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defaultThemeVersion="166925"/>
  <mc:AlternateContent xmlns:mc="http://schemas.openxmlformats.org/markup-compatibility/2006">
    <mc:Choice Requires="x15">
      <x15ac:absPath xmlns:x15ac="http://schemas.microsoft.com/office/spreadsheetml/2010/11/ac" url="C:\Users\bianc\Desktop\repos\agua\dados\"/>
    </mc:Choice>
  </mc:AlternateContent>
  <xr:revisionPtr revIDLastSave="0" documentId="8_{05017ED5-FD5F-4F38-9A8E-6F97E88D6103}" xr6:coauthVersionLast="47" xr6:coauthVersionMax="47" xr10:uidLastSave="{00000000-0000-0000-0000-000000000000}"/>
  <bookViews>
    <workbookView xWindow="-120" yWindow="-120" windowWidth="20730" windowHeight="11160" activeTab="2" xr2:uid="{BD6DCFD2-C82A-480E-BA17-03E16FA3F870}"/>
  </bookViews>
  <sheets>
    <sheet name="portarias" sheetId="1" r:id="rId1"/>
    <sheet name="INFO3" sheetId="12" r:id="rId2"/>
    <sheet name="INFO2" sheetId="14" r:id="rId3"/>
  </sheets>
  <definedNames>
    <definedName name="_xlnm._FilterDatabase" localSheetId="1" hidden="1">INFO3!$A$1:$H$77</definedName>
    <definedName name="_xlnm._FilterDatabase" localSheetId="0" hidden="1">portarias!$A$1:$S$482</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T3" i="14" l="1"/>
  <c r="T4" i="14"/>
  <c r="T5" i="14"/>
  <c r="T6" i="14"/>
  <c r="T7" i="14"/>
  <c r="T8" i="14"/>
  <c r="T9" i="14"/>
  <c r="T10" i="14"/>
  <c r="T11" i="14"/>
  <c r="T12" i="14"/>
  <c r="T13" i="14"/>
  <c r="T14" i="14"/>
  <c r="T15" i="14"/>
  <c r="T16" i="14"/>
  <c r="T17" i="14"/>
  <c r="T18" i="14"/>
  <c r="T19" i="14"/>
  <c r="T20" i="14"/>
  <c r="T21" i="14"/>
  <c r="T22" i="14"/>
  <c r="T23" i="14"/>
  <c r="T24" i="14"/>
  <c r="T25" i="14"/>
  <c r="T26" i="14"/>
  <c r="T27" i="14"/>
  <c r="T28" i="14"/>
  <c r="T29" i="14"/>
  <c r="T30" i="14"/>
  <c r="T31" i="14"/>
  <c r="T32" i="14"/>
  <c r="T33" i="14"/>
  <c r="T34" i="14"/>
  <c r="T35" i="14"/>
  <c r="T36" i="14"/>
  <c r="T37" i="14"/>
  <c r="T38" i="14"/>
  <c r="T39" i="14"/>
  <c r="T40" i="14"/>
  <c r="T41" i="14"/>
  <c r="T42" i="14"/>
  <c r="T43" i="14"/>
  <c r="T44" i="14"/>
  <c r="T45" i="14"/>
  <c r="T46" i="14"/>
  <c r="T47" i="14"/>
  <c r="T48" i="14"/>
  <c r="T49" i="14"/>
  <c r="T50" i="14"/>
  <c r="T51" i="14"/>
  <c r="T52" i="14"/>
  <c r="T53" i="14"/>
  <c r="T54" i="14"/>
  <c r="T55" i="14"/>
  <c r="T56" i="14"/>
  <c r="T57" i="14"/>
  <c r="T58" i="14"/>
  <c r="T59" i="14"/>
  <c r="T60" i="14"/>
  <c r="T61" i="14"/>
  <c r="T62" i="14"/>
  <c r="T63" i="14"/>
  <c r="T64" i="14"/>
  <c r="T65" i="14"/>
  <c r="T66" i="14"/>
  <c r="T67" i="14"/>
  <c r="T68" i="14"/>
  <c r="T69" i="14"/>
  <c r="T70" i="14"/>
  <c r="T71" i="14"/>
  <c r="T72" i="14"/>
  <c r="T73" i="14"/>
  <c r="T74" i="14"/>
  <c r="T75" i="14"/>
  <c r="T76" i="14"/>
  <c r="T77" i="14"/>
  <c r="T78" i="14"/>
  <c r="T79" i="14"/>
  <c r="T80" i="14"/>
  <c r="T81" i="14"/>
  <c r="T82" i="14"/>
  <c r="T83" i="14"/>
  <c r="T84" i="14"/>
  <c r="T85" i="14"/>
  <c r="T86" i="14"/>
  <c r="T87" i="14"/>
  <c r="T88" i="14"/>
  <c r="T89" i="14"/>
  <c r="T90" i="14"/>
  <c r="T91" i="14"/>
  <c r="T92" i="14"/>
  <c r="T93" i="14"/>
  <c r="T94" i="14"/>
  <c r="T95" i="14"/>
  <c r="T96" i="14"/>
  <c r="T97" i="14"/>
  <c r="T98" i="14"/>
  <c r="T99" i="14"/>
  <c r="T100" i="14"/>
  <c r="T101" i="14"/>
  <c r="T102" i="14"/>
  <c r="T103" i="14"/>
  <c r="T104" i="14"/>
  <c r="T105" i="14"/>
  <c r="T106" i="14"/>
  <c r="T107" i="14"/>
  <c r="T108" i="14"/>
  <c r="T109" i="14"/>
  <c r="T110" i="14"/>
  <c r="T111" i="14"/>
  <c r="T112" i="14"/>
  <c r="T113" i="14"/>
  <c r="T114" i="14"/>
  <c r="T115" i="14"/>
  <c r="T116" i="14"/>
  <c r="T117" i="14"/>
  <c r="T118" i="14"/>
  <c r="T119" i="14"/>
  <c r="T120" i="14"/>
  <c r="T121" i="14"/>
  <c r="T122" i="14"/>
  <c r="T123" i="14"/>
  <c r="T124" i="14"/>
  <c r="T125" i="14"/>
  <c r="T126" i="14"/>
  <c r="T127" i="14"/>
  <c r="T128" i="14"/>
  <c r="T129" i="14"/>
  <c r="T130" i="14"/>
  <c r="T131" i="14"/>
  <c r="T132" i="14"/>
  <c r="T133" i="14"/>
  <c r="T134" i="14"/>
  <c r="T135" i="14"/>
  <c r="T136" i="14"/>
  <c r="T137" i="14"/>
  <c r="T138" i="14"/>
  <c r="T139" i="14"/>
  <c r="T140" i="14"/>
  <c r="T141" i="14"/>
  <c r="T142" i="14"/>
  <c r="T143" i="14"/>
  <c r="T144" i="14"/>
  <c r="T145" i="14"/>
  <c r="T146" i="14"/>
  <c r="T147" i="14"/>
  <c r="T148" i="14"/>
  <c r="T149" i="14"/>
  <c r="T150" i="14"/>
  <c r="T151" i="14"/>
  <c r="T152" i="14"/>
  <c r="T153" i="14"/>
  <c r="T154" i="14"/>
  <c r="T155" i="14"/>
  <c r="T156" i="14"/>
  <c r="T157" i="14"/>
  <c r="T158" i="14"/>
  <c r="T159" i="14"/>
  <c r="T160" i="14"/>
  <c r="T161" i="14"/>
  <c r="T162" i="14"/>
  <c r="T163" i="14"/>
  <c r="T164" i="14"/>
  <c r="T165" i="14"/>
  <c r="T166" i="14"/>
  <c r="T167" i="14"/>
  <c r="T168" i="14"/>
  <c r="T169" i="14"/>
  <c r="T170" i="14"/>
  <c r="T171" i="14"/>
  <c r="T172" i="14"/>
  <c r="T173" i="14"/>
  <c r="T174" i="14"/>
  <c r="T175" i="14"/>
  <c r="T176" i="14"/>
  <c r="T177" i="14"/>
  <c r="T178" i="14"/>
  <c r="T179" i="14"/>
  <c r="T180" i="14"/>
  <c r="T181" i="14"/>
  <c r="T182" i="14"/>
  <c r="T183" i="14"/>
  <c r="T184" i="14"/>
  <c r="T185" i="14"/>
  <c r="T186" i="14"/>
  <c r="T187" i="14"/>
  <c r="T188" i="14"/>
  <c r="T189" i="14"/>
  <c r="T190" i="14"/>
  <c r="T191" i="14"/>
  <c r="T192" i="14"/>
  <c r="T193" i="14"/>
  <c r="T194" i="14"/>
  <c r="T195" i="14"/>
  <c r="T196" i="14"/>
  <c r="T197" i="14"/>
  <c r="T198" i="14"/>
  <c r="T199" i="14"/>
  <c r="T200" i="14"/>
  <c r="T201" i="14"/>
  <c r="T202" i="14"/>
  <c r="T203" i="14"/>
  <c r="T204" i="14"/>
  <c r="T205" i="14"/>
  <c r="T206" i="14"/>
  <c r="T207" i="14"/>
  <c r="T208" i="14"/>
  <c r="T209" i="14"/>
  <c r="T210" i="14"/>
  <c r="T211" i="14"/>
  <c r="T212" i="14"/>
  <c r="T213" i="14"/>
  <c r="T214" i="14"/>
  <c r="T215" i="14"/>
  <c r="T216" i="14"/>
  <c r="T217" i="14"/>
  <c r="T218" i="14"/>
  <c r="T219" i="14"/>
  <c r="T220" i="14"/>
  <c r="T221" i="14"/>
  <c r="T222" i="14"/>
  <c r="T223" i="14"/>
  <c r="T224" i="14"/>
  <c r="T225" i="14"/>
  <c r="T226" i="14"/>
  <c r="T227" i="14"/>
  <c r="T228" i="14"/>
  <c r="T229" i="14"/>
  <c r="T230" i="14"/>
  <c r="T231" i="14"/>
  <c r="T232" i="14"/>
  <c r="T233" i="14"/>
  <c r="T234" i="14"/>
  <c r="T235" i="14"/>
  <c r="T236" i="14"/>
  <c r="T237" i="14"/>
  <c r="T238" i="14"/>
  <c r="T239" i="14"/>
  <c r="T240" i="14"/>
  <c r="T241" i="14"/>
  <c r="T242" i="14"/>
  <c r="T243" i="14"/>
  <c r="T244" i="14"/>
  <c r="T245" i="14"/>
  <c r="T246" i="14"/>
  <c r="T247" i="14"/>
  <c r="T248" i="14"/>
  <c r="T249" i="14"/>
  <c r="T250" i="14"/>
  <c r="T251" i="14"/>
  <c r="T252" i="14"/>
  <c r="T253" i="14"/>
  <c r="T254" i="14"/>
  <c r="T255" i="14"/>
  <c r="T256" i="14"/>
  <c r="T257" i="14"/>
  <c r="T258" i="14"/>
  <c r="T259" i="14"/>
  <c r="T260" i="14"/>
  <c r="T261" i="14"/>
  <c r="T262" i="14"/>
  <c r="T263" i="14"/>
  <c r="T264" i="14"/>
  <c r="T265" i="14"/>
  <c r="T266" i="14"/>
  <c r="T267" i="14"/>
  <c r="T268" i="14"/>
  <c r="T269" i="14"/>
  <c r="T270" i="14"/>
  <c r="T271" i="14"/>
  <c r="T272" i="14"/>
  <c r="T273" i="14"/>
  <c r="T274" i="14"/>
  <c r="T275" i="14"/>
  <c r="T276" i="14"/>
  <c r="T277" i="14"/>
  <c r="T278" i="14"/>
  <c r="T279" i="14"/>
  <c r="T280" i="14"/>
  <c r="T281" i="14"/>
  <c r="T282" i="14"/>
  <c r="T283" i="14"/>
  <c r="T284" i="14"/>
  <c r="T285" i="14"/>
  <c r="T286" i="14"/>
  <c r="T287" i="14"/>
  <c r="T288" i="14"/>
  <c r="T289" i="14"/>
  <c r="T290" i="14"/>
  <c r="T291" i="14"/>
  <c r="T292" i="14"/>
  <c r="T293" i="14"/>
  <c r="T294" i="14"/>
  <c r="T295" i="14"/>
  <c r="T296" i="14"/>
  <c r="T297" i="14"/>
  <c r="T298" i="14"/>
  <c r="T299" i="14"/>
  <c r="T300" i="14"/>
  <c r="T301" i="14"/>
  <c r="T302" i="14"/>
  <c r="T303" i="14"/>
  <c r="T304" i="14"/>
  <c r="T305" i="14"/>
  <c r="T306" i="14"/>
  <c r="T307" i="14"/>
  <c r="T308" i="14"/>
  <c r="T309" i="14"/>
  <c r="T310" i="14"/>
  <c r="T311" i="14"/>
  <c r="T312" i="14"/>
  <c r="T313" i="14"/>
  <c r="T314" i="14"/>
  <c r="T315" i="14"/>
  <c r="T316" i="14"/>
  <c r="T317" i="14"/>
  <c r="T318" i="14"/>
  <c r="T319" i="14"/>
  <c r="T320" i="14"/>
  <c r="T321" i="14"/>
  <c r="T322" i="14"/>
  <c r="T323" i="14"/>
  <c r="T324" i="14"/>
  <c r="T325" i="14"/>
  <c r="T326" i="14"/>
  <c r="T327" i="14"/>
  <c r="T328" i="14"/>
  <c r="T329" i="14"/>
  <c r="T330" i="14"/>
  <c r="T331" i="14"/>
  <c r="T332" i="14"/>
  <c r="T333" i="14"/>
  <c r="T334" i="14"/>
  <c r="T335" i="14"/>
  <c r="T336" i="14"/>
  <c r="T337" i="14"/>
  <c r="T338" i="14"/>
  <c r="T339" i="14"/>
  <c r="T340" i="14"/>
  <c r="T341" i="14"/>
  <c r="T342" i="14"/>
  <c r="T343" i="14"/>
  <c r="T344" i="14"/>
  <c r="T345" i="14"/>
  <c r="T346" i="14"/>
  <c r="T347" i="14"/>
  <c r="T348" i="14"/>
  <c r="T349" i="14"/>
  <c r="T350" i="14"/>
  <c r="T351" i="14"/>
  <c r="T352" i="14"/>
  <c r="T353" i="14"/>
  <c r="T354" i="14"/>
  <c r="T355" i="14"/>
  <c r="T356" i="14"/>
  <c r="T357" i="14"/>
  <c r="T358" i="14"/>
  <c r="T359" i="14"/>
  <c r="T360" i="14"/>
  <c r="T361" i="14"/>
  <c r="T362" i="14"/>
  <c r="T363" i="14"/>
  <c r="T364" i="14"/>
  <c r="T365" i="14"/>
  <c r="T366" i="14"/>
  <c r="T367" i="14"/>
  <c r="T368" i="14"/>
  <c r="T369" i="14"/>
  <c r="T370" i="14"/>
  <c r="T371" i="14"/>
  <c r="T372" i="14"/>
  <c r="T373" i="14"/>
  <c r="T374" i="14"/>
  <c r="T375" i="14"/>
  <c r="T376" i="14"/>
  <c r="T377" i="14"/>
  <c r="T378" i="14"/>
  <c r="T379" i="14"/>
  <c r="T380" i="14"/>
  <c r="T381" i="14"/>
  <c r="T382" i="14"/>
  <c r="T383" i="14"/>
  <c r="T384" i="14"/>
  <c r="T385" i="14"/>
  <c r="T386" i="14"/>
  <c r="T387" i="14"/>
  <c r="T388" i="14"/>
  <c r="T389" i="14"/>
  <c r="T390" i="14"/>
  <c r="T391" i="14"/>
  <c r="T392" i="14"/>
  <c r="T393" i="14"/>
  <c r="T394" i="14"/>
  <c r="T395" i="14"/>
  <c r="T396" i="14"/>
  <c r="T397" i="14"/>
  <c r="T398" i="14"/>
  <c r="T399" i="14"/>
  <c r="T400" i="14"/>
  <c r="T401" i="14"/>
  <c r="T402" i="14"/>
  <c r="T403" i="14"/>
  <c r="T404" i="14"/>
  <c r="T405" i="14"/>
  <c r="T406" i="14"/>
  <c r="T407" i="14"/>
  <c r="T408" i="14"/>
  <c r="T409" i="14"/>
  <c r="T410" i="14"/>
  <c r="T411" i="14"/>
  <c r="T412" i="14"/>
  <c r="T413" i="14"/>
  <c r="T414" i="14"/>
  <c r="T415" i="14"/>
  <c r="T416" i="14"/>
  <c r="T417" i="14"/>
  <c r="T418" i="14"/>
  <c r="T419" i="14"/>
  <c r="T420" i="14"/>
  <c r="T421" i="14"/>
  <c r="T422" i="14"/>
  <c r="T423" i="14"/>
  <c r="T424" i="14"/>
  <c r="T425" i="14"/>
  <c r="T426" i="14"/>
  <c r="T427" i="14"/>
  <c r="T428" i="14"/>
  <c r="T429" i="14"/>
  <c r="T430" i="14"/>
  <c r="T431" i="14"/>
  <c r="T432" i="14"/>
  <c r="T433" i="14"/>
  <c r="T434" i="14"/>
  <c r="T435" i="14"/>
  <c r="T436" i="14"/>
  <c r="T437" i="14"/>
  <c r="T438" i="14"/>
  <c r="T439" i="14"/>
  <c r="T440" i="14"/>
  <c r="T441" i="14"/>
  <c r="T442" i="14"/>
  <c r="T443" i="14"/>
  <c r="T444" i="14"/>
  <c r="T445" i="14"/>
  <c r="T446" i="14"/>
  <c r="T447" i="14"/>
  <c r="T448" i="14"/>
  <c r="T449" i="14"/>
  <c r="T450" i="14"/>
  <c r="T451" i="14"/>
  <c r="T452" i="14"/>
  <c r="T453" i="14"/>
  <c r="T454" i="14"/>
  <c r="T455" i="14"/>
  <c r="T456" i="14"/>
  <c r="T457" i="14"/>
  <c r="T458" i="14"/>
  <c r="T459" i="14"/>
  <c r="T460" i="14"/>
  <c r="T461" i="14"/>
  <c r="T462" i="14"/>
  <c r="T463" i="14"/>
  <c r="T464" i="14"/>
  <c r="T465" i="14"/>
  <c r="T466" i="14"/>
  <c r="T467" i="14"/>
  <c r="T468" i="14"/>
  <c r="T469" i="14"/>
  <c r="T470" i="14"/>
  <c r="T471" i="14"/>
  <c r="T472" i="14"/>
  <c r="T473" i="14"/>
  <c r="T474" i="14"/>
  <c r="T475" i="14"/>
  <c r="T476" i="14"/>
  <c r="T477" i="14"/>
  <c r="T478" i="14"/>
  <c r="T479" i="14"/>
  <c r="T480" i="14"/>
  <c r="T481" i="14"/>
  <c r="T482" i="14"/>
  <c r="T2" i="14"/>
  <c r="R3" i="1"/>
  <c r="R4" i="1"/>
  <c r="R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166" i="1"/>
  <c r="R167" i="1"/>
  <c r="R168" i="1"/>
  <c r="R169" i="1"/>
  <c r="R170" i="1"/>
  <c r="R171" i="1"/>
  <c r="R172" i="1"/>
  <c r="R173" i="1"/>
  <c r="R174" i="1"/>
  <c r="R175" i="1"/>
  <c r="R176" i="1"/>
  <c r="R177" i="1"/>
  <c r="R178" i="1"/>
  <c r="R179" i="1"/>
  <c r="R180" i="1"/>
  <c r="R181" i="1"/>
  <c r="R182" i="1"/>
  <c r="R183" i="1"/>
  <c r="R184" i="1"/>
  <c r="R185" i="1"/>
  <c r="R186" i="1"/>
  <c r="R187" i="1"/>
  <c r="R188" i="1"/>
  <c r="R189" i="1"/>
  <c r="R190" i="1"/>
  <c r="R191" i="1"/>
  <c r="R192" i="1"/>
  <c r="R193" i="1"/>
  <c r="R194" i="1"/>
  <c r="R195" i="1"/>
  <c r="R196" i="1"/>
  <c r="R197" i="1"/>
  <c r="R198" i="1"/>
  <c r="R199" i="1"/>
  <c r="R200" i="1"/>
  <c r="R201" i="1"/>
  <c r="R202" i="1"/>
  <c r="R203" i="1"/>
  <c r="R204" i="1"/>
  <c r="R205" i="1"/>
  <c r="R206" i="1"/>
  <c r="R207" i="1"/>
  <c r="R208" i="1"/>
  <c r="R209" i="1"/>
  <c r="R210" i="1"/>
  <c r="R211" i="1"/>
  <c r="R212" i="1"/>
  <c r="R213" i="1"/>
  <c r="R214" i="1"/>
  <c r="R215" i="1"/>
  <c r="R216" i="1"/>
  <c r="R217" i="1"/>
  <c r="R218" i="1"/>
  <c r="R219" i="1"/>
  <c r="R220" i="1"/>
  <c r="R221" i="1"/>
  <c r="R222" i="1"/>
  <c r="R223" i="1"/>
  <c r="R224" i="1"/>
  <c r="R225" i="1"/>
  <c r="R226" i="1"/>
  <c r="R227" i="1"/>
  <c r="R228" i="1"/>
  <c r="R229" i="1"/>
  <c r="R230" i="1"/>
  <c r="R231" i="1"/>
  <c r="R232" i="1"/>
  <c r="R233" i="1"/>
  <c r="R234" i="1"/>
  <c r="R235" i="1"/>
  <c r="R236" i="1"/>
  <c r="R237" i="1"/>
  <c r="R238" i="1"/>
  <c r="R239" i="1"/>
  <c r="R240" i="1"/>
  <c r="R241" i="1"/>
  <c r="R242" i="1"/>
  <c r="R243" i="1"/>
  <c r="R244" i="1"/>
  <c r="R245" i="1"/>
  <c r="R246" i="1"/>
  <c r="R247" i="1"/>
  <c r="R248" i="1"/>
  <c r="R249" i="1"/>
  <c r="R250" i="1"/>
  <c r="R251" i="1"/>
  <c r="R252" i="1"/>
  <c r="R253" i="1"/>
  <c r="R254" i="1"/>
  <c r="R255" i="1"/>
  <c r="R256" i="1"/>
  <c r="R257" i="1"/>
  <c r="R258" i="1"/>
  <c r="R259" i="1"/>
  <c r="R260" i="1"/>
  <c r="R261" i="1"/>
  <c r="R262" i="1"/>
  <c r="R263" i="1"/>
  <c r="R264" i="1"/>
  <c r="R265" i="1"/>
  <c r="R266" i="1"/>
  <c r="R267" i="1"/>
  <c r="R268" i="1"/>
  <c r="R269" i="1"/>
  <c r="R270" i="1"/>
  <c r="R271" i="1"/>
  <c r="R272" i="1"/>
  <c r="R273" i="1"/>
  <c r="R274" i="1"/>
  <c r="R275" i="1"/>
  <c r="R276" i="1"/>
  <c r="R277" i="1"/>
  <c r="R278" i="1"/>
  <c r="R279" i="1"/>
  <c r="R280" i="1"/>
  <c r="R281" i="1"/>
  <c r="R282" i="1"/>
  <c r="R283" i="1"/>
  <c r="R284" i="1"/>
  <c r="R285" i="1"/>
  <c r="R286" i="1"/>
  <c r="R287" i="1"/>
  <c r="R288" i="1"/>
  <c r="R289" i="1"/>
  <c r="R290" i="1"/>
  <c r="R291" i="1"/>
  <c r="R292" i="1"/>
  <c r="R293" i="1"/>
  <c r="R294" i="1"/>
  <c r="R295" i="1"/>
  <c r="R296" i="1"/>
  <c r="R297" i="1"/>
  <c r="R298" i="1"/>
  <c r="R299" i="1"/>
  <c r="R300" i="1"/>
  <c r="R301" i="1"/>
  <c r="R302" i="1"/>
  <c r="R303" i="1"/>
  <c r="R304" i="1"/>
  <c r="R305" i="1"/>
  <c r="R306" i="1"/>
  <c r="R307" i="1"/>
  <c r="R308" i="1"/>
  <c r="R309" i="1"/>
  <c r="R310" i="1"/>
  <c r="R311" i="1"/>
  <c r="R312" i="1"/>
  <c r="R313" i="1"/>
  <c r="R314" i="1"/>
  <c r="R315" i="1"/>
  <c r="R316" i="1"/>
  <c r="R317" i="1"/>
  <c r="R318" i="1"/>
  <c r="R319" i="1"/>
  <c r="R320" i="1"/>
  <c r="R321" i="1"/>
  <c r="R322" i="1"/>
  <c r="R323" i="1"/>
  <c r="R324" i="1"/>
  <c r="R325" i="1"/>
  <c r="R326" i="1"/>
  <c r="R327" i="1"/>
  <c r="R328" i="1"/>
  <c r="R329" i="1"/>
  <c r="R330" i="1"/>
  <c r="R331" i="1"/>
  <c r="R332" i="1"/>
  <c r="R333" i="1"/>
  <c r="R334" i="1"/>
  <c r="R335" i="1"/>
  <c r="R336" i="1"/>
  <c r="R337" i="1"/>
  <c r="R338" i="1"/>
  <c r="R339" i="1"/>
  <c r="R340" i="1"/>
  <c r="R341" i="1"/>
  <c r="R342" i="1"/>
  <c r="R343" i="1"/>
  <c r="R344" i="1"/>
  <c r="R345" i="1"/>
  <c r="R346" i="1"/>
  <c r="R347" i="1"/>
  <c r="R348" i="1"/>
  <c r="R349" i="1"/>
  <c r="R350" i="1"/>
  <c r="R351" i="1"/>
  <c r="R352" i="1"/>
  <c r="R353" i="1"/>
  <c r="R354" i="1"/>
  <c r="R355" i="1"/>
  <c r="R356" i="1"/>
  <c r="R357" i="1"/>
  <c r="R358" i="1"/>
  <c r="R359" i="1"/>
  <c r="R360" i="1"/>
  <c r="R361" i="1"/>
  <c r="R362" i="1"/>
  <c r="R363" i="1"/>
  <c r="R364" i="1"/>
  <c r="R365" i="1"/>
  <c r="R366" i="1"/>
  <c r="R367" i="1"/>
  <c r="R368" i="1"/>
  <c r="R369" i="1"/>
  <c r="R370" i="1"/>
  <c r="R371" i="1"/>
  <c r="R372" i="1"/>
  <c r="R373" i="1"/>
  <c r="R374" i="1"/>
  <c r="R375" i="1"/>
  <c r="R376" i="1"/>
  <c r="R377" i="1"/>
  <c r="R378" i="1"/>
  <c r="R379" i="1"/>
  <c r="R380" i="1"/>
  <c r="R381" i="1"/>
  <c r="R382" i="1"/>
  <c r="R383" i="1"/>
  <c r="R384" i="1"/>
  <c r="R385" i="1"/>
  <c r="R386" i="1"/>
  <c r="R387" i="1"/>
  <c r="R388" i="1"/>
  <c r="R389" i="1"/>
  <c r="R390" i="1"/>
  <c r="R391" i="1"/>
  <c r="R392" i="1"/>
  <c r="R393" i="1"/>
  <c r="R394" i="1"/>
  <c r="R395" i="1"/>
  <c r="R396" i="1"/>
  <c r="R397" i="1"/>
  <c r="R398" i="1"/>
  <c r="R399" i="1"/>
  <c r="R400" i="1"/>
  <c r="R401" i="1"/>
  <c r="R402" i="1"/>
  <c r="R403" i="1"/>
  <c r="R404" i="1"/>
  <c r="R405" i="1"/>
  <c r="R406" i="1"/>
  <c r="R407" i="1"/>
  <c r="R408" i="1"/>
  <c r="R409" i="1"/>
  <c r="R410" i="1"/>
  <c r="R411" i="1"/>
  <c r="R412" i="1"/>
  <c r="R413" i="1"/>
  <c r="R414" i="1"/>
  <c r="R415" i="1"/>
  <c r="R416" i="1"/>
  <c r="R417" i="1"/>
  <c r="R418" i="1"/>
  <c r="R419" i="1"/>
  <c r="R420" i="1"/>
  <c r="R421" i="1"/>
  <c r="R422" i="1"/>
  <c r="R423" i="1"/>
  <c r="R424" i="1"/>
  <c r="R425" i="1"/>
  <c r="R426" i="1"/>
  <c r="R427" i="1"/>
  <c r="R428" i="1"/>
  <c r="R429" i="1"/>
  <c r="R430" i="1"/>
  <c r="R431" i="1"/>
  <c r="R432" i="1"/>
  <c r="R433" i="1"/>
  <c r="R434" i="1"/>
  <c r="R435" i="1"/>
  <c r="R436" i="1"/>
  <c r="R437" i="1"/>
  <c r="R438" i="1"/>
  <c r="R439" i="1"/>
  <c r="R440" i="1"/>
  <c r="R441" i="1"/>
  <c r="R442" i="1"/>
  <c r="R443" i="1"/>
  <c r="R444" i="1"/>
  <c r="R445" i="1"/>
  <c r="R446" i="1"/>
  <c r="R447" i="1"/>
  <c r="R448" i="1"/>
  <c r="R449" i="1"/>
  <c r="R450" i="1"/>
  <c r="R451" i="1"/>
  <c r="R452" i="1"/>
  <c r="R453" i="1"/>
  <c r="R454" i="1"/>
  <c r="R455" i="1"/>
  <c r="R456" i="1"/>
  <c r="R457" i="1"/>
  <c r="R458" i="1"/>
  <c r="R459" i="1"/>
  <c r="R460" i="1"/>
  <c r="R461" i="1"/>
  <c r="R462" i="1"/>
  <c r="R463" i="1"/>
  <c r="R464" i="1"/>
  <c r="R465" i="1"/>
  <c r="R466" i="1"/>
  <c r="R467" i="1"/>
  <c r="R468" i="1"/>
  <c r="R469" i="1"/>
  <c r="R470" i="1"/>
  <c r="R471" i="1"/>
  <c r="R472" i="1"/>
  <c r="R473" i="1"/>
  <c r="R474" i="1"/>
  <c r="R475" i="1"/>
  <c r="R476" i="1"/>
  <c r="R477" i="1"/>
  <c r="R478" i="1"/>
  <c r="R479" i="1"/>
  <c r="R480" i="1"/>
  <c r="R481" i="1"/>
  <c r="R482" i="1"/>
  <c r="R2" i="1"/>
  <c r="J346" i="1"/>
  <c r="J417" i="1"/>
  <c r="J311" i="1"/>
  <c r="J85" i="1"/>
  <c r="J324" i="1"/>
  <c r="J152" i="1"/>
  <c r="J383" i="1"/>
  <c r="J116" i="1"/>
  <c r="J142" i="1"/>
  <c r="J90" i="1"/>
  <c r="J426" i="1"/>
  <c r="J461" i="1"/>
  <c r="J410" i="1"/>
  <c r="J412" i="1"/>
  <c r="J354" i="1"/>
  <c r="J389" i="1"/>
  <c r="J22" i="1"/>
  <c r="J414" i="1"/>
  <c r="J47" i="1"/>
  <c r="J316" i="1"/>
  <c r="J165" i="1"/>
  <c r="J411" i="1"/>
  <c r="J400" i="1"/>
  <c r="J218" i="1"/>
  <c r="J238" i="1"/>
  <c r="J386" i="1"/>
  <c r="J460" i="1"/>
  <c r="J24" i="1"/>
  <c r="J433" i="1"/>
  <c r="J332" i="1"/>
  <c r="J372" i="1"/>
  <c r="J13" i="1"/>
  <c r="J2" i="1"/>
  <c r="J220" i="1"/>
  <c r="J231" i="1"/>
  <c r="J15" i="1"/>
  <c r="J109" i="1"/>
  <c r="J463" i="1"/>
  <c r="J53" i="1"/>
  <c r="J45" i="1"/>
  <c r="J336" i="1"/>
  <c r="J243" i="1"/>
  <c r="J388" i="1"/>
  <c r="J415" i="1"/>
  <c r="J464" i="1"/>
  <c r="J57" i="1"/>
  <c r="J147" i="1"/>
  <c r="J163" i="1"/>
  <c r="J409" i="1"/>
  <c r="J434" i="1"/>
  <c r="J102" i="1"/>
  <c r="J446" i="1"/>
  <c r="J438" i="1"/>
  <c r="J393" i="1"/>
  <c r="J419" i="1"/>
  <c r="J459" i="1"/>
  <c r="J6" i="1"/>
  <c r="J146" i="1"/>
  <c r="J406" i="1"/>
  <c r="J370" i="1"/>
  <c r="J4" i="1"/>
  <c r="J250" i="1"/>
  <c r="J405" i="1"/>
  <c r="J136" i="1"/>
  <c r="J84" i="1"/>
  <c r="J449" i="1"/>
  <c r="J385" i="1"/>
  <c r="J395" i="1"/>
  <c r="J134" i="1"/>
  <c r="J143" i="1"/>
  <c r="J377" i="1"/>
  <c r="J298" i="1"/>
  <c r="J399" i="1"/>
  <c r="J429" i="1"/>
  <c r="J391" i="1"/>
  <c r="J455" i="1"/>
  <c r="J448" i="1"/>
  <c r="J443" i="1"/>
  <c r="J396" i="1"/>
  <c r="J402" i="1"/>
  <c r="J450" i="1"/>
  <c r="J451" i="1"/>
  <c r="J428" i="1"/>
  <c r="J248" i="1"/>
  <c r="J335" i="1"/>
  <c r="J365" i="1"/>
  <c r="J384" i="1"/>
  <c r="J403" i="1"/>
  <c r="J32" i="1"/>
  <c r="J418" i="1"/>
  <c r="J441" i="1"/>
  <c r="J392" i="1"/>
  <c r="J63" i="1"/>
  <c r="J233" i="1"/>
  <c r="J21" i="1"/>
  <c r="J351" i="1"/>
  <c r="J454" i="1"/>
  <c r="J7" i="1"/>
  <c r="J14" i="1"/>
  <c r="J78" i="1"/>
  <c r="J80" i="1"/>
  <c r="J82" i="1"/>
  <c r="J27" i="1"/>
  <c r="J430" i="1"/>
  <c r="J413" i="1"/>
  <c r="J217" i="1"/>
  <c r="J140" i="1"/>
  <c r="J376" i="1"/>
  <c r="J242" i="1"/>
  <c r="J353" i="1"/>
  <c r="J432" i="1"/>
  <c r="J83" i="1"/>
  <c r="J42" i="1"/>
  <c r="J55" i="1"/>
  <c r="J240" i="1"/>
  <c r="J349" i="1"/>
  <c r="J367" i="1"/>
  <c r="J373" i="1"/>
  <c r="J104" i="1"/>
  <c r="J154" i="1"/>
  <c r="J343" i="1"/>
  <c r="J308" i="1"/>
  <c r="J101" i="1"/>
  <c r="J86" i="1"/>
  <c r="J122" i="1"/>
  <c r="J44" i="1"/>
  <c r="J3" i="1"/>
  <c r="J8" i="1"/>
  <c r="J241" i="1"/>
  <c r="J69" i="1"/>
  <c r="J219" i="1"/>
  <c r="J76" i="1"/>
  <c r="J204" i="1"/>
  <c r="J333" i="1"/>
  <c r="J91" i="1"/>
  <c r="J215" i="1"/>
  <c r="J232" i="1"/>
  <c r="J35" i="1"/>
  <c r="J201" i="1"/>
  <c r="J158" i="1"/>
  <c r="J25" i="1"/>
  <c r="J120" i="1"/>
  <c r="J28" i="1"/>
  <c r="J62" i="1"/>
  <c r="J151" i="1"/>
  <c r="J329" i="1"/>
  <c r="J74" i="1"/>
  <c r="J309" i="1"/>
  <c r="J246" i="1"/>
  <c r="J193" i="1"/>
  <c r="J203" i="1"/>
  <c r="J465" i="1"/>
  <c r="J202" i="1"/>
  <c r="J75" i="1"/>
  <c r="J230" i="1"/>
  <c r="J162" i="1"/>
  <c r="J81" i="1"/>
  <c r="J188" i="1"/>
  <c r="J144" i="1"/>
  <c r="J117" i="1"/>
  <c r="J184" i="1"/>
  <c r="J326" i="1"/>
  <c r="J36" i="1"/>
  <c r="J206" i="1"/>
  <c r="J59" i="1"/>
  <c r="J34" i="1"/>
  <c r="J141" i="1"/>
  <c r="J213" i="1"/>
  <c r="J439" i="1"/>
  <c r="J114" i="1"/>
  <c r="J39" i="1"/>
  <c r="J72" i="1"/>
  <c r="J192" i="1"/>
  <c r="J155" i="1"/>
  <c r="J70" i="1"/>
  <c r="J38" i="1"/>
  <c r="J307" i="1"/>
  <c r="J212" i="1"/>
  <c r="J195" i="1"/>
  <c r="J186" i="1"/>
  <c r="J19" i="1"/>
  <c r="J26" i="1"/>
  <c r="J37" i="1"/>
  <c r="J416" i="1"/>
  <c r="J239" i="1"/>
  <c r="J216" i="1"/>
  <c r="J390" i="1"/>
  <c r="J107" i="1"/>
  <c r="J427" i="1"/>
  <c r="J325" i="1"/>
  <c r="J189" i="1"/>
  <c r="J119" i="1"/>
  <c r="J210" i="1"/>
  <c r="J43" i="1"/>
  <c r="J68" i="1"/>
  <c r="J226" i="1"/>
  <c r="J320" i="1"/>
  <c r="J190" i="1"/>
  <c r="J187" i="1"/>
  <c r="J328" i="1"/>
  <c r="J211" i="1"/>
  <c r="J330" i="1"/>
  <c r="J10" i="1"/>
  <c r="J166" i="1"/>
  <c r="J71" i="1"/>
  <c r="J209" i="1"/>
  <c r="J23" i="1"/>
  <c r="J355" i="1"/>
  <c r="J200" i="1"/>
  <c r="J368" i="1"/>
  <c r="J41" i="1"/>
  <c r="J196" i="1"/>
  <c r="J227" i="1"/>
  <c r="J228" i="1"/>
  <c r="J214" i="1"/>
  <c r="J251" i="1"/>
  <c r="J249" i="1"/>
  <c r="J229" i="1"/>
  <c r="J208" i="1"/>
  <c r="J56" i="1"/>
  <c r="J153" i="1"/>
  <c r="J135" i="1"/>
  <c r="J362" i="1"/>
  <c r="J327" i="1"/>
  <c r="J247" i="1"/>
  <c r="J106" i="1"/>
  <c r="J46" i="1"/>
  <c r="J149" i="1"/>
  <c r="J205" i="1"/>
  <c r="J319" i="1"/>
  <c r="J9" i="1"/>
  <c r="J77" i="1"/>
  <c r="J118" i="1"/>
  <c r="J112" i="1"/>
  <c r="J137" i="1"/>
  <c r="J408" i="1"/>
  <c r="J52" i="1"/>
  <c r="J156" i="1"/>
  <c r="J103" i="1"/>
  <c r="J167" i="1"/>
  <c r="J157" i="1"/>
  <c r="J159" i="1"/>
  <c r="J401" i="1"/>
  <c r="J20" i="1"/>
  <c r="J352" i="1"/>
  <c r="J164" i="1"/>
  <c r="J5" i="1"/>
  <c r="J331" i="1"/>
  <c r="J89" i="1"/>
  <c r="J65" i="1"/>
  <c r="J73" i="1"/>
  <c r="J40" i="1"/>
  <c r="J105" i="1"/>
  <c r="J110" i="1"/>
  <c r="J139" i="1"/>
  <c r="J87" i="1"/>
  <c r="J99" i="1"/>
  <c r="J18" i="1"/>
  <c r="J150" i="1"/>
  <c r="J97" i="1"/>
  <c r="J61" i="1"/>
  <c r="J161" i="1"/>
  <c r="J58" i="1"/>
  <c r="J334" i="1"/>
  <c r="J185" i="1"/>
  <c r="J29" i="1"/>
  <c r="J30" i="1"/>
  <c r="J12" i="1"/>
  <c r="J60" i="1"/>
  <c r="J11" i="1"/>
  <c r="J88" i="1"/>
  <c r="J322" i="1"/>
  <c r="J111" i="1"/>
  <c r="J108" i="1"/>
  <c r="J245" i="1"/>
  <c r="J375" i="1"/>
  <c r="J49" i="1"/>
  <c r="J133" i="1"/>
  <c r="J364" i="1"/>
  <c r="J224" i="1"/>
  <c r="J457" i="1"/>
  <c r="J466" i="1"/>
  <c r="J92" i="1"/>
  <c r="J252" i="1"/>
  <c r="J458" i="1"/>
  <c r="J33" i="1"/>
  <c r="J93" i="1"/>
  <c r="J289" i="1"/>
  <c r="J285" i="1"/>
  <c r="J313" i="1"/>
  <c r="J183" i="1"/>
  <c r="J481" i="1"/>
  <c r="J452" i="1"/>
  <c r="J253" i="1"/>
  <c r="J312" i="1"/>
  <c r="J254" i="1"/>
  <c r="J387" i="1"/>
  <c r="J317" i="1"/>
  <c r="J54" i="1"/>
  <c r="J345" i="1"/>
  <c r="J363" i="1"/>
  <c r="J94" i="1"/>
  <c r="J130" i="1"/>
  <c r="J283" i="1"/>
  <c r="J347" i="1"/>
  <c r="J255" i="1"/>
  <c r="J256" i="1"/>
  <c r="J257" i="1"/>
  <c r="J341" i="1"/>
  <c r="J258" i="1"/>
  <c r="J356" i="1"/>
  <c r="J292" i="1"/>
  <c r="J95" i="1"/>
  <c r="J128" i="1"/>
  <c r="J259" i="1"/>
  <c r="J168" i="1"/>
  <c r="J475" i="1"/>
  <c r="J342" i="1"/>
  <c r="J423" i="1"/>
  <c r="J467" i="1"/>
  <c r="J337" i="1"/>
  <c r="J361" i="1"/>
  <c r="J379" i="1"/>
  <c r="J279" i="1"/>
  <c r="J260" i="1"/>
  <c r="J469" i="1"/>
  <c r="J237" i="1"/>
  <c r="J348" i="1"/>
  <c r="J369" i="1"/>
  <c r="J358" i="1"/>
  <c r="J359" i="1"/>
  <c r="J318" i="1"/>
  <c r="J474" i="1"/>
  <c r="J288" i="1"/>
  <c r="J280" i="1"/>
  <c r="J235" i="1"/>
  <c r="J436" i="1"/>
  <c r="J476" i="1"/>
  <c r="J380" i="1"/>
  <c r="J382" i="1"/>
  <c r="J299" i="1"/>
  <c r="J480" i="1"/>
  <c r="J420" i="1"/>
  <c r="J294" i="1"/>
  <c r="J360" i="1"/>
  <c r="J169" i="1"/>
  <c r="J293" i="1"/>
  <c r="J323" i="1"/>
  <c r="J287" i="1"/>
  <c r="J291" i="1"/>
  <c r="J302" i="1"/>
  <c r="J482" i="1"/>
  <c r="J397" i="1"/>
  <c r="J456" i="1"/>
  <c r="J468" i="1"/>
  <c r="J425" i="1"/>
  <c r="J113" i="1"/>
  <c r="J182" i="1"/>
  <c r="J278" i="1"/>
  <c r="J236" i="1"/>
  <c r="J374" i="1"/>
  <c r="J207" i="1"/>
  <c r="J261" i="1"/>
  <c r="J445" i="1"/>
  <c r="J66" i="1"/>
  <c r="J50" i="1"/>
  <c r="J96" i="1"/>
  <c r="J305" i="1"/>
  <c r="J442" i="1"/>
  <c r="J437" i="1"/>
  <c r="J431" i="1"/>
  <c r="J234" i="1"/>
  <c r="J16" i="1"/>
  <c r="J123" i="1"/>
  <c r="J197" i="1"/>
  <c r="J422" i="1"/>
  <c r="J262" i="1"/>
  <c r="J263" i="1"/>
  <c r="J51" i="1"/>
  <c r="J407" i="1"/>
  <c r="J479" i="1"/>
  <c r="J282" i="1"/>
  <c r="J264" i="1"/>
  <c r="J447" i="1"/>
  <c r="J440" i="1"/>
  <c r="J170" i="1"/>
  <c r="J265" i="1"/>
  <c r="J266" i="1"/>
  <c r="J79" i="1"/>
  <c r="J378" i="1"/>
  <c r="J191" i="1"/>
  <c r="J67" i="1"/>
  <c r="J267" i="1"/>
  <c r="J194" i="1"/>
  <c r="J244" i="1"/>
  <c r="J339" i="1"/>
  <c r="J284" i="1"/>
  <c r="J171" i="1"/>
  <c r="J100" i="1"/>
  <c r="J421" i="1"/>
  <c r="J268" i="1"/>
  <c r="J477" i="1"/>
  <c r="J269" i="1"/>
  <c r="J64" i="1"/>
  <c r="J124" i="1"/>
  <c r="J366" i="1"/>
  <c r="J223" i="1"/>
  <c r="J172" i="1"/>
  <c r="J473" i="1"/>
  <c r="J270" i="1"/>
  <c r="J338" i="1"/>
  <c r="J444" i="1"/>
  <c r="J297" i="1"/>
  <c r="J131" i="1"/>
  <c r="J381" i="1"/>
  <c r="J148" i="1"/>
  <c r="J295" i="1"/>
  <c r="J303" i="1"/>
  <c r="J160" i="1"/>
  <c r="J321" i="1"/>
  <c r="J48" i="1"/>
  <c r="J394" i="1"/>
  <c r="J271" i="1"/>
  <c r="J470" i="1"/>
  <c r="J340" i="1"/>
  <c r="J398" i="1"/>
  <c r="J301" i="1"/>
  <c r="J125" i="1"/>
  <c r="J173" i="1"/>
  <c r="J174" i="1"/>
  <c r="J175" i="1"/>
  <c r="J272" i="1"/>
  <c r="J221" i="1"/>
  <c r="J300" i="1"/>
  <c r="J296" i="1"/>
  <c r="J199" i="1"/>
  <c r="J138" i="1"/>
  <c r="J471" i="1"/>
  <c r="J478" i="1"/>
  <c r="J176" i="1"/>
  <c r="J462" i="1"/>
  <c r="J435" i="1"/>
  <c r="J126" i="1"/>
  <c r="J129" i="1"/>
  <c r="J145" i="1"/>
  <c r="J273" i="1"/>
  <c r="J274" i="1"/>
  <c r="J277" i="1"/>
  <c r="J304" i="1"/>
  <c r="J290" i="1"/>
  <c r="J286" i="1"/>
  <c r="J132" i="1"/>
  <c r="J225" i="1"/>
  <c r="J424" i="1"/>
  <c r="J453" i="1"/>
  <c r="J306" i="1"/>
  <c r="J177" i="1"/>
  <c r="J17" i="1"/>
  <c r="J275" i="1"/>
  <c r="J314" i="1"/>
  <c r="J222" i="1"/>
  <c r="J357" i="1"/>
  <c r="J472" i="1"/>
  <c r="J344" i="1"/>
  <c r="J127" i="1"/>
  <c r="J310" i="1"/>
  <c r="J178" i="1"/>
  <c r="J179" i="1"/>
  <c r="J31" i="1"/>
  <c r="J98" i="1"/>
  <c r="J315" i="1"/>
  <c r="J276" i="1"/>
  <c r="J180" i="1"/>
  <c r="J350" i="1"/>
  <c r="J281" i="1"/>
  <c r="J115" i="1"/>
  <c r="J371" i="1"/>
  <c r="J198" i="1"/>
  <c r="J404" i="1"/>
  <c r="J181" i="1"/>
  <c r="J121" i="1"/>
  <c r="B436" i="1"/>
  <c r="B374" i="1"/>
  <c r="B471" i="1"/>
  <c r="B220" i="1"/>
  <c r="B90" i="1"/>
  <c r="B476" i="1"/>
  <c r="B398" i="1"/>
  <c r="B75" i="1"/>
  <c r="B3" i="1"/>
  <c r="B336" i="1"/>
  <c r="B231" i="1"/>
  <c r="B421" i="1"/>
  <c r="B333" i="1"/>
  <c r="B427" i="1"/>
  <c r="B335" i="1"/>
  <c r="B119" i="1"/>
  <c r="B435" i="1"/>
  <c r="B83" i="1"/>
  <c r="B404" i="1"/>
  <c r="B218" i="1"/>
  <c r="B275" i="1"/>
  <c r="B78" i="1"/>
  <c r="B7" i="1"/>
</calcChain>
</file>

<file path=xl/sharedStrings.xml><?xml version="1.0" encoding="utf-8"?>
<sst xmlns="http://schemas.openxmlformats.org/spreadsheetml/2006/main" count="10163" uniqueCount="3590">
  <si>
    <t>PORTARIA</t>
  </si>
  <si>
    <t>ID1</t>
  </si>
  <si>
    <t>TEXTO</t>
  </si>
  <si>
    <t>DATA</t>
  </si>
  <si>
    <t>CAPTAÇÃO</t>
  </si>
  <si>
    <t>RESOLVE</t>
  </si>
  <si>
    <t>BACIA</t>
  </si>
  <si>
    <t>MUNICÍPIO - LIMPO</t>
  </si>
  <si>
    <t>SOMA</t>
  </si>
  <si>
    <t>LAT</t>
  </si>
  <si>
    <t>LONG</t>
  </si>
  <si>
    <t>VÁLID</t>
  </si>
  <si>
    <t>DOC</t>
  </si>
  <si>
    <t>NOME</t>
  </si>
  <si>
    <t>GRUPO</t>
  </si>
  <si>
    <t>19651-43796</t>
  </si>
  <si>
    <t>PORTARIA Nº 19.651 DE 27 DE NOVEMBRO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2018.001.001007/INEMA/LIC-01007, RESOLVE: ART. 1.º - AUTORIZAR A RENOVAÇÃO DO DIREITO DE USO DOS RECURSOS HÍDRICOS, VÁLIDA PELO PRAZO DE 4 (QUATRO) ANOS, A AGRONOL - AGRO INDUSTRIAL S/A, INSCRITA NO CNPJ Nº 14.828.784/0001-55, COM SEDE NA FAZENDA AGRONOL, BR 242, S/N, ZONA RURAL, NO MUNICÍPIO DE LUÍS EDUARDO MAGALHÃES, PARA CAPTAÇÃO SUPERFICIAL, NA BACIA HIDROGRÁFICA DO RIO GRANDE, NO RIO DAS BALSAS, EM BARRAMENTO EXISTENTE, AUTORIZADO POR MEIO DA PORTARIA SRH Nº 1005/2010, NAS COORDENADAS LAT.11°56’47,45”S E LONG.45°43’26,1”W, DATUM SIRGAS 2000, DE VAZÃO 37.016 M3/DIA, DURANTE 19 H/D, PARA FINS DE IRRIGAÇÃO POR PIVÔ CENTRAL, ÁREA 630 HA, LOCALIZADO NO COMPLEXO AGRONOL (FAZENDAS SÃO LUÍS, SÃO JOAQUIM, SANTO ANTÔNIO V E SANTO ANTÔNIO VI), NO MUNICÍPIO DE LUÍS EDUARDO MAGALHÃES,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</si>
  <si>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AUTORIZAR A RENOVAÇÃO DO DIREITO DE USO DOS RECURSOS HÍDRICOS</t>
  </si>
  <si>
    <t>LUÍS EDUARDO MAGALHÃES</t>
  </si>
  <si>
    <t>-11.564745</t>
  </si>
  <si>
    <t>-45.43261</t>
  </si>
  <si>
    <t>CNPJ@14.828.784</t>
  </si>
  <si>
    <t>AGRONOL - AGRO INDUSTRIAL S/A</t>
  </si>
  <si>
    <t>19653-43796</t>
  </si>
  <si>
    <t>PORTARIA Nº 19.653 DE 27 DE NOVEMBRO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2018.001.001255/INEMA/LIC-01255, RESOLVE: ART. 1º - AUTORIZAR A RENOVAÇÃO DO DIREITO DE USO DOS RECURSOS HÍDRICOS, VÁLIDA PELO PRAZO DE 4 (QUATRO) ANOS, À ISA IRRIGAÇÃO SANTO ANDRÉ S/A, INSCRITA NO CNPJ N° 33.796.830/0001-26, COM SEDE NA FAZENDA SANTO ANDRÉ, BR 242, S/N, ZONA RURAL, NO MUNICÍPIO DE BARREIRAS, PARA CAPTAÇÃO SUPERFICIAL, NA BACIA HIDROGRÁFICA DO RIO GRANDE, NO PONTO P1, NO RIO DE JANEIRO, NAS COORDENADAS LAT.11°54’21,5”S E LONG.45°38’01,5”W, DATUM SIRGAS 2000, DE VAZÃO 11.351 M³/DIA, DURANTE 14 H/D; NO PONTO P2, NO RIO DE JANEIRO, NAS COORDENADAS LAT.11°54’06,6”S E LONG.45°37’02,7”W, DATUM SIRGAS 2000, DE VAZÃO 5.676 M³/DIA, DURANTE 13 H/D; NO PONTO P3, NO RIO BALSAS, EM BARRAMENTO EXISTENTE, AUTORIZADO POR MEIO DA PORTARIA SRH Nº 1005/2010, NAS COORDENADAS LAT.11°56’47,45”S E LONG.45°43’26,1”W, DATUM SIRGAS 2000, DE VAZÃO 13.092 M³/DIA, DURANTE 13 H/D, PARA FINS DE IRRIGAÇÃO POR PIVÔ CENTRAL, ÁREA 536 HA, LOCALIZADO COMPLEXO ISA (FAZENDAS SANTO ANDRÉ, SANTO ANDRÉ I E SANTO ANDRÉ II), ZONA RURAL, NO MUNICÍPIO DE BARREIRAS,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</si>
  <si>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BARREIRAS</t>
  </si>
  <si>
    <t>-11.54215</t>
  </si>
  <si>
    <t>-45.38015</t>
  </si>
  <si>
    <t>CNPJ@33.796.830</t>
  </si>
  <si>
    <t>ISA IRRIGAÇÃO SANTO ANDRÉ S/A</t>
  </si>
  <si>
    <t>19654-43796</t>
  </si>
  <si>
    <t>PORTARIA Nº 19.654 DE 27 DE NOVEMBRO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2018.001.001008/INEMA/LIC-01008, RESOLVE: ART. 1º - AUTORIZAR A RENOVAÇÃO DO DIREITO DE USO DOS RECURSOS HÍDRICOS, VÁLIDA PELO PRAZO DE 4 (ANOS) ANOS, À BELAP AGROPECUÁRIA S.A, INSCRITA NO CNPJ N° 13.666.599/0001-49, COM SEDE NA FAZENDA SÃO FRANCISCO, S/N, ZONA RURAL, NO MUNICÍPIO DE LUÍS EDUARDO MAGALHÃES, PARA CAPTAÇÃO SUPERFICIAL, NA BACIA HIDROGRÁFICA DO RIO GRANDE, NO RIO BALSAS, NO PONTO P1, NAS COORDENADAS LAT.11°58’16,2”S E LONG.45°45’46”W, DATUM SIRGAS 2000, DE VAZÃO 6.190 M³/DIA, DURANTE 14 H/D; NO PONTO P2, EM BARRAMENTO EXISTENTE, AUTORIZADO POR MEIO DA PORTARIA SRH Nº 1005/2010, NAS COORDENADAS LAT.11°58’02,2”S E LONG.45°44’57”W, DATUM SIRGAS 2000, DE VAZÃO 12.890 M³/ DIA, DURANTE 15 H/D; E NO PONTO P3, EM BARRAMENTO EXISTENTE, AUTORIZADO POR MEIO DA PORTARIA SRH Nº 1005/2010, NAS COORDENADAS LAT.11°57’18,5”S E LONG.45°44’04,1”W, DATUM SIRGAS 2000, DE VAZÃO 13.400 M³/DIA, DURANTE 15 H/D, PARA FINS DE IRRIGAÇÃO POR PIVÔ CENTRAL, ÁREA 515 HA, LOCALIZADO NO FAZENDAS SÃO FRANCISCO I E SÃO JOSÉ I, ZONA RURAL, NO MUNICÍPIO DE LUÍS EDUARDO MAGALHÃES,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EXECUTIVO SALVADOR, QUINTA-FEIRA, 28 DE NOVEMBRO DE 2019 - ANO CIV - NO 22.793 REPÚBLICA FEDERATIVA DO BRASIL - ESTADO DA BAHIA DIÁRIO OFICIAL - ESTA PORTARIA ENTRARÁ EM VIGOR NA DATA DE SUA PUBLICAÇÃO. MÁRCIA CRISTINA TELLES DE ARAÚJO LIMA - DIRETORA GERAL</t>
  </si>
  <si>
    <t>-11.58162</t>
  </si>
  <si>
    <t>-45.4546</t>
  </si>
  <si>
    <t>CNPJ@13.666.599</t>
  </si>
  <si>
    <t>BELAP AGROPECUÁRIA S.A</t>
  </si>
  <si>
    <t>19655-43796</t>
  </si>
  <si>
    <t>PORTARIA Nº 19.655 DE 27 DE NOVEMBRO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2018.001.004388/INEMA/LIC-04388, RESOLVE: ART. 1º - AUTORIZAR A RENOVAÇÃO DO DIREITO DE USO DOS RECURSOS HÍDRICOS, VÁLIDA PELO PRAZO DE 4 (QUATRO) ANOS, À ASA AGRÍCOLA SANTO ANTONIO SA, INSCRITA NO CNPJ N° 16.495.483/0001-82, COM SEDE NA FAZENDA SANTO ANTÔNIO, BR 242, S/N, ZONA RURAL, NO MUNICÍPIO DE LUIS EDUARDO MAGALHÃES, PARA CAPTAÇÃO SUPERFICIAL, NA BACIA HIDROGRÁFICA DO RIO GRANDE, NO RIO BALSAS, EM BARRAMENTO EXISTENTE, AUTORIZADO POR MEIO DA PORTARIA SRH Nº 1005/2010, NAS COORDENADAS LAT.11°56’47,45”S E LONG.45°43’26,1”W, DATUM SIRGAS 2000, DE VAZÃO 42.450 M³/DIA, DURANTE 18 H/D, PARA FINS DE IRRIGAÇÃO POR PIVÔ CENTRAL, ÁREA 707,1 HA, LOCALIZADO NO COMPLEXO DE FAZENDAS SANTO ANTÔNIO II, III, IV E V, ZONA RURAL, NO MUNICÍPIO DE LUÍS EDUARDO MAGALHÃES,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</si>
  <si>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CNPJ@16.495.483</t>
  </si>
  <si>
    <t>ASA AGRÍCOLA SANTO ANTONIO S.A</t>
  </si>
  <si>
    <t>19662-43796</t>
  </si>
  <si>
    <t>PORTARIA Nº 19.662 DE 27 DE NOVEMBRO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2018.001.001344/INEMA/LIC-01344, RESOLVE: ART. 1º - AUTORIZAR A RENOVAÇÃO DO DIREITO DE USO DOS RECURSOS HÍDRICOS, VÁLIDA PELO PRAZO DE 4 (QUATRO) ANOS, À ASA AGRÍCOLA SANTO ANTONIO S.A, INSCRITA NO CNPJ N° 16.495.483/0001-82, COM SEDE NA FAZENDA SANTO ANTÔNIO, BR 242, S/N, ZONA RURAL, NO MUNICÍPIO DE LUÍS EDUARDO MAGALHÃES, PARA CAPTAÇÃO SUPERFICIAL, NA BACIA HIDROGRÁFICA DO RIO GRANDE, NO RIO BALSAS, EM BARRAMENTO EXISTENTE, AUTORIZADO POR MEIO DA PORTARIA SRH Nº 1005/2010, NAS COORDENADAS LAT.11°56’32,2”S E LON- G.45°43’28”W, DATUM SIRGAS 2000, DE VAZÃO 67.682 M³/DIA, DURANTE 19 H/D, PARA FINS DE IRRIGAÇÃO POR PIVÔ CENTRAL, ÁREA 1.096 HA, LOCALIZADO NAS FAZENDAS SANTO ANTÔNIO, SANTO ANTÔNIO V E AGROMETA II, ZONA RURAL, NO MUNICÍPIO DE LUÍS EDUARDO MAGALHÃES, MEDIANTE O CUMPRIMENTO DA LEGISLAÇÃO VIGENTE,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</si>
  <si>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-11.56322S</t>
  </si>
  <si>
    <t>-45.4328</t>
  </si>
  <si>
    <t>19693-43798</t>
  </si>
  <si>
    <t>PORTARIA Nº 19.693 DE 29 DE NOVEMBRO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2018.001.001006/INEMA/LIC-01006, RESOLVE: ART. 1º - AUTORIZAR A RENOVAÇÃO DO DIREITO DE USO DOS RECURSOS HÍDRICOS, VÁLIDA PELO PRAZO DE 4 (ANOS) ANOS, À ASA AGRÍCOLA SANTO ANTONIO S.A, INSCRITA NO CNPJ N° 16.495.483/0001-82, COM SEDE NA FAZENDA SANTO ANTÔNIO, BR 242, S/N, ZONA RURAL, NO MUNICÍPIO DE LUÍS EDUARDO MAGALHÃES, PARA CAPTAÇÃO SUPERFICIAL, NA BACIA HIDROGRÁFICA DO RIO GRANDE, NO PONTO P1, NO RIO DE JANEIRO, NAS COORDENADAS LAT.11°54’09”S E LONG.45°37’22,8”W, DATUM SIRGAS 2000, DE VAZÃO 14.331 M³/ DIA, DURANTE 17 H/D, PARA FINS DE IRRIGAÇÃO POR PIVÔ CENTRAL, ÁREA 266 HA, LOCALIZADO NO COMPLEXO ASA (FAZENDAS SANTO ANTÔNIO I, II, III E IV), ZONA RURAL, NO MUNICÍPIO DE BARREIRAS; NO PONTO P2, NO RIO BALSAS, NAS COORDENADAS LAT.11°55’44,3”S E LONG.45°41’46,2”W, DATUM SIRGAS 2000, DE VAZÃO 30.931 M³/DIA, DURANTE 15 H/D, PARA FINS DE IRRIGAÇÃO POR PIVÔ CENTRAL, ÁREA 488,2 HA, LOCALIZADO NO COMPLEXO ASA (FAZENDAS SANTO ANTÔNIO I, II, III E IV), ZONA RURAL, NO MUNICÍPIO DE LUÍS EDUARDO MAGALHÃES,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</si>
  <si>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-11.5409</t>
  </si>
  <si>
    <t>-45.37228</t>
  </si>
  <si>
    <t>20651-43965</t>
  </si>
  <si>
    <t>PORTARIA Nº 20.651 DE 14 DE MAIO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2019.001.000375/INEMA/LIC-00375, RESOLVE: ART. 1º - AUTORIZAR O DIREITO DE USO DOS RECURSOS HÍDRICOS, VÁLIDO PELO PRAZO DE 04 (QUATRO) ANOS, A MARCELINO FLORES DE OLIVEIRA, INSCRITO NO CPF Nº 250.023.410-04, COM SEDE NA AVENIDA AYLON MACEDO, Nº 1158, BOA VISTA, NO MUNICÍPIO DE BARREIRAS, PARA CAPTAÇÃO SUBTERRÂNEA, NA BACIA HIDROGRÁFICA DO RIO SÃO FRANCISCO, NO POÇO 1, NAS COORDENADAS LAT.12º10’17,4”S E LONG.45º25’11,4”W, DATUM SIRGAS 2000, DE VAZÃO 7.738 M³/DIA, DURANTE 18 H/D, PARA FINS DE IRRIGAÇÃO POR PIVÔ CENTRAL, ÁREA 114,5 HA, LOCALIZADO NA FAZENDA VITÓRIA, ZONA RURAL, NO MUNICÍPIO DE BARREIRAS, MEDIANTE O CUMPRIMENTO DA LEGISLAÇÃO VIGENTE 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</si>
  <si>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AUTORIZAR O DIREITO DE USO DOS RECURSOS HÍDRICOS</t>
  </si>
  <si>
    <t>-12.10174</t>
  </si>
  <si>
    <t>-45.25114</t>
  </si>
  <si>
    <t>CPF@250.023.410-04</t>
  </si>
  <si>
    <t>MARCELINO FLORES DE OLIVEIRA</t>
  </si>
  <si>
    <t>15671-43153</t>
  </si>
  <si>
    <t>PORTARIA Nº 15.671 DE 22 DE FEVEREIRO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2017.001.001384/INEMA/LIC-01384, RESOLVE: ART. 1º - AUTORIZAR A RENOVAÇÃO DO DIREITO DE USO DOS RECURSOS HÍDRICOS, VÁLIDA PELO PRAZO DE 04 (QUATRO) ANOS, A AUGUSTO JOSE MONTANI, INSCRITO NO CPF N°031.831.125-90, COM SEDE NA RUA CAMPOS SALES, N° 261, RENATO GONÇALVES, NO MUNICÍPIO DE BARREIRAS, PARA CAPTAÇÃO SUPERFICIAL, NA BACIA HIDROGRÁFICA DO RIO GRANDE, NO RIO DO MOSQUITO, NAS COORDENADAS LAT.12°33’08,2”S E LONG.45°49’18,4”W, DATUM SIRGAS 2000, DE VAZÃO 25.019 M³/DIA, DURANTE 20 H/D, PARA FINS DE IRRIGAÇÃO POR PIVÔ CENTRAL, ÁREA 327 HA, LOCALIZADO NA FAZENDA NOSSA SENHORA DO CARMO, ZONA RURAL, NO MUNICÍPIO DE SÃO DESIDÉRIO,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</si>
  <si>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SÃO DESIDÉRIO</t>
  </si>
  <si>
    <t>-12.33082</t>
  </si>
  <si>
    <t>-45.49184</t>
  </si>
  <si>
    <t>CPF@031.831.125-90</t>
  </si>
  <si>
    <t>AUGUSTO JOSE MONTANI</t>
  </si>
  <si>
    <t>15670-43153</t>
  </si>
  <si>
    <t>PORTARIA Nº 15.670 DE 22 DE FEVEREIRO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2017.001.000246/INEMA/LIC-00246, RESOLVE: ART. 1.º - AUTORIZAR O DIREITO DE USO DOS RECURSOS HÍDRICOS, VÁLIDO PELO PRAZO DE 04 (QUATRO) ANOS, A LUIZ CARLOS BERGAMASCHI, INSCRITO NO CPF Nº 652.406.189-68, COM SEDE NA AVENIDA PADRE TRAJANO, Nº897, CENTRO, NO MUNICÍPIO DE POSSE - GO, PARA CAPTAÇÃO SUBTERRÂNEA, NA BACIA HIDROGRÁFICA DO RIO SÃO FRANCISCO, LOCALIZADO NAS FAZENDAS XANXERÊ I E CANABRAVA, RODOVIA BR 349, KM 310, ZONA RURAL, NO MUNICÍPIO DE CORRENTINA, NAS COORDENADAS LAT.13º47’24,20”S E LONG.46º05’38,10’’W, DATUM SIRGAS 2000, DO POÇO 03, DE VAZÃO 9.000 M³/DIA, DURANTE 18 H/D, NAS COORDENADAS LAT.13º48’01,13”S E LONG.46º06’58,67’’W, DATUM SIRGAS 2000, DO POÇO 05, DE VAZÃO 9.000 M³/DIA, DURANTE 18 H/D, NAS COORDENADAS LAT.13º49’20,30”S E LONG.46º06’27,90’’W, DATUM SIRGAS 2000, DO POÇO 06, DE VAZÃO 8.837 M³/DIA, DURANTE 18H/D, PARA FINS DE IRRIGAÇÃO POR PIVÔ CENTRAL, ÁREA 400 HA,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</si>
  <si>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CORRENTINA</t>
  </si>
  <si>
    <t>-13.472420</t>
  </si>
  <si>
    <t>-46.53810</t>
  </si>
  <si>
    <t>CPF@652.406.189-68</t>
  </si>
  <si>
    <t>LUIZ CARLOS BERGAMASCHI</t>
  </si>
  <si>
    <t>17130-43392</t>
  </si>
  <si>
    <t>PORTARIA Nº 17.130 DE 19 DE OUTUBRO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 001.002336/ INEMA/LIC- 02336, RESOLVE: ART. 1º - AUTORIZAR A RENOVAÇÃO DO DIREITO DE USO DOS RECURSOS HÍDRICOS, VÁLIDA PELO PRAZO DE 4 (QUATRO) ANOS, A LUÍZ PEDRO BERGAMASCHI, INSCRITO NO CPF N° 138.180.159-53, COM SEDE NA RUA SEVERINO VIEIRA, N° 100, CENTRO, NO MUNICÍPIO DE BARREIRAS, PARA CAPTAÇÃO SUPERFICIAL, NA BACIA HIDROGRÁFICA DO RIO GRANDE, NO RIO BORÁ, NAS COORDENADAS LAT.12°14’58,5”S E LONG.45°57’37,1”W, DATUM SIRGAS 2000, DE VAZÃO 22.297,5 M³/DIA, DURANTE 20 H/D, PARA FINS DE IRRIGAÇÃO POR PIVÔ CENTRAL, ÁREA 330 HA E NAS COORDENADAS LAT.12°14’58,6”S E LONG.45°57’44,4”W, DATUM SIRGAS 2000, DE VAZÃO 22.297,5 M³/DIA, DURANTE 20 H/D, PARA FINS DE IRRIGAÇÃO POR PIVÔ CENTRAL, ÁREA 330 HA, LOCALIZADO NA FAZENDA SAMA II, ZONA RURAL, NO MUNICÍPIO DE LUIS EDUARDO MAGALHÃES,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</si>
  <si>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-12.14585</t>
  </si>
  <si>
    <t>-45.57371</t>
  </si>
  <si>
    <t>CPF@138.180.159-53</t>
  </si>
  <si>
    <t>LUÍZ PEDRO BERGAMASCHI</t>
  </si>
  <si>
    <t>17645-43473</t>
  </si>
  <si>
    <t>PORTARIA Nº 17.645 DE 08 DE JANEIRO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2017.001.006365/INEMA/LIC-06365, RESOLVE: ART. 1º - AUTORIZAR O DIREITO DE USO DOS RECURSOS HÍDRICOS, VÁLIDO PELO PRAZO DE 04 (QUATRO) ANOS, A LUIZ CARLOS BERGAMASCHI, INSCRITO NO CPF Nº 652.406.189-68, COM SEDE NA AVENIDA PADRE TRAJANO, Nº 897, CENTRO, NO MUNICÍPIO DE POSSE - GO, PARA CAPTAÇÃO SUBTERRÂNEA, NA BACIA HIDROGRÁFICA DO RIO SÃO FRANCISCO, NAS COORDENADAS LAT.13º46’51,14”S E LONG.46º06’58,51”W, DATUM SIRGAS 2000, DO POÇO 02, DE VAZÃO 8.956 M³/DIA, DURANTE 18 H/D, PARA FINS DE IRRIGAÇÃO POR PIVÔ CENTRAL, ÁREA 130 HA, LOCALIZADO NA FAZENDA ILHA, POMBAS, NO MUNICÍPIO DE CORRENTINA,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</si>
  <si>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-13.465114</t>
  </si>
  <si>
    <t>-46.65851</t>
  </si>
  <si>
    <t>17659-43476</t>
  </si>
  <si>
    <t>PORTARIA Nº 17.659 DE 11 DE JANEIRO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2017.001.006366/INEMA/LIC-06366, RESOLVE: ART. 1º - AUTORIZAR O DIREITO DE USO DOS RECURSOS HÍDRICOS, VÁLIDO PELO PRAZO DE 04 (QUATRO) ANOS, A LUIZ CARLOS BERGAMASCHI, INSCRITO NO CPF Nº 652.406.189-68, COM SEDE NA AVENIDA PADRE TRAJANO, Nº 897, CENTRO, NO MUNICÍPIO DE POSSE - GO, PARA CAPTAÇÃO SUBTERRÂNEA, NA BACIA HIDROGRÁFICA DO RIO SÃO FRANCISCO, NAS COORDENADAS LAT.13º46’30,49”S E LONG.46º04’54,90”W, DATUM SIRGAS 2000, DO POÇO 01, DE VAZÃO 8.940 M³/DIA, DURANTE 18 H/D, PARA FINS DE IRRIGAÇÃO POR PIVÔ CENTRAL, ÁREA 130 HA, LOCALIZADO NA FAZENDA ILHA II, SACO DE SANTANA, NO MUNICÍPIO DE CORRENTINA,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DIRETORA GERAL</t>
  </si>
  <si>
    <t>-13.463049</t>
  </si>
  <si>
    <t>-46.45490</t>
  </si>
  <si>
    <t>22297-44256</t>
  </si>
  <si>
    <t>PORTARIA Nº 22.297 DE 01 DE MARÇO DE 2021.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2019.001.006783/INEMA/LIC-06783, RESOLVE: ART. 1.º - AUTORIZAR A ALTERAÇÃO DA OUTORGA DO DIREITO DE USO DOS RECURSOS HÍDRICOS, RELACIONADA AO PROCESSO Nº 2018.001.000147/ INEMA/LIC-00147, VÁLIDA PELO PRAZO DA PORTARIA INEMA N° 19.231, PUBLICADA NO D.O.E. EM 26/09/2019, A JARBAS BERGAMASCHI, INSCRITO NO CPF SOB Nº 949.722.739-68, COM SEDE NA RODOVIA BR 020, S/N, MIMOSO DO OESTE, NO MUNICÍPIO DE LUÍS EDUARDO MAGALHÃES, PARA CAPTAÇÃO SUPERFICIAL, NA BACIA HIDROGRÁFICA DO RIO GRANDE, NO RIO DO BORÁ, NO PONTO P1, NAS COORDENADAS LAT.12°15’21,2”S LONG.45°58’53,5”W, DATUM SIRGAS 2000, DE VAZÃO 7.039,0 M³/DIA, DURANTE 20 H/D; NO PONTO P2, NAS COORDENADAS LAT.12°15’7,6”S LONG.45°56’8,1”W, DATUM SIRGAS 2000, DE VAZÃO 30.969,0 M³/DIA, DURANTE 20 H/D, PARA FINS DE IRRIGAÇÃO POR PIVÔ CENTRAL, ÁREA 540 HA, LOCALIZADO NAS FAZENDAS SAMA (MAT. 1272), SAMA II (MAT.1273), SAMA III (MAT. 1271), ZONA RURAL, NO MUNICÍPIO DE LUÍS EDUARDO MAGALHÃES,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t>
  </si>
  <si>
    <t>AUTORIZAR A ALTERAÇÃO DA OUTORGA DO DIREITO DE USO DOS RECURSOS HÍDRICOS</t>
  </si>
  <si>
    <t>-12.15212S</t>
  </si>
  <si>
    <t>-45.58535</t>
  </si>
  <si>
    <t>X</t>
  </si>
  <si>
    <t>CPF@949.722.739-68</t>
  </si>
  <si>
    <t>JARBAS BERGAMASHI</t>
  </si>
  <si>
    <t>BERGAMASCHI</t>
  </si>
  <si>
    <t>PORTARIA Nº 15.875 DE 03 DE ABRIL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 001.006126/ INEMA/LIC- 06126, RESOLVE: Art. 1º - Autorizar a renovação do direito de uso dos recursos hídricos, válida pelo prazo de 04 (quatro) anos, a JÚLIO CEZAR BUSATO, inscrito no CPF n°336.087.410-20, com sede na Avenida Clériston Andrade, n° 677, Vila Brasil, no município de Barreiras, para captação superficial, na Bacia Hidrográfica do Rio Corrente, no Rio Corrente, nas coordenadas Lat.13°12’27,3”S e Long.43°43’45,1”W, datum SIRGAS 2000, de vazão 173.382,32 m³/dia, durante 20 h/d, para fins de irrigação por pivô central, área 2.556 ha, localizado na Fazenda Porto Alegre, Zona Rural, no município de Serra do Ramalho,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</si>
  <si>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SERRA DO RAMALHO</t>
  </si>
  <si>
    <t>-13.12273</t>
  </si>
  <si>
    <t>-43.43451</t>
  </si>
  <si>
    <t>4</t>
  </si>
  <si>
    <t>CPF@336.087.410-20</t>
  </si>
  <si>
    <t>JÚLIO CEZAR BUSATO</t>
  </si>
  <si>
    <t>16079-43223</t>
  </si>
  <si>
    <t>PORTARIA Nº 16.079 DE 03 DE MAIO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2017.001.005723/INEMA/LIC-05723, RESOLVE: ART. 1.º - AUTORIZAR O DIREITO DE USO DOS RECURSOS HÍDRICOS, VÁLIDO PELO PRAZO DE 04 (QUATRO) ANOS, A MARCOS ANTÔNIO BUSATO, INSCRITO NO CPF Nº 384.061.870-34, COM SEDE NA AVENIDA CLÉRISTON ANDRADE, Nº 677, VILA BRASIL, NO MUNICÍPIO DE BARREIRAS, PARA CAPTAÇÃO SUBTERRÂNEA, NA BACIA HIDROGRÁFICA DO RIO SÃO FRANCISCO, LOCALIZADO NA FAZENDA EXTENSÃO, RODOVIA BA 462, KM 86, NO MUNICÍPIO DE SÃO DESIDÉRIO, NAS COORDENADAS LAT.12º51’46”S E LONG.45º30’08’’W, DATUM SIRGAS 2000, DO POÇO 01, DE VAZÃO 9.000 M³/DIA, DURANTE 18 H/D, NAS COORDENADAS LAT.12º53’05”S E LONG.45º29’36’’W, DATUM SIRGAS 2000, DO POÇO 02, DE VAZÃO 3.582 M³/DIA, DURANTE 18 H/D, PARA FINS DE IRRIGAÇÃO POR PIVÔ CENTRAL, ÁREA 198,4 HA,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&lt;#E.G.B#215734#31#240771/&gt; &lt;#E.G.B#215738#31#240775&gt; A DIRETORA GERAL DO INSTITUTO DO MEIO AMBIENTE E RECURSOS HÍDRICOS - INEMA, NO USO DE SUAS ATRIBUIÇÕES, RESOLVE:</t>
  </si>
  <si>
    <t>-12.5146</t>
  </si>
  <si>
    <t>-45.3008</t>
  </si>
  <si>
    <t>CPF@384.061.870-34</t>
  </si>
  <si>
    <t>MARCOS ANTÔNIO BUSATO</t>
  </si>
  <si>
    <t>18314-43587</t>
  </si>
  <si>
    <t>PORTARIA Nº 18.314 DE 02 DE MAIO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2018.001.004398/INEMA/LIC-04398, RESOLVE: ART. 1º - AUTORIZAR A RENOVAÇÃO DO DIREITO DE USO DOS RECURSOS HÍDRICOS, VÁLIDA PELO PRAZO DE 4 (QUATRO) ANOS, A MARCOS ANTONIO BUSATO, INSCRITO NO CPF N° 384.061.870-34, COM SEDE NA AVENIDA CLÉRISTON ANDRADE, N° 677, JK, NO MUNICÍPIO DE BARREIRAS, PARA CAPTAÇÃO SUPERFICIAL, NA BACIA HIDROGRÁFICA DO RIO GRANDE, NO RIO GRANDE, NAS COORDENADAS LAT.12°55’55,2”S E LONG.45°29’21,3”W, DATUM SIRGAS 2000, DE VAZÃO 104.920 M³/DIA, DURANTE 18 H/D, PARA FINS DE IRRIGAÇÃO POR PIVÔ CENTRAL, ÁREA 1.496 HA, LOCALIZADO NAS FAZENDAS BUSATO, EXTENSÃO E EXTENSÃO II, ZONA RURAL, NO MUNICÍPIO DE SÃO DESIDÉRIO,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</si>
  <si>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-12.55552</t>
  </si>
  <si>
    <t>-45.29213</t>
  </si>
  <si>
    <t>21731-44133</t>
  </si>
  <si>
    <t>PORTARIA Nº 21.731 DE 29 DE OUTUBRO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2019.001.005249/INEMA/LIC-05249, RESOLVE: ART. 1º - AUTORIZAR A RENOVAÇÃO DO DIREITO DE USO DOS RECURSOS HÍDRICOS, VÁLIDA PELO PRAZO DE 04 (QUATRO) ANOS, A MARCOS ANTONIO BUSATO, INSCRITO NO CPF N° 384.061.870- 34, COM SEDE NA AVENIDA CLÉRISTON ANDRADE, Nº 677, JK, NO MUNICÍPIO DE BARREIRAS, PARA CAPTAÇÃO SUPERFICIAL, NA BACIA HIDROGRÁFICA DO RIO GRANDE, NO RIO GALHEIRÃO, NO PONTO P1, NAS COORDENADAS LAT.12°51’21”S E LONG.45º43’22,2”W, DE VAZÃO 7.013 M³/DIA; NO PONTO P2, NAS COORDENADAS LAT.12°50’59,7”S E LONG.45°42’12,8”W, DE VAZÃO 13.326 M³/DIA; E NO PONTO P3, NAS COORDENADAS LAT.12°50’32,2”S E LONG.45°41’07,4”W, DATUM SIRGAS 2000, DE VAZÃO 14.027 M³/DIA, DURANTE 17 H/D, PARA FINS IRRIGAÇÃO POR PIVÔ CENTRAL, ÁREA 490 HA, LOCALIZADO NA FAZENDAS RIO BRILHANTE, ENTRE RIOS I, ENTRE RIOS II, ENTRE RIOS III E ENTRE RIOS IV, ZONA RURAL, NO MUNICÍPIO DE SÃO DESIDÉRIO,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</si>
  <si>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-12.5121</t>
  </si>
  <si>
    <t>-45.43222</t>
  </si>
  <si>
    <t>20157-43888</t>
  </si>
  <si>
    <t>PORTARIA Nº 20.157 DE 27 DE FEVEREIRO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2018.001.000273/INEMA/LIC-00273, RESOLVE: ART. 1º - AUTORIZAR A RENOVAÇÃO DO DIREITO DE USO DOS RECURSOS HÍDRICOS, VÁLIDA PELO PRAZO DE 04 (QUATRO) ANOS, A CELIO ZUTTION, INSCRITO NO CPF N° 224.799.109-20, COM SEDE NA RUA AYMORÉ, N° 359, PARQUE SANTA LÚCIA, NO MUNICÍPIO DE BARREIRAS, PARA CAPTAÇÃO SUPERFICIAL, NA BACIA HIDROGRÁFICA DO RIO GRANDE, NO RIO RODA VELHA, NAS COORDENADAS LAT.12°34’43”S E LONG.45°40’27,4”W, DATUM SIRGAS 2000, DE VAZÃO 21.193 M³/DIA, DURANTE 18 H/D, PARA FINS DE IRRIGAÇÃO COM PIVÔ CENTRAL, ÁREA 300 HA, LOCALIZADO NAS FAZENDAS ZUTTION IV E ZUTTION IV-A, ZONA RURAL, NO MUNICÍPIO DE SÃO DESIDÉRIO, MEDIANTE O CUMPRIMENTO DA LEGISLAÇÃO VIGENTE 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</si>
  <si>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-12.3443</t>
  </si>
  <si>
    <t>-45.40274</t>
  </si>
  <si>
    <t>CPF@224.799.109-20</t>
  </si>
  <si>
    <t>CELIO ZUTTION</t>
  </si>
  <si>
    <t>17729-43496</t>
  </si>
  <si>
    <t>PORTARIA Nº 17.729 DE 31 DE JANEIRO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2017.001.003758/INEMA/LIC-03758, RESOLVE: ART. 1º - AUTORIZAR O DIREITO DE USO DOS RECURSOS HÍDRICOS, VÁLIDO PELO PRAZO DE 4 (QUATRO) ANOS, A CELITO EDUARDO BREDA &amp; CIA LTDA, INSCRITO NO CNPJ Nº 07.321.773/0001-19, COM SEDE NA RUA GLAUBER ROCHA, Nº 654, JARDIM PARAÍSO, MUNICÍPIO DE LUÍS EDUARDO MAGALHÃES, PARA CAPTAÇÃO SUBTERRÂNEA, NA BACIA HIDROGRÁFICA DO RIO SÃO FRANCISCO, NAS COORDENADAS LAT.12º14’42”S E LONG.45º50’13’’W, DATUM SIRGAS 2000, DO POÇO 1, DE VAZÃO 532M³/DIA, DURANTE 18 H/D, PARA FINS DE IRRIGAÇÃO POR PIVÔ CENTRAL, ÁREA 9,8 HA, LOCALIZADO NA FAZENDAS GRUPO CVP &amp; AG, RODOVIA BR 020, KM 199, ZONA RURAL, NO MUNICÍPIO DE LUÍS EDUARDO MAGALHÃES,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DIRETORA GERAL</t>
  </si>
  <si>
    <t>-12.1442</t>
  </si>
  <si>
    <t>-45.5013</t>
  </si>
  <si>
    <t>CNPJ@07.321.773</t>
  </si>
  <si>
    <t>CELITO EDUARDO BREDA &amp; CIA LTDA</t>
  </si>
  <si>
    <t>18324-43588</t>
  </si>
  <si>
    <t>PORTARIA Nº 18.324 DE 03 DE MAIO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2018.001.004971/INEMA/LIC-04971, RESOLVE: ART. 1.º - AUTORIZAR O DIREITO DE USO DOS RECURSOS HÍDRICOS, VÁLIDO PELO PRAZO DE 4 (QUATRO) ANOS A ROMEU FRANCIOSI, INSCRITO NO CPF Nº 646.994.040-49, COM SEDE NA AVENIDA LUÍS EDUARDO MAGALHÃES, S/N, JARDIM DAS ACÁCIAS, NO MUNICÍPIO DE LUÍS EDUARDO MAGALHÃES, PARA CAPTAÇÃO SUBTERRÂNEA, NA BACIA HIDROGRÁFICA DO RIO SÃO FRANCISCO, NO POÇO 2, NAS COORDENADAS LAT.11º22’11,06”S E LONG.45°37’59,54”W, DATUM SIRGAS 2000, DE VAZÃO 9.000 M³/DIA, DURANTE 18 H/D; E NO POÇO 3, NAS COORDENADAS LAT.11°23’14,48”S E LONG.45°39’19,44”W, DATUM SIRGAS 2000, DE VAZÃO 9.000 M³/ DIA, DURANTE 18 H/D, PARA FINS DE IRRIGAÇÃO POR PIVÔ CENTRAL, ÁREA 280 HA, LOCALIZADO NAS FAZENDAS SÃO JOSE IV E V, ZONA RURAL, NO MUNICÍPIO DE FORMOSA DO RIO PRETO,MEDIANTE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POR</t>
  </si>
  <si>
    <t>FORMOSA DO RIO PRETO</t>
  </si>
  <si>
    <t>-11.221106</t>
  </si>
  <si>
    <t>-45.375954</t>
  </si>
  <si>
    <t>CPF@646.994.040-49</t>
  </si>
  <si>
    <t>ROMEU FRANCIOSI</t>
  </si>
  <si>
    <t>18325-43588</t>
  </si>
  <si>
    <t>PORTARIA Nº 18.325 DE 03 DE MAIO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ATRIBUIÇÕES E COMPETÊNCIAS QUE LHE FORAM DELEGADAS PELA LEI ESTADUAL N° 12.212/11 E LEIS ESTADUAIS N° 10.431/06 E 11.612/09, E SUAS ALTERAÇÕES, REGULAMENTADAS PELO DECRETO ESTADUAL N° 14.024/12 E, TENDO EM VISTA O QUE CONSTA DO PROCESSO Nº 2018.001.005165/INEMA/ LIC-05165, RESOLVE: ART. 1.º - AUTORIZAR O DIREITO DE USO DOS RECURSOS HÍDRICOS, VÁLIDO PELO PRAZO DE 4 (QUATRO) ANOS A ROMEU FRANCIOSI,INSCRITO NO CPF Nº 646.994.040-49, COM SEDE NA AVENIDA LUÍS EDUARDO MAGALHÃES, S/N, JARDIM DAS ACÁCIAS, NO MUNICÍPIO DE LUÍS EDUARDO MAGALHÃES, PARA CAPTAÇÃO SUBTERRÂNEA, NA BACIA HIDROGRÁFICA DO RIO SÃO FRANCISCO, NO POÇO 4, NAS COORDENADAS LAT.11°24’36”S E LONG.45°39’17”W, DATUM SIRGAS 2000, DE VAZÃO 9.000 M³/ DIA, DURANTE 18 H/D; E NO POÇO 9, NAS COORDENADAS LAT.11°25’55,4”S E LONG.45°38’58,8”W, DATUM SIRGAS 2000, DE VAZÃO 9.000 M³/DIA, DURANTE 18 H/D, PARA FINS DE IRRIGAÇÃO, POR PIVÔ CENTRAL, ÁREA 280 HA, LOCALIZADO NAS FAZENDAS SÃO JOSÉ I E V, ZONA RURAL, NO MUNICÍPIO DE FORMOSA DO RIO PRETO,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</si>
  <si>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-11.2436</t>
  </si>
  <si>
    <t>-45.3917</t>
  </si>
  <si>
    <t>18326-43588</t>
  </si>
  <si>
    <t>PORTARIA Nº 18.326 DE 03 DE MAIO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2018.001.006466/INEMA/LIC-06466, RESOLVE: ART. 1.º - AUTORIZAR O DIREITO DE USO DOS RECURSOS HÍDRICOS, VÁLIDO PELO PRAZO DE 4 (QUATRO) ANOS A ROMEU FRANCIOSI, INSCRITO NO CPF Nº 646.994.040-49, COM SEDE NA AVENIDA LUÍS EDUARDO MAGALHÃES, S/N, JARDIM DAS ACÁCIAS, NO MUNICÍPIO DE LUÍS EDUARDO MAGALHÃES, PARA CAPTAÇÃO SUBTERRÂNEA, NA BACIA HIDROGRÁFICA DO RIO SÃO FRANCISCO, NO POÇO 1, NAS COORDENADAS LAT.11°21’16,93”S E LONG.45°36’57,65”W, DATUM SIRGAS 2000, DE VAZÃO 9.000 M³/DIA, DURANTE 18 H/D; E NO POÇO 6, NAS COORDENADAS LAT.11°22’36,59”S E LONG.45°36’38,65”W, DATUM SIRGAS 2000, DE VAZÃO 9.000 M³/DIA, DURANTE 18 H/D, PARA FINS DE IRRIGAÇÃO, POR PIVÔ CENTRAL, ÁREA 280 HA, LOCALIZADO NA FAZENDA SÃO JOSÉ, ZONA RURAL, NO MUNICÍPIO DE FORMOSA DO RIO PRETO,MEDIANTE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</si>
  <si>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-11.211693</t>
  </si>
  <si>
    <t>-45.365765</t>
  </si>
  <si>
    <t>18375-43598</t>
  </si>
  <si>
    <t>PORTARIA Nº 18.375 DE 13 DE MAIO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2019.001.002049/INEMA/LIC-02049, RESOLVE: ART. 1º - AUTORIZAR O DIREITO DE USO DOS RECURSOS HÍDRICOS, VÁLIDO PELO PRAZO DE 4 (QUATRO) ANOS A ROMEU FRANCIOSI, INSCRITO NO CPF SOB Nº 646.994.040-49, COM SEDE NA AVENIDA LUÍS EDUARDO MAGALHÃES, S/N, JARDIM DAS ACÁCIAS, NO MUNICÍPIO DE LUÍS EDUARDO MAGALHÃES, PARA CAPTAÇÃO SUBTERRÂNEA, NA BACIA HIDROGRÁFICA DO RIO SÃO FRANCISCO, NO POÇO 5, NAS COORDENADAS LAT.11°23’34,6”S E LONG.45°37’59,4”W, DATUM SIRGAS 2000, DE VAZÃO 9.000 M³/DIA, DURANTE 18 H/D; NO POÇO 7, NAS COORDENADAS LAT.11°23’57,9”S E LONG.45°36’40,07”W, DATUM SIRGAS 2000, DE VAZÃO 9.000 M³/ DIA, DURANTE 18 H/D; E NO POÇO 8, NAS COORDENADAS LAT.11°24’56,04”S E LONG.45°37’57”W, DATUM SIRGAS 2000, DE VAZÃO 9.000 M³/DIA, DURANTE 18 H/D, PARA FINS DE IRRIGAÇÃO, POR PIVÔ CENTRAL, ÁREA 435,6 HA, LOCALIZADO NAS FAZENDAS SÃO JOSÉ, SÃO JOSÉ I E SÃO JOSÉ III, ZONA RURAL, NO MUNICÍPIO DE FORMOSA DO RIO PRETO, MEDIANTE O CUMPRIMENTO DA LEGISLAÇÃO VIGENTE, DOS CON- 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</si>
  <si>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-11.23346</t>
  </si>
  <si>
    <t>-45.37594</t>
  </si>
  <si>
    <t>19227-43733</t>
  </si>
  <si>
    <t>PORTARIA Nº 19.227 DE 25 DE SETEMBRO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2018.001.000178/INEMA/LIC-00178, RESOLVE: ART. 1º - AUTORIZAR A RENOVAÇÃO DO DIREITO DE USO DOS RECURSOS HÍDRICOS, VÁLIDA PELO PRAZO DE 4 (QUATRO) ANOS, A VALTER GATTO, INSCRITO NO CPF N° 219.955.080-04, COM SEDE NA RUA PRESIDENTE VARGAS, Nº 338, CENTRO HISTÓRICO, NO MUNICÍPIO DE BARREIRAS, PARA CAPTAÇÃO SUPERFICIAL, NA BACIA HIDROGRÁFICA DO RIO GRANDE, NO RIO DE ONDAS, NAS COORDENADAS LAT.12°19’06,07”S E LONG.45°23’06,37”W, DATUM SIRGAS 2000, DE VAZÃO 19.498 M³/DIA, DURANTE 17 H/D, PARA FINS DE IRRIGAÇÃO POR PIVÔ CENTRAL, ÁREA 276 HA, LOCALIZADO NA FAZENDA ELDORADO II, RODOVIA BR 020, MIMOSO DO OESTE, NO MUNICÍPIO DE BARREIRAS,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</si>
  <si>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-12.190607</t>
  </si>
  <si>
    <t>-45.230637</t>
  </si>
  <si>
    <t>CPF@219.955.080-04</t>
  </si>
  <si>
    <t>VALTER GATTO</t>
  </si>
  <si>
    <t>21446-44085</t>
  </si>
  <si>
    <t>PORTARIA Nº 21.446 DE 11 DE SETEMBRO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2019.001.000989/INEMA/LIC-00989, RESOLVE: ART. 1º - AUTORIZAR A RENOVAÇÃO DO DIREITO DE USO DOS RECURSOS HÍDRICOS, VÁLIDA PELO PRAZO DE 04 (QUATRO) ANOS, A VALDIR GATTO, INSCRITO NO CPF N° 219.954.780-91, COM SEDE NA RUA GUSTAVO MEDRADO, Nº 338, MORADA NOBRE, NO MUNICÍPIO DE BARREIRAS, PARA CAPTAÇÃO SUPERFICIAL, NA BACIA HIDROGRÁFICA DO RIO GRANDE, NO RIO DE ONDAS, NAS COORDENADAS LAT.12°19’10,49”S E LONG.45°23’55,34”W, DATUM SIRGAS 2000, DE VAZÃO 35.816 M³/DIA, DURANTE 20 H/D, PARA FINS DE IRRIGAÇÃO POR PIVÔ CENTRAL, ÁREA 507 HA, LOCALIZADO NAS FAZENDAS ELDORADO, ELDORADO II, ELDORADO III E SANTA RITA, ZONA RURAL, NO MUNICÍPIO DE BARREIRAS,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</si>
  <si>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-12.191049</t>
  </si>
  <si>
    <t>-45.235534</t>
  </si>
  <si>
    <t>CPF@219.954.780-91</t>
  </si>
  <si>
    <t>VALDIR GATTO</t>
  </si>
  <si>
    <t>21750-44139</t>
  </si>
  <si>
    <t>PORTARIA Nº 21.750 DE 04 DE NOVEMBRO DE 2020. O INSTITUTO DO MEIO AMBIENTE E RECURSOS HÍDRICOS - INEMA, COM FULCRO NAS ATRIBUIÇÕES E COMPETÊNCIAS QUE LHE FORAM DELEGADAS PELA LEI ESTADUAL N° 12.212/11 E LEIS ESTADUAIS N° 10.431/06 E 11.612/09,  EXECUTIVO SALVADOR, QUINTA-FEIRA, 5 DE NOVEMBRO DE 2020 - ANO CV - NO 23.022 REPÚBLICA FEDERATIVA DO BRASIL - ESTADO DA BAHIA DIÁRIO OFICIAL E SUAS ALTERAÇÕES, REGULAMENTADAS PELO DECRETO ESTADUAL N° 14.024/12 E, TENDO EM VISTA O QUE CONSTA DO PROCESSO Nº 2019.001.000511/INEMA/LIC-00511, RESOLVE: ART. 1.º - AUTORIZAR A ALTERAÇÃO DA OUTORGA DO DIREITO DE USO DOS RECURSOS HÍDRICOS, RELACIONADA AO PROCESSO Nº 2017.001.003515/INEMA/LIC-03515, VÁLIDA PELO MESMO PRAZO DA PORTARIA INEMA N° 16.121, PUBLICADA NO D.O.E EM 11/05/2018, A VALTER GATTO, INSCRITO NO CPF Nº 219.955.080-04, COM SEDE NA RUA GUSTAVO MEDRADO, Nº 338, MORADA NOBRE, NO MUNICÍPIO DE BARREIRAS, PARA CAPTAÇÃO SUPERFICIAL, NA BACIA HIDROGRÁFICA DO RIO GRANDE, NO RIO DO BORÁ, NO PONTO P1, NAS COORDENADAS LAT.12°18’35,1”S E LONG.45°49’00”W, DATUM SIRGAS 2000, DE VAZÃO 25.875 M³/DIA; E NO PONTO P2, NAS COORDENADAS LAT.12°19’00,2”S E LONG.45°47’23,1”W, DATUM SIRGAS 2000, DE VAZÃO 21.503 M³/DIA, DURANTE 18 H/D, PARA FINS DE IRRIGAÇÃO POR PIVÔ CENTRAL, ÁREA 698 HA, LOCALIZADO NAS FAZENDAS LIBERDADE E LIBERDADE II, RODOVIA BR 020, ZONA RURAL, NO MUNICÍPIO DE LUÍS EDUARDO MAGALHÃES,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</si>
  <si>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-12.18351</t>
  </si>
  <si>
    <t>-45.4900</t>
  </si>
  <si>
    <t>GATTO</t>
  </si>
  <si>
    <t>21906-44166</t>
  </si>
  <si>
    <t>PORTARIA Nº 21.906 DE 01 DE DEZEMBRO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2019.001.002830/INEMA/LIC-02830, RESOLVE: ART. 1º - AUTORIZAR A ALTERAÇÃO DA OUTORGA DO DIREITO DE USO DOS RECURSOS HÍDRICOS, RELACIONADA AO PROCESSO N° 2018.001.000197/INEMA/LIC-00197, VÁLIDA PELO MESMO PRAZO DA PORTARIA INEMA Nº 18.080, PUBLICADA NO D.O.E EM 30/03/2019, À VALTER GATTO, INSCRITO NO CPF Nº 219.955.080- 04, COM SEDE NA RUA PRESIDENTE VARGAS, Nº 338, CENTRO, NO MUNICÍPIO DE BARREIRAS, PARA CAPTAÇÃO SUBTERRÂNEA, NA BACIA HIDROGRÁFICA DO SÃO FRANCISCO, NO POÇO 1, NAS COORDENADAS LAT.11°50’16”S E LONG.46°17’18”W, DATUM SIRGAS 2000, DE VAZÃO 54 M³/DIA; E NO POÇO 2, NAS COORDENADAS LAT.11°50’15”S E LONG.46°17’18”W, DATUM SIRGAS 2000, DE VAZÃO 146 M³/DIA; DURANTE 14 H/D PARA FINS DE CONSUMO HUMANO, DESSEDENTAÇÃO ANIMAL E PULVERIZAÇÃO AGRÍCOLA, LOCALIZADO NA FAZENDA CONDOMÍNIO IRMÃOS GATTO, RODOVIA BA 460, ZONA RURAL, NO MUNICÍPIO DE BARREIRAS,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</si>
  <si>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-11.5016</t>
  </si>
  <si>
    <t>-46.1718</t>
  </si>
  <si>
    <t>15791-43175</t>
  </si>
  <si>
    <t>PORTARIA Nº 15.791 DE 16 DE MARÇO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2016. 001.001404/ INEMA/LIC- 01404, RESOLVE: ART. 1.º - AUTORIZAR O DIREITO DE USO DOS RECURSOS HÍDRICOS, VÁLIDO PELO PRAZO DE 04 (QUATRO) ANOS, A HELIO HOPP, INSCRITO NO CPF Nº 273.535.910-72, COM SEDE NA RUA PROFESSOR ORLANDO GOMES, Nº 447, RENATO GONÇALVES, NO MUNICÍPIO DE BARREIRAS, PARA CAPTAÇÃO SUBTERRÂNEA, NA BACIA HIDROGRÁFICA DO RIO SÃO FRANCISCO, LOCALIZADO NA FAZENDA REFUGIO, RODOVIA BA 458, ZONA RURAL, NO MUNICÍPIO DE BARREIRAS, NAS COORDENADAS LAT.11º50’29,5”S E LONG.45º34’48,73’’W, DATUM SIRGAS 2000, DO POÇO 01, DE VAZÃO 7.560 M³/DIA, DURANTE 16 H/D, PARA FINS DE IRRIGAÇÃO POR PIVÔ CENTRAL, ÁREA 108 HA,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DIRETORA GERAL</t>
  </si>
  <si>
    <t>-11.50295</t>
  </si>
  <si>
    <t>-45.344873</t>
  </si>
  <si>
    <t>CPF@273.535.910-72</t>
  </si>
  <si>
    <t>HÉLIO HOPP</t>
  </si>
  <si>
    <t>19906-43838</t>
  </si>
  <si>
    <t>PORTARIA Nº 19.906 DE 08 DE JANEIRO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2018.001.001316/INEMA/LIC-01316, RESOLVE: ART. 1º - AUTORIZAR A RENOVAÇÃO DO DIREITO DE USO DOS RECURSOS HÍDRICOS, VÁLIDA PELO PRAZO DE 4 (QUATRO) ANOS, A HELIO HOPP, INSCRITO NO CPF N° 273.535.910-72, COM SEDE NA RUA PROFESSOR ORLANDO GOMES, N° 447, RENATO GONÇALVES, NO MUNICÍPIO DE BARREIRAS, PARA CAPTAÇÃO SUPERFICIAL, NA BACIA HIDROGRÁFICA DO RIO GRANDE, NO RIO DE JANEIRO, NAS COORDENADAS LAT.11°54’39,16”S E LONG.45°39’31,74”W, DATUM SIRGAS 2000, DE VAZÃO 17.908 M³/DIA, DURANTE 19 H/D, PARA FINS DE IRRIGAÇÃO POR PIVÔ CENTRAL, ÁREA 266 HA, LOCALIZADO NA FAZENDA NOVO MUNDO, RODOVIA BA 459, RODA VELHA, ZONA RURAL, NO MUNICÍPIO DE BARREIRAS,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</si>
  <si>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-11.543916</t>
  </si>
  <si>
    <t>-45.393174</t>
  </si>
  <si>
    <t>19981-43852</t>
  </si>
  <si>
    <t>PORTARIA Nº 19.981 DE 22 DE JANEIRO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2018.001.001412/INEMA/LIC-01412, RESOLVE: ART. 1º - AUTORIZAR A RENOVAÇÃO DO DIREITO DE USO DOS RECURSOS HÍDRICOS, VÁLIDA PELO PRAZO DE 4 (QUATRO) ANOS, A HÉLIO HOPP, INSCRITO NO CPF N° 273.535.910-72, COM SEDE NA RUA PROFESSOR ORLANDO GOMES, N° 447, RENATO GONÇALVES, NO MUNICÍPIO DE BARREIRAS, PARA CAPTAÇÃO SUPERFICIAL, NA BACIA HIDROGRÁFICA DO RIO GRANDE, NO RIO DE JANEIRO, NAS COORDENADAS LAT.11°54’39,16”S E LONG.45°39’31,47”W, DATUM SIRGAS 2000, DE VAZÃO 6.000 M³/DIA, DURANTE 20 H/D, PARA FINS DE IRRIGAÇÃO POR PIVÔ CENTRAL, ÁREA 100 HA, LOCALIZADO NA FAZENDA NOVO MUNDO, RODOVIA BA 459, RODA VELHA, NO MUNICÍPIO DE BARREIRAS,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</si>
  <si>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-45.393147</t>
  </si>
  <si>
    <t>20590-43957</t>
  </si>
  <si>
    <t>PORTARIA Nº 20.590 DE 06 DE MAIO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2016.001.001780/INEMA/LIC-01780, RESOLVE: ART. 1º - AUTORIZAR A RENOVAÇÃO DO DIREITO DE USO DOS RECURSOS HÍDRICOS, VÁLIDA PELO PRAZO DE 2 (DOIS) ANOS, A JOÃO CARLOS JACOBSEN RODRIGUES, INSCRITO NO CPF Nº 243.178.709-59, COM SEDE COM SEDE NA RUA PARÁ, N° 55, BARREIRINHAS, NO MUNICÍPIO DE BARREIRAS, PARA CAPTAÇÃO SUPERFICIAL, NA BACIA HIDROGRÁFICA DO RIO GRANDE, NO RIO DE ONDAS, NAS COORDENADAS LAT.12°18’06,55”S E LONG.45°26’56,5”W, DATUM SIRGAS 2000, DE VAZÃO 77.950 M³/DIA, DURANTE 15 H/D, PARA FINS DE IRRIGAÇÃO POR PIVÔ CENTRAL, ÁREA 1.428 HA, LOCALIZADA NA FAZENDA ARAUCÁRIA, MIMOSO DO OESTE, NO MUNICÍPIO DE BARREIRAS,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</si>
  <si>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-12.180655</t>
  </si>
  <si>
    <t>-45.26565</t>
  </si>
  <si>
    <t>CPF@243.178.709-59</t>
  </si>
  <si>
    <t>JOÃO CARLOS JACOBSEN RODRIGUES</t>
  </si>
  <si>
    <t>22711-44294</t>
  </si>
  <si>
    <t>PORTARIA Nº 22.711 DE 08 DE ABRIL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2019.001.001988/ INEMA/LIC-01988, RESOLVE: ART. 1º - AUTORIZAR A RENOVAÇÃO DO DIREITO DE USO DOS RECURSOS HÍDRICOS, VÁLIDA PELO PRAZO DE 04 (QUATRO) ANOS, A GEORGE LONGO, INSCRITO NO CPF N° 113.873.788-72, COM SEDE NA RODOVIA BR 020, KM 159, S/N, NO MUNICÍPIO DE SÃO DESIDÉRIO, PARA CAPTAÇÃO SUPERFICIAL, NA BACIA HIDROGRÁFICA DO RIO GRANDE, NO RIO DAS FÊMEAS, NO PONTO P1, NAS COORDENADAS LAT.12°26’15,7”S E LONG.45°43’26,5”W; NO PONTO P2, NAS COORDENADAS LAT.12°26’01,9”S E LONG.45°42’52”W; NO PONTO P3, NAS COORDENADAS LAT.12°25’46,7”S E LONG.45°41’32,5”W; NO PONTO P4, NAS COORDENADAS LAT.12°25’30,6”S E LONG.45°40’21,7”W; NO PONTO P5, NAS COORDENADAS LAT.12°25’41,6”S E LON- G.45°38’50,2”W; NO PONTO P6, NAS COORDENADAS LAT.12°26’09”S E LONG.45°37’52,2”W; E NO PONTO P7, NAS COORDENADAS LAT.12°26’44,3”S E LONG.45°44’28,4”W, DATUM SIRGAS 2000, DE VAZÃO 48.109 M³/DIA, DURANTE 16 H/D, PARA FINS IRRIGAÇÃO, POR PIVÔ CENTRAL, ÁREA 708 HA, LOCALIZADO NAS FAZENDAS TRIFLORA I, II, III E IV, ZONA RURAL, NO MUNICÍPIO DE SÃO DESIDÉRIO, MEDIANTE O CUMPRIMENTO DA LEGISLAÇÃO VIGENTE, DOS CON- 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CÓPIA - CONSULTE INFORMAÇÃO OFICIAL EM WWW.DOOL.EGBA.BA.GOV.BR  EXECUTIVO SALVADOR, SEXTA-FEIRA, 9 DE ABRIL DE 2021 - ANO CV - NO 23.135 REPÚBLICA FEDERATIVA DO BRASIL - ESTADO DA BAHIA DIÁRIO OFICIAL OUTROS ÓRGÃOS E ENTIDADES COMPETENTES. ART. 3º - ESTABELECER QUE ESTA AUTORIZAÇÃO, BEM COMO CÓPIAS DOS DOCUMENTOS RELATIVOS AO SEU CUMPRIMENTO SEJAM MANTIDAS DISPONÍVEIS À FISCALIZAÇÃO DO INEMA E DOS DEMAIS ÓRGÃOS DO SISTEMA NACIONAL DE MEIO AMBIENTE - SISNAMA. ART. 4º - ESTABELECER QUE OS DOCUMENTOS PARA CUMPRIMENTO DOS CONDICIONANTES DESTA PORTARIA DEVEM SER PROTOCOLADOS EXCLUSI- VAMENTE NO SISTEMA ELETRÔNICO DE INFORMAÇÕES - SEI BAHIA, CONFORME DISPOSTO NO ART. 1º DA PORTARIA INEMA Nº 21.953 DE 07 DE DEZEMBRO DE 2020. ART. 5º - ESTA PORTARIA ENTRARÁ EM VIGOR NA DATA DE SUA PUBLICAÇÃO. MÁRCIA CRISTINA TELLES DE ARAÚJO LIMA - DIRETORA GERAL</t>
  </si>
  <si>
    <t>-12.26157S</t>
  </si>
  <si>
    <t>-45.43265</t>
  </si>
  <si>
    <t>CPF@113.873.788-72</t>
  </si>
  <si>
    <t>GEORGE LONGO</t>
  </si>
  <si>
    <t>PORTARIA Nº 17.954 DE 19 DE MARÇO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 001.005609/ INEMA/LIC- 05609, RESOLVE: Art. 1º - Autorizar o direito de uso dos recursos hídricos, válido pelo prazo de 4 (quatro) anos, a LUIZ CARLOS FERNANDES DE SOUZA, inscrito no CPF n° 079.942.145-68, com sede na Praça Manoel Novaes, nº 168, Centro, no município de Guanambi, para captação superficial, na Bacia Hidrográfica do Rio Corrente, no Rio Corrente, nas coordenadas Lat.13°08’43,5”S e Long.43°33’43”W, datum Sirgas 2000, de vazão 40.194 m3/dia, durante 21 h/d, para fins de irrigação com pivô central, área 550,8 ha, localizado na Fazenda Porto das Pedras, Zona Rural, no município de Sítio do Mato,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</si>
  <si>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SÍTIO DO MATO</t>
  </si>
  <si>
    <t>-13.08435</t>
  </si>
  <si>
    <t>-43.3343</t>
  </si>
  <si>
    <t>CPF@079.942.145-68</t>
  </si>
  <si>
    <t>LUIZ CARLOS FERNANDES DE SOUZA</t>
  </si>
  <si>
    <t>18949-43698</t>
  </si>
  <si>
    <t>PORTARIA Nº 18.949 DE 21 DE AGOSTO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2017.001.005718/INEMA/LIC-05718, RESOLVE: ART. 1º - AUTORIZAR O DIREITO DE USO DOS RECURSOS HÍDRICOS, VÁLIDO PELO PRAZO DE 4 (QUATRO) ANOS, A LUIZ CARLOS FERNANDES DE SOUZA, INSCRITO NO CPF Nº 079.942.145-68, COM SEDE NA PRAÇA MANOEL NOVAES, N° 168, CENTRO, NO MUNICÍPIO DE GUANAMBI, PARA CAPTAÇÃO SUPERFICIAL, NA BACIA HIDROGRÁFICA DO RIO CORRENTE, NO RIO CORRENTE, NAS COORDENADAS LAT.13°11’23”S E LONG.43°43’46”W, DATUM SIRGAS 2000, DE VAZÃO 128.325 M³/DIA, DURANTE 20 H/D, PARA FINS DE IRRIGAÇÃO POR PIVÔ CENTRAL E MICRO- ASPERSÃO, ÁREA DE 1.926,4 HA, LOCALIZADO NA FAZENDA REUNIDAS RIO CORRENTE, ZONA RURAL, NO MUNICÍPIO DE SANTANA,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</si>
  <si>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SANTANA</t>
  </si>
  <si>
    <t>-13.1123</t>
  </si>
  <si>
    <t>-43.4346</t>
  </si>
  <si>
    <t>18311-43585</t>
  </si>
  <si>
    <t>PORTARIA Nº 18.311 DE 30 DE ABRIL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2018.001.005177/INEMA/LIC-05177, RESOLVE: ART. 1º - AUTORIZAR A RENOVAÇÃO DO DIREITO DE USO DOS RECURSOS HÍDRICOS, VÁLIDA PELO PRAZO DE 4 (QUATRO) ANOS, A PAULO MASSAYOSHI MIZOTE, INSCRITO NO CPF N° 044.109.028-14, COM SEDE NA RUA BARÃO DE COTEGIPE, N° 807, CENTRO, NO MUNICÍPIO DE BARREIRAS, PARA CAPTAÇÃO SUPERFICIAL, NA BACIA HIDROGRÁFICA DO RIO GRANDE, NO RIO GRANDE, NO PONTO 1, NAS COORDENADAS LAT.12°51’58,57”S E LONG.45°23’30,02”W, DATUM SIRGAS 2000, DE VAZÃO 7.014 M³/DIA, DURANTE 18 H/D, PARA FINS DE IRRIGAÇÃO POR PIVÔ CENTRAL, ÁREA 100 HA E NO PONTO 2, NAS COORDENADAS LAT.12°51’53,89”S E LONG.45°23’23,11”W, DATUM SIRGAS 2000, DE VAZÃO 69.292 M³/DIA, DURANTE 20 H/D, PARA FINS DE IRRIGAÇÃO POR PIVÔ CENTRAL, ÁREA 988 HA, LOCALIZADO NA FAZENDA RIACHO DOCE, ZONA RURAL, NO MUNICÍPIO DE SÃO DESIDÉRIO,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&lt;#E.G.B#301483#41#335048/&gt; SECRETARIA DO PLANEJAMENTO &lt;#E.G.B#301287#41#334833&gt;</t>
  </si>
  <si>
    <t>-12.515857</t>
  </si>
  <si>
    <t>-45.233002</t>
  </si>
  <si>
    <t>CPF@044.109.028-14</t>
  </si>
  <si>
    <t>PAULO MASSAYOSHI MIZOTE</t>
  </si>
  <si>
    <t>23262-44368</t>
  </si>
  <si>
    <t>PORTARIA Nº 23.262 DE 21 DE JUNHO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2019.001.005285/INEMA/LIC-05285, RESOLVE: ART. 1º - AUTORIZAR O DIREITO DE USO DOS RECURSOS HÍDRICOS, VÁLIDO PELO PRAZO DE 04 (QUATRO) ANOS, A MICHEL RODRIGO RAMBO, INSCRITO NO CPF Nº 017.860.485-23, COM SEDE NA RUA RONDÔNIA, N° 226, MIMOSO DO OESTE, NO MUNICÍPIO DE LUÍS EDUARDO MAGALHÃES, PARA CAPTAÇÃO SUPERFICIAL, NA BACIA HIDROGRÁFICA DO RIO GRANDE, NO RIO PRETO, NAS COORDENADAS LAT.11º08’06”S E LONG.44º11’50”W, DATUM SIRGAS 2000, DE VAZÃO 141.120 M³/DIA, DURANTE 20 H/D, PARA FINS DE IRRIGAÇÃO POR PIVÔ CENTRAL, ÁREA 2.100 HA, LOCALIZADO NA FAZENDA SÃO JOSÉ, ZONA RURAL, NO MUNICÍPIO DE MANSIDÃO,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DOS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t>
  </si>
  <si>
    <t>MANSIDÃO</t>
  </si>
  <si>
    <t>-11.806</t>
  </si>
  <si>
    <t>-44.1150</t>
  </si>
  <si>
    <t>CPF@017.860.485-23</t>
  </si>
  <si>
    <t>MICHEL RODRIGO RAMBO</t>
  </si>
  <si>
    <t>20032-43859</t>
  </si>
  <si>
    <t>PORTARIA Nº 20.032 DE 29 DE JANEIRO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2019.001.003446/INEMA/LIC-03446, RESOLVE: ART. 1º - AUTORIZAR O DIREITO DE USO DOS RECURSOS HÍDRICOS, VÁLIDO PELO PRAZO DE 4 (QUATRO) ANOS, A MATHEUS RICARDI, INSCRITO NO CPF N° 057.025.415-96, COM SEDE RUA 25 DE JULHO, N° 471, JARDIM PARAÍSO, NO MUNICÍPIO DE LUÍS EDUARDO MAGALHÃES, PARA CAPTAÇÃO SUPERFICIAL, NA BACIA HIDROGRÁFICA DO RIO GRANDE, NO RIO DO OURO, NAS COORDENADAS LAT.11°27’50,57”S E LONG.45°40’38,74”W, DATUM SIRGAS 2000, DE VAZÃO 47.770 M³/DIA, DURANTE 21 H/D, PARA FINS DE IRRIGAÇÃO POR PIVÔ CENTRAL, ÁREA 700 HA, LOCALIZADO NA FAZENDA AGROLÓGICA - GLEBA 02, RODOVIA BA 459, KM 72, ZONA RURAL, NO MUNICÍPIO DE RIACHÃO DAS NEVES,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</si>
  <si>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RIACHÃO DAS NEVES</t>
  </si>
  <si>
    <t>-11.275057</t>
  </si>
  <si>
    <t>-45.403874</t>
  </si>
  <si>
    <t>CPF@057.025.415-96</t>
  </si>
  <si>
    <t>MATHEUS RICARDI</t>
  </si>
  <si>
    <t>20082-43868</t>
  </si>
  <si>
    <t>PORTARIA Nº 20.082 DE 07 DE FEVEREIRO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2019.001.005194/INEMA/LIC-05194, RESOLVE: ART. 1º - AUTORIZAR A RENOVAÇÃO DO DIREITO DE USO DOS RECURSOS HÍDRICOS, VÁLIDA PELO PRAZO DE 4 (QUATRO) ANOS, A OSVINO RICARDI, INSCRITO NO CPF N° 074.519.469-91, COM SEDE NA RUA GLAUBER ROCHA, N° 13, JARDIM PARAÍSO, NO MUNICÍPIO DE LUÍS EDUARDO MAGALHÃES, PARA CAPTAÇÃO SUPERFICIAL, NA BACIA HIDROGRÁFICA DO RIO GRANDE, NO RIO BRANCO, NAS COORDENADAS LAT.11°47’12,7”S E LONG.45°35’57,7”W, DATUM SIRGAS 2000, DE VAZÃO 146.660 M³/DIA, DURANTE 19 H/D, PARA FINS DE IRRIGAÇÃO COM PIVÔ CENTRAL, ÁREA 2.251 HA, LOCALIZADO NAS FAZENDAS PAINEIRA II, PAINEIRA III, PAINEIRA IV, SAVANA V, SAVANA VI E CABRAL, ZONA RURAL, NO MUNICÍPIO DE RIACHÃO DAS NEVES, MEDIANTE O CUMPRIMENTO DA LEGISLAÇÃO VIGENTE 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</si>
  <si>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-11.47127</t>
  </si>
  <si>
    <t>-45.35577</t>
  </si>
  <si>
    <t>CPF@074.519.469-91</t>
  </si>
  <si>
    <t>OSVINO RICARDI</t>
  </si>
  <si>
    <t>18238-43577</t>
  </si>
  <si>
    <t>PORTARIA Nº 18.238 DE 22 DE ABRIL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2016.001.002074/INEMA/LIC-02074, RESOLVE: ART. 1º - AUTORIZAR O DIREITO DE USO DOS RECURSOS HÍDRICOS, VÁLIDO PELO PRAZO DE 4 (QUATRO) ANOS, A SANTA COLOMBA CAFÉS LTDA, INSCRITO NO CNPJ Nº 09.282.102/0001-11 , COM SEDE NA ESTRADA COCOS/MAMBAÍ, S/N, ZONA RURAL, NO MUNICÍPIO DE COCOS, PARA CAPTAÇÃO SUBTERRÂNEA, NA BACIA HIDROGRÁFICA DO RIO SÃO FRANCISCO, NO POÇO 1C, NAS COORDENADAS LAT.14°36’59”S E LONG.45°11’ 37”W, DATUM SIRGAS 2000, DE VAZÃO 9.000 M³/DIA, DURANTE 18 H/D E NO POÇO 2C, NAS COORDENADAS LAT.14°36’09”S E LONG.45°09’44”W, DATUM SIRGAS 2000, DE VAZÃO 9.000 M³/DIA, DURANTE 18 H/D, PARA FINS DE IRRIGAÇÃO POR PIVÔ CENTRAL COM LEPA, ÁREA 380 HA, LOCALIZADA NA FAZENDA RIO DO MEIO - ÁREA 01, ESTRADA COCOS/MAMBAÍ, ZONA RURAL, NO MUNICÍPIO DE COCOS,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</si>
  <si>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COCOS</t>
  </si>
  <si>
    <t>-14.3659</t>
  </si>
  <si>
    <t>-45.1137</t>
  </si>
  <si>
    <t>CNPJ@09.282.102</t>
  </si>
  <si>
    <t>SANTA COLOMBA CAFÉS LTDA</t>
  </si>
  <si>
    <t>19125-43721</t>
  </si>
  <si>
    <t>PORTARIA Nº 19.125 DE 13 DE SETEMBRO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2018.001.003449/INEMA/LIC-03449, RESOLVE: ART. 1º - AUTORIZAR A RENOVAÇÃO DO DIREITO DE USO DOS RECURSOS HÍDRICOS, VÁLIDA PELO PRAZO DE 4 (QUATRO) ANOS, A SANTA COLOMBA CAFÉS LTDA, INSCRITA NO CNPJ N° 09.282.102/0001-11, COM SEDE NA ESTRADA COCOS / MAMBAÍ, S/N, ZONA RURAL, NO MUNICÍPIO DE COCOS, PARA CAPTAÇÃO SUPERFICIAL, NA BACIA HIDROGRÁFICA DO RIO CARINHANHA, NO RIACHO DO MEIO, NO PONTO 1, NAS COORDENADAS LAT.14°33’47”S E LONG.45°11’49”W, DATUM SIRGAS 2000, DE VAZÃO 7.755 M³/DIA; E NO PONTO 2, NAS COORDENADAS LAT.14°33’10”S E LONG.45°11’15,3”W, DATUM SIRGAS 2000, DE VAZÃO 19.386 M³/DIA; ÁREA 700 HA, DURANTE 12 H/D, PARA FINS DE IRRIGAÇÃO POR PIVÔ CENTRAL, LOCALIZADO NA FAZENDA RIO DO MEIO 01, ZONA RURAL, NO MUNICÍPIO DE COCOS, MEDIANTE O CUMPRIMENTO DA LEGISLAÇÃO VIGENTE, DOS CON- 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</si>
  <si>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-14.3347</t>
  </si>
  <si>
    <t>-45.1149</t>
  </si>
  <si>
    <t>15879-43193</t>
  </si>
  <si>
    <t>PORTARIA Nº 15.879 DE 03 DE ABRIL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2014.001.000971/INEMA/LIC-00971, RESOLVE: ART. 1º - AUTORIZAR O DIREITO DE USO DOS RECURSOS HÍDRICOS, VÁLIDO PELO PRAZO DE 04 (QUATRO) ANOS, A SLC AGRÍCOLA S.A. INSCRITA NO CNPJ SOB Nº 89.096.457/0026-03, COM SEDE NA ROD. BA 459, S/N, ÁREA RURAL DE BARREIRAS, NO MUNICÍPIO DE BARREIRAS, PARA CAPTAÇÃO SUPERFICIAL, NA BACIA HIDROGRÁFICA DO RIO GRANDE, NO RIO BRANCO, NAS COORDENADAS LAT.11º46’37,30”S E LONG.45º39’7,39”W, DATUM SIRGAS2000, DE VAZÃO 37.448,20 M³/DIA, DURANTE 14 H/D, PARA FINS DE IRRIGAÇÃO POR PIVÔ CENTRAL, ÁREA 530 HA, LOCALIZADA NA FAZENDA PALMARES I, ESTRADA DO CAFÉ, ZONA RURAL, NO MUNICÍPIO DE BARREIRAS, MEDIANTE O CUMPRIMENTO DA LEGISLAÇÃO VIGENTE ,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&lt;#E.G.B#208118#35#232200/&gt; &lt;#E.G.B#208134#35#232220&gt; LISTA PRÉVIA DE HABILITADOS AO PROCESSO DE RENOVAÇÃO DOS MEMBROS EFETIVOS DO COMITÊ DA RESERVA DA BIOSFERA DA CAATINGA (CERBCAAT-BA). A COMISSÃO ELEITORAL INSTITUÍDA EM REUNIÃO PLENÁRIA REALIZADA NA CIDADE DE MORRO DO CHAPÉU NOS DIAS 14 E 15 DE SETEMBRO DE 2017, EM ATENDIMENTO AO ANEXO I DO EDITAL DE CONVOCAÇÃO, APÓS O PRAZO PARA COMPLEMENTAÇÃO DOCUMENTOS, PUBLICA A LISTA PRÉVIA DE HABILITADOS DO SEGMENTO ORGANIZAÇÕES CIVIS DO PROCESSO DE RENOVAÇÃO ELEITORAL, DISPONÍVEL NO SITE OFICIAL DO INSTITUTO DO MEIO AMBIENTE E RECURSOS HÍDRICOS - INEMA, WWW.INEMA.BA.GOV.BR. COMISSÃO ELEITORAL, 03 DE ABRIL DE 2018. LISTA PRÉVIA DE HABILITADOS AO PROCESSO DE RENOVAÇÃO DOS MEMBROS ELETIVOS DO CERBCAAT SEGMENTO: ORGANIZAÇÕES CIVIS NOME CATEGORIA RESPONSÁVEL LEGAL REPRESENTANTE INDICADO SITUAÇÃO ASSOCIAÇÃO DE PROTEÇÃO AMBIENTAL AMIGOS DO RIO JACUÍPE ASSOCIAÇÃO RUTE DE FÁTIMA SALES DE OLIVEIRA SOUZA RUTE DE FÁTIMA SALES DE OLIVEIRA SOUZA HABILITADO CENTRO COMUNITÁRIO DE SERVIÇOS DE PINTADAS ASSOCIAÇÃO MARIO SÉRGIO ARAUJO SANTANA MARIO SÉRGIO ARAUJO SANTANA HABILITADO ASSOCIAÇÃO DOS APICULTORES DO ASSENTAMENTO CARITÁ - AAAC ASSOCIAÇÃO JOSEFA CRECIANE CARVALHO DE MATOS JOSEFA CRECIANE CARVALHO DE MATOS HABILITADO ASSOCIAÇÃO DE FUNDO DE PASTO DOS PEQUENOS PRODUTORES DO SITIO BARRA ASSOCIAÇÃO JOÃO CÍCERO JUSTINIANO DE SOUZA JOÃO CÍCERO JUSTINIANO DE SOUZA HABILITADO ASSOCIAÇÃO COMUNITÁRIA DE MUCAMBO ASSOCIAÇÃO ABELMANTO CARNEIRO DE OLIVEIRA ABELMANTO CARNEIRO DE OLIVEIRA HABILITADO COLÉGIO ESTADUAL SANTA BERNADETE COMUNIDADE CIENTÍFICA MARIA ALAÍDE DE MORGADO MARIA ALAÍDE DE MORGADO HABILITADO ASSOCIAÇÃO DE DESENVOLVIMENTO COMUNITÁRIO RURAL DA SAMBAIBA ASSOCIAÇÃO JOSÉ BATISTA NERY DOS SANTOS JOSÉ BATISTA NERY DOS SANTOS HABILITADO FEDERAÇÃO DOS TRABALHADORES RURAIS AGRICULTORES E AGRICULTORAS FAMILIARES DO ESTADO DA BAHIA - FETAG FEDERAÇÃO CLAUDIO SILVA BASTOS ARIVALDO QUEIROZ RENILDA DA SILVA SANTOS HABILITADO FEDERAÇÃO DAS INDUSTRIAS DO ESTADO DA BAHIA - FIEB FEDERAÇÃO ANTÔNIO RICARDO ALVAREZ ALBAN FAGNER RAMOS FERREIRA HABILITADO FEDERAÇÃO DA AGRICULTURA E PECUÁRIA DO ESTADO DA BAHIA - FAEB FEDERAÇÃO HUMBERTO MIRANDA OLIVEIRA FERNANDO AGUSTO TRINDADE NAVARRO HABILITADO ASSOCIAÇÃO BENEFICENTE AGRÍCOLA DA COMUNIDADE LAGOA RASA ASSOCIAÇÃO NILSON OLIVEIRA BARBOSA NILSON OLIVEIRA BARBOSA HABILITADO NÚCLEO DAS ASSOCIAÇÕES COMUNITÁRIAS DE BOQUIRA ASSOCIAÇÃO ADOLFO BRITO DA SILVA ADOLFO BRITO DA SILVA HABILITADO ASSOCIAÇÃO AGRO-PASTORIL DE QUILOMBOLA DE FORTALEZA COMUNIDADE TRADICIONAL BARTOLOMEU OLIVEIRA GOMES BARTOLOMEU OLIVEIRA GOMES HABILITADO ASSOCIAÇÃO DOS ORIENTADORES E RECICLADORES DE RESÍDUOS SÓLIDOS DO OESTE DA BAHIA - OESTE ECOLOGIA ASSOCIAÇÃO PAULO ROBERTO ALVES PAULO ROBERTO ALVES HABILITADO SINDICATO DOS TRABALHADORES RURAIS AGRICULTORES E AGRICULTORAS FAMILIARES DO MUNICÍPIO DE PARAMIRIM - BA ASSOCIAÇÃO ARMANDO RODRIGUES MOTINHO ARMANDO RODRIGUES MOTINHO HABILITADO ASSOCIAÇÃO COMUNITÁRIA QUILOMBOLA LAGOA DAS PIRANHAS COMUNIDADE TRADICIONAL MIGUEL ANTÔNIO DE SOUZA MIGUEL ANTÔNIO DE SOUZA HABILITADO FUNDAÇÃO DE APOIO AO DESENVOLVIMENTO E SOLIDÁRIO DA REGIÃO SISALEIRA - APAEB ASSOCIAÇÃO MARCEVAL DA CUNHA ARAUJO KALLINE SANTOS CUNHA HABILITADO ASSOCIAÇÃO DE DESENVOLVIMENTO SUSTENTÁVEL E SOLIDÁRIO DA REGIÃO SISALEIRA - APAEB ASSOCIAÇÃO IRACEMA DE OLIVEIRA NERY MISAEL LOPES DA CUNHA HABILITADO ORGANIZAÇÃO EM DEFESA AMBIENTAL E SOCIAL DO VALE DE PARAMIRIM - ONG ZABUMBÃO ENTIDADES AMBIENTALISTAS BÁRBARA DA ANUNCIAÇÃO BARBOSA LEÃO BÁRBARA DA ANUNCIAÇÃO BARBOSA LEÃO HABILITADO ASSOCIAÇÃO UNIÃO QUILOMBOLA DE ARACA/ CARIACA COMUNIDADE TRADICIONAL CLAUDINILSON PEREIRA DOS SANTOS CLAUDINILSON PEREIRA DOS SANTOS HABILITADO CONSELHO ESTADUAL DAS COMUNIDADES E ASSOCIAÇÕES QUILOMBOLAS DO ESTADO DA BAHIA - CEAQ ASSOCIAÇÃO FLORISVALDO RODRIGUES DA SILVA FLORISVALDO RODRIGUES DA SILVA HABILITADO ASSOCIAÇÃO COMUNITÁRIA LAGOA DA PRETA E CAPOEIRA DO MILHO ASSOCIAÇÃO JOSÉ SOUSA SANTANA MIKAELLE RIOS SOUZA HABILITADO FÓRUM SOCIOAMBIENTAL DE FEIRA DE SANTANA - ECOFEIRA ASSOCIAÇÃO CARLOS ROMERO OLIVEIRA DE CARVALHO CARLOS ROMERO OLIVEIRA DE CARVALHO HABILITADO SINDICATO DOS TRABALHADORES RURAIS ASSOCIAÇÃO MARLENE MARQUES ANTÔNIO MARLENE MARQUES ANTÔNIO HABILITADO ASSOCIAÇÃO DE CICLISMO E MOBILIZAÇÃO AMBIENTAL ASSOCIAÇÃO JOSÉ LUIZ CERQUEIRA ARMANDO SANTOS NASCIMENTO FILHO HABILITADO ASSOCIAÇÃO RURAL QUILOMBOLA DE PAUS ALTOS, SANTA CRUZ E ADJACÊNCIAS - ARQUIPASCA ASSOCIAÇÃO EUZEBIO SOUZA DA CONCEIÇÃO EUZEBIO SOUZA DA CONCEIÇÃO HABILITADO COOPERATIVA DE PRODUÇÃO E COMERCIALIZAÇÃO DA AGRICULTURA FAMILIAR DO SUDOESTE DA BAHIA ASSOCIAÇÃO ELENITA MARIA SOUZA SILVA MARILDA DOS SANTOS HABILITADO INSTITUTO DE FORMAÇÃO CIDADÃ DE SÃO FRANCISCO DE ASSIS - ISFA ASSOCIAÇÃO ELENITA MARIA SOUZA SILVA MARILDA DOS SANTOS HABILITADO ASSOCIAÇÃO MINHA FELIZ CIDADE ASSOCIAÇÃO CLAUDIANA CARVALHO OLIVEIRA SOUZA CLAUDIANA CARVALHO OLIVEIRA SOUZA HABILITADO ASSOCIAÇÃO COMUNITÁRIA QUILOMBOLA DO POVOADO DE SÃO TOMÉ COMUNIDADE TRADICIONAL MANOEL AILTON RODRIGUES DE CARVALHO MANOEL AILTON RODRIGUES DE CARVALHO HABILITADO COOPERATIVA AGROPECUÁRIA MISTA REGIONAL DE IRECÊ COOPERATIVA WALTER NEY DOURADO RODRIGUES EVERALDO DA SILVA DOURADO HABILITADO COMISSÃO ELEITORAL: THAMIRES MERCÊS GOMES ELIZABETE FONSECA DOS SANTOS KARINE DE CERQUEIRA SILVA OLIVEIRA &lt;#E.G.B#208134#35#232220/&gt; DIÁRIO OFICIAL DO ESTADO: 71 3116-2850/2865  EXECUTIVO SALVADOR, QUARTA-FEIRA, 4 DE ABRIL DE 2018 - ANO CII - NO 22.390 REPÚBLICA FEDERATIVA DO BRASIL - ESTADO DA BAHIA DIÁRIO OFICIAL SECRETARIA DO PLANEJAMENTO &lt;#E.G.B#208061#36#232142&gt;</t>
  </si>
  <si>
    <t>-11.463730</t>
  </si>
  <si>
    <t>-45.39739</t>
  </si>
  <si>
    <t>CNPJ@89.096.457</t>
  </si>
  <si>
    <t>SLC AGRÍCOLA S.A.</t>
  </si>
  <si>
    <t>18147-43560</t>
  </si>
  <si>
    <t>PORTARIA Nº 18.147 DE 05 DE ABRIL DE 2019. O INSTITUTO DO MEIO AMBIENTE E RECURSOS HÍDRICOS - INEMA, COM FULCRO NAS ATRIBUIÇÕES E COMPETÊNCIAS QUE LHE FORAM DELEGADAS PELA LEI ESTADUAL N° 12.212/11 E LEIS ESTADUAIS N° 10.431/06 E 11.612/09, E SUAS  EXECUTIVO SALVADOR, SÁBADO, 6 DE ABRIL DE 2019 - ANO CIII - NO 22.634 REPÚBLICA FEDERATIVA DO BRASIL - ESTADO DA BAHIA DIÁRIO OFICIAL ALTERAÇÕES, REGULAMENTADAS PELO DECRETO ESTADUAL N° 14.024/12 E, TENDO EM VISTA O QUE CONSTA DO PROCESSO Nº 2018.001.004550/INEMA/LIC-04550, RESOLVE: ART. 1º - AUTORIZAR O DIREITO DE USO DOS RECURSOS HÍDRICOS, VÁLIDO PELO PRAZO DE 4 (QUATRO) ANOS, A SLC AGRÍCOLA S.A., INSCRITA NO CNPJ Nº 89.096.457/0025-22, COM SEDE NA RODOVIA BR 020, KM 305, ZONA RURAL, NO MUNICÍPIO DE JABORANDI, PARA CAPTAÇÃO SUBTERRÂNEA, NA BACIA HIDROGRÁFICA DO RIO SÃO FRANCISCO, NAS COORDENADAS LAT.13°47’42,9”S E LONG.45°43’25,9”W, DATUM SIRGAS 2000, DO POÇO 1, DE VAZÃO 9.000 M³/DIA; NAS COORDENADAS LAT.13°50’07,4”S E LONG.45°42’01,6”W, DATUM SIRGAS 2000, DO POÇO 2, DE VAZÃO 9.000 M³/DIA; NAS COORDENADAS LAT. 13°52’37,3”S E LONG.45°40’50,6”W, DATUM SIRGAS 2000, DO POÇO 3, DE VAZÃO 9.000 M³/DIA; NAS COORDENADAS LAT.13°50’16,8”S E LONG.45°44’50,2”W, DATUM SIRGAS 2000, DO POÇO 4, DE VAZÃO 9.000 M³/ DIA; NAS COORDENADAS LAT.13°52’34,2”S E LONG.45°43’35,2”W, DATUM SIRGAS 2000, DO POÇO 5, DE VAZÃO 9.000 M³/DIA; NAS COORDENADAS LAT.13°54’41,7”S E LONG.45°42’40,4”W, DATUM SIRGAS 2000, DO POÇO 6, DE VAZÃO 9.000 M³/DIA; NAS COORDENADAS LAT.13°51’26,4”S E LONG.45°47’13,4”W, DATUM SIRGAS 2000, DO POÇO 7, DE VAZÃO 9.000 M³/DIA; NAS COORDENADAS LAT.13°53’41,5”S E LONG.45°45’45,1”W, DATUM SIRGAS 2000, DO POÇO 8, DE VAZÃO 9.000 M³/DIA; NAS COORDENADAS LAT.13°56’06,1”S E LONG.45°44’24,8”W, DATUM SIRGAS 2000, DO POÇO 9, DE VAZÃO 9.000 M³/DIA; NAS COORDENADAS LAT.13°52’49,3”S E LONG.45°49’26,9”W, DATUM SIRGAS 2000, DO POÇO 10, DE VAZÃO 9.000 M³/DIA; NAS COORDENADAS LAT.13°55’02,3”S E LONG.45°48’04,8”W, DATUM SIRGAS 2000, DO POÇO 11, DE VAZÃO 9.000 M³/DIA E NAS COORDENADAS LAT.13°57’22,3”S E LONG.45°46’23,9”W, DATUM SIRGAS 2000, DO POÇO 12, DE VAZÃO 9.000 M³/DIA, DURANTE 18 H/D, PARA FINS DE IRRIGAÇÃO POR PIVÔ CENTRAL, ÁREA 1.641,92 HA, LOCALIZADO NA FAZENDA PIRATINI, RODOVIA BR 020, KM 305, ZONA RURAL, NO MUNICÍPIO DE JABORANDI,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</si>
  <si>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JABORANDI</t>
  </si>
  <si>
    <t>-13.47429</t>
  </si>
  <si>
    <t>-45.43259</t>
  </si>
  <si>
    <t>PORTARIA Nº 21.008 DE 14 DE JULHO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2020.001.002268/INEMA/LIC-02268, RESOLVE: Art. 1º - Autorizar o direito de uso dos recursos hídricos, válido pelo prazo de 04 (quatro) anos, a IRENEU ORTH, inscrito no CPF nº 093.500.630-34, com sede na Avenida XV de Novembro, nº 467, Centro, no municipio de Tapera - RS, para captação subterrânea, na Bacia Hidrográfica do Rio São Francisco, no poço 1, nas coordenadas Lat.13º44’21,46”S e Long.45º50’06,81”W, datum Sirgas 2000, de vazão 9.000 m³/dia, durante 18 h/d, para fins de irrigação com pivô central, área 140,62 ha, localizado na Fazenda Tapera Grande, Zona Rural, no município de Correntina,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</si>
  <si>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-13.442146</t>
  </si>
  <si>
    <t>-45.500681</t>
  </si>
  <si>
    <t>CPF@093.500.630-34</t>
  </si>
  <si>
    <t>IRENEU ORTH</t>
  </si>
  <si>
    <t>17094-43388</t>
  </si>
  <si>
    <t>PORTARIA Nº 17.094 DE 15 DE OUTUBRO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2015.001.001353/INEMA/LIC-01353, RESOLVE: ART. 1.º - AUTORIZAR A RENOVAÇÃO DO DIREITO DE USO DOS RECURSOS HÍDRICOS, VÁLIDA PELO PRAZO DE 04 (QUATRO) ANOS, A DILOE ZANCANARO TONET, INSCRITA NO CPF N° 602.665.621-91, COM SEDE NA QUADRA SQS, 112 BLOCO H, S/N, ASA SUL, NO MUNICÍPIO DE BRASÍLIA, PARA CAPTAÇÃO SUPERFICIAL, NA BACIA HIDROGRÁFICA DO RIO CORRENTE, NO RIO FORMOSO, NAS COORDENADAS LAT.14°20’45,13”S E LONG.45°28’56,35”W, DATUM SIRGAS 2000, DE VAZÃO 38.772,41 M³/DIA, DURANTE 11 H/D, PARA FINS DE IRRIGAÇÃO POR PIVÔ CENTRAL, ÁREA 589,45 HA, LOCALIZADO NA FAZENDA BELA VISTA E SÃO JOSÉ, MARGEM DIREITA ESTRADA MUNICIPAL, KM 290, ZONA RURAL, NO MUNICÍPIO DE JABORANDI, MEDIANTE O CUMPRIMENTO DA LEGISLAÇÃO VIGENTE, DOS CONDI- 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&lt;#E.G.B#255356#25#285086/&gt; SECRETARIA DO PLANEJAMENTO &lt;#E.G.B#255325#25#285047&gt; DIRETORIA ADMINISTRATIVA ERRATA DA</t>
  </si>
  <si>
    <t>-14.204513</t>
  </si>
  <si>
    <t>-45.285635</t>
  </si>
  <si>
    <t>CPF@602.665.621-91</t>
  </si>
  <si>
    <t>DILOE ZANCANARO TONET</t>
  </si>
  <si>
    <t>17872-43524</t>
  </si>
  <si>
    <t>PORTARIA Nº 17.872 DE 28 DE FEVEREIRO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 001.007016/ INEMA/LIC- 07016, RESOLVE: ART. 1º - AUTORIZAR A RENOVAÇÃO DO DIREITO DE USO DOS RECURSOS HÍDRICOS, VÁLIDA PELO PRAZO DE 4 (QUATRO) ANOS, A MILTON CÉSAR ZANCANARO, INSCRITO NO CPF N° 462.985.251-49, COM SEDE NA RUA RONDÔNIA, Nº 95, CENTRO, NO MUNICÍPIO DE LUÍS EDUARDO MAGALHÃES, PARA CAPTAÇÃO SUPERFICIAL, NA BACIA HIDROGRÁFICA DO RIO CORRENTE, NO RIO FORMOSO, NAS COORDENADAS LAT.14°20’45,13”S E LONG.45°28’56,35”W, DATUM SIRGAS 2000, DE VAZÃO 82.187,39 M³/DIA, DURANTE 12 H/D, PARA FINS DE IRRIGAÇÃO POR PIVÔ CENTRAL, ÁREA 1.066,64 HA, LOCALIZADO NA FAZENDA BURITI, CONDOMÍNIO FAZENDA DILETA, ZONA RURAL, NO MUNICÍPIO DE JABORANDI,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</si>
  <si>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CPF@462.985.251-49</t>
  </si>
  <si>
    <t>MILTON CÉSAR ZANCANARO</t>
  </si>
  <si>
    <t>18141-43560</t>
  </si>
  <si>
    <t>PORTARIA Nº 18.141 DE 05 DE ABRIL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2018.001.000445/INEMA/LIC-00445 RESOLVE: ART. 1º - AUTORIZAR A RENOVAÇÃO DO DIREITO DE USO DOS RECURSOS HÍDRICOS, VÁLIDA PELO PRAZO DE 4 (QUATRO) ANOS, A CIMARA ZANCANARO DE OLIVEIRA, INSCRITA NO CPF N° 636.087.901-87, COM SEDE NA QUADRA SQS 112 BLOCO H, S/N, ASA SUL, BRASÍLIA - DF, PARA CAPTAÇÃO SUPERFICIAL, NA BACIA HIDROGRÁFICA DO RIO CORRENTE, NO RIO FORMOSO, NAS COORDENADAS LAT.14°20’45,13”S E LONG.45°28’56,35”W, DATUM SIRGAS 2000, DE VAZÃO 39.804,75 M³/DIA, DURANTE 11H/D, PARA FINS DE IRRIGAÇÃO POR PIVÔ CENTRAL, ÁREA 522,09 HA, LOCALIZADO NAS FAZENDAS CONQUISTA E CRISTALINA, CONDOMÍNIO FAZENDA DILETA, ZONA RURAL, NO MUNICÍPIO DE JABORANDI,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</si>
  <si>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CPF@636.087.901-87</t>
  </si>
  <si>
    <t>CIMARA ZANCANARO DE OLIVEIRA</t>
  </si>
  <si>
    <t>18508-43620</t>
  </si>
  <si>
    <t>PORTARIA Nº 18.508 DE 04 DE JUNHO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2017.001.005282/INEMA/LIC-05282, RESOLVE: ART. 1º - AUTORIZAR A RENOVAÇÃO DO DIREITO DE USO DOS RECURSOS HÍDRICOS, VÁLIDA PELO PRAZO DE 4 (QUATRO) ANOS, A SANDRO ZANCANARO, INSCRITO NO CPF N° 811.194.539-68, COM SEDE NA RUA 12 DE OUTUBRO, Nº 548, RENATO GONÇALVES, NO MUNICÍPIO DE BARREIRAS, PARA CAPTAÇÃO SUPERFICIAL, NA BACIA HIDROGRÁFICA DO RIO GRANDE, NO RIO GRANDE, NAS COORDENADAS LAT.12°49’00”S E LONG.45°17’36”W, DATUM SIRGAS 2000, DE VAZÃO 31.099 M³/DIA, DURANTE 20 H/D, PARA FINS DE IRRIGAÇÃO POR PIVÔ CENTRAL, ÁREA 400 HA, LOCALIZADO NA FAZENDA DECISÃO, RODOVIA BA 462, ZONA RURAL, NO MUNICÍPIO DE SÃO DESIDÉRIO,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</si>
  <si>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-12.4900</t>
  </si>
  <si>
    <t>-45.1736</t>
  </si>
  <si>
    <t>CPF@811.194.539-68</t>
  </si>
  <si>
    <t>SANDRO ZANCANARO</t>
  </si>
  <si>
    <t>18522-43621</t>
  </si>
  <si>
    <t>PORTARIA Nº 18.522 DE 05 DE JUNHO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2017.001.002206/INEMA/LIC-02206, RESOLVE: ART. 1º - AUTORIZAR A RENOVAÇÃO DO DIREITO DE USO DOS RECURSOS HÍDRICOS, VÁLIDA PELO PRAZO DE 4 (QUATRO) ANOS, A SANDRO ZANCANARO, INSCRITO NO CPF N° 811.194.539-68, COM SEDE NA RUA 12 DE OUTUBRO, Nº 548, RENATO GONÇALVES, NO MUNICÍPIO DE BARREIRAS, PARA CAPTAÇÃO SUPERFICIAL, NA BACIA HIDROGRÁFICA DO RIO GRANDE, NO RIO BRANCO, NAS COORDENADAS LAT.11°42’31,51”S E LONG.45°46’14,15”W, DATUM SIRGAS 2000, DE VAZÃO 29.941,0 M³/DIA, DURANTE 19 H/D, PARA FINS DE IRRIGAÇÃO POR PIVÔ CENTRAL, ÁREA 450 HA, LOCALIZADO NAS FAZENDAS DECISÃO RIO BRANCO IA, DECISÃO RIO BRANCO IB E DECISÃO RIO BRANCO IC, ZONA RURAL, NO MUNICÍPIO DE BARREIRAS,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</si>
  <si>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-11.423151</t>
  </si>
  <si>
    <t>-45.461415</t>
  </si>
  <si>
    <t>20038-43860</t>
  </si>
  <si>
    <t>PORTARIA Nº 20.038 DE 30 DE JANEIRO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2018.001.002619/INEMA/LIC-02619, RESOLVE: ART. 1º - AUTORIZAR A RENOVAÇÃO DO DIREITO DE USO DOS RECURSOS HÍDRICOS, VÁLIDA PELO PRAZO DE 4 (QUATRO) ANOS, A SANDRO ZANCANARO, INSCRITO NO CPF N° 811.194.539-68, COM SEDE NA RUA 12 DE OUTUBRO, N° 548, RENATO GONÇALVES, NO MUNICÍPIO DE BARREIRAS, PARA CAPTAÇÃO SUPERFICIAL, NA BACIA HIDROGRÁFICA DO RIO GRANDE, NO RIO GRANDE, NAS COORDENADAS LAT.12°48’38”S LONG.45°16’31”W, DATUM SIRGAS 2000, DE VAZÃO 7.014 M³/DIA, DURANTE 19 H/D, PARA FINS DE IRRIGAÇÃO POR PIVÔ CENTRAL, ÁREA 100 HA, LOCALIZADO NA FAZENDA BOM JESUS, RODOVIA BA 135, KM 20, ZONA RURAL, NO MUNICÍPIO DE SÃO DESIDÉRIO,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</si>
  <si>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-12.4838S</t>
  </si>
  <si>
    <t>-45.1631</t>
  </si>
  <si>
    <t>20503-43943</t>
  </si>
  <si>
    <t>PORTARIA Nº 20.503 DE 22 DE ABRIL DE 2020. O INSTITUTO DO MEIO AMBIENTE E RECURSOS HÍDRICOS - INEMA, COM FULCRO NAS ATRIBUIÇÕES E COMPETÊNCIAS QUE LHE FORAM EXECUTIVO  SALVADOR, QUINTA-FEIRA, 23 DE ABRIL DE 2020 - ANO CIV - NO 22.887 REPÚBLICA FEDERATIVA DO BRASIL - ESTADO DA BAHIA DIÁRIO OFICIAL DELEGADAS PELA LEI ESTADUAL N° 12.212/11 E LEIS ESTADUAIS N° 10.431/06 E 11.612/09, E SUAS ALTERAÇÕES, REGULAMENTADAS PELO DECRETO ESTADUAL N° 14.024/12 E, TENDO EM VISTA O QUE CONSTA DO PROCESSO Nº 2019.001.000477/INEMA/LIC-00477, RESOLVE: ART. 1.º - AUTORIZAR O DIREITO DE USO DOS RECURSOS HÍDRICOS, VÁLIDO PELO PRAZO DE 04 (QUATRO) ANOS, A GELCI ZANCANARO, INSCRITO NO CPF Nº 003.316.279-49, COM SEDE NA RUA RONDÔNIA, Nº 95, CENTRO, NO MUNICÍPIO DE LUÍS EDUARDO MAGALHÃES, PARA CAPTAÇÃO SUBTERRÂNEA, NA BACIA HIDROGRÁFICA DO RIO SÃO FRANCISCO, NO POÇO 1, NAS COORDENADAS LAT.14º32’31,2”S E LONG.45º51’07,2’’W, DATUM SIRGAS 2000, DE VAZÃO 3.600 M³/DIA, DURANTE 18 H/D; NO POÇO 2, NAS COORDENADAS LAT.14º33’03,6”S E LONG.45º50’31,2’’W, DATUM SIRGAS 2000, DE VAZÃO 3.600 M³/DIA, DURANTE 18 H/D; E NO POÇO 3, NAS COORDENADAS LAT.14º35’04,1”S E LONG.45º52’30,7’’W, DATUM SIRGAS 2000, DE VAZÃO 5.400 M³/DIA, DURANTE 18 H/D, PARA FINS DE IRRIGAÇÃO POR PIVÔ CENTRAL, ÁREA 183 HA, LOCALIZADOS NAS FAZENDAS FENIX I E OURO VERDE, ZONA RURAL, NO MUNICÍPIO DE JABORANDI,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</si>
  <si>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-14.32312</t>
  </si>
  <si>
    <t>-45.51072</t>
  </si>
  <si>
    <t>CPF@003.316.279-49</t>
  </si>
  <si>
    <t>GELCI ZANCANARO</t>
  </si>
  <si>
    <t>21203-44048</t>
  </si>
  <si>
    <t>PORTARIA Nº 21.203 DE 05 DE AGOSTO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2020.001.003588/INEMA/LIC-03588, RESOLVE: ART. 1º - AUTORIZAR O DIREITO DE USO DOS RECURSOS HÍDRICOS, VÁLIDO PELO PRAZO DE 04 (QUATRO) ANOS, A GELCI ZANCANARO, INSCRITO NO CPF Nº 003.316.279-49, COM SEDE NA RUA RONDÔNIA, Nº 95, CENTRO, NO MUNICÍPIO DE LUÍS EDUARDO MAGALHÃES, PARA CAPTAÇÃO SUBTERRÂNEA, NA BACIA HIDROGRÁFICA DO RIO SÃO FRANCISCO, NO POÇO 1, NAS COORDENADAS LAT.14º33’37,79”S E LONG.45º52’7,16”W, DATUM SIRGAS 2000, DE VAZÃO 3.600 M³/DIA, DURANTE 18 H/D, NO POÇO 2, NAS COORDENADAS LAT.14º33’18,96”S E LONG.45º51’19,04”W, DATUM SIRGAS 2000, DE VAZÃO 3.600 M³/DIA, DURANTE 18 H/D, PARA FINS DE IRRIGAÇÃO POR PIVÔ CENTRAL, ÁREA 110 HA, LOCALIZADO NA FAZENDA FÊNIX II E FAZENDA OURO VERDE, PONTA D’ ÁGUA, NO MUNICÍPIO DE JABORANDI,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</si>
  <si>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-14.333779</t>
  </si>
  <si>
    <t>-45.52716</t>
  </si>
  <si>
    <t>15738-43168</t>
  </si>
  <si>
    <t>PORTARIA Nº 15.738 DE 09 DE MARÇO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2016.001.000954/INEMA/LIC-00954, RESOLVE: ART. 1.º - AUTORIZAR O DIREITO DE USO DOS RECURSOS HÍDRICOS, VÁLIDO PELO PRAZO DE 04 (QUATRO) ANOS, A ANDERSON ROBERTI, INSCRITO NO CPF Nº 015.856.611-47, COM SEDE NA AVENIDA GOIÁS, Nº825, AUGUSTO J. VALENTE II, NO MUNICÍPIO DE POSSE - GO, PARA CAPTAÇÃO SUBTERRÂNEA, NA BACIA HIDROGRÁFICA DO RIO SÃO FRANCISCO, LOCALIZADO NA FAZENDA MARIA II, ZONA RURAL, NO MUNICÍPIO DE JABORANDI, NAS COORDENADAS LAT.14º24’18,52”S E LONG.45º41’55,63’’W, DATUM SIRGAS 2000, DO POÇO 01, DE VAZÃO 5.213 M³/ DIA, DURANTE 18 H/D, PARA FINS DE IRRIGAÇÃO POR PIVÔ CENTRAL, ÁREA 124 HA, MEDIANTE O CUMPRIMENTO DA LEGISLAÇÃO VIGENTE 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DIRETORA GERAL</t>
  </si>
  <si>
    <t>-14.241852</t>
  </si>
  <si>
    <t>-45.415563</t>
  </si>
  <si>
    <t>CPF@015.856.611-47</t>
  </si>
  <si>
    <t>ANDERSON ROBERTI</t>
  </si>
  <si>
    <t>16558-43305</t>
  </si>
  <si>
    <t>PORTARIA Nº 16.558 DE 24 DE JULHO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2016.001.001189/INEMA/LIC-01189, RESOLVE: ART. 1º - AUTORIZAR O DIREITO DE USO DOS RECURSOS HÍDRICOS, VÁLIDO PELO PRAZO DE 4 (QUATRO) ANOS, A ASSOCIAÇÃO DOS PEQUENOS PRODUTORES RURAIS NOVA PONTA D’ÁGUA, INSCRITA NO CNPJ N° 07.165.346/0001-99, COM SEDE NA FAZENDA NOVA PONTA D’ÁGUA, S/N, NO MUNICÍPIO DE COTEGIPE, PARA CAPTAÇÃO SUPERFICIAL, NA BACIA HIDROGRÁFICA DO RIO GRANDE, NO RIO GRANDE, NAS COORDENADAS LAT.11°47’52,10”S E LONG.44°21’50,97”W, DATUM SIRGAS2000, DE VAZÃO 1.986,0 M³/DIA, DURANTE 16 H/D, PARA FINS DE IRRIGAÇÃO POR MICROASPERSÃO, ÁREA 49,8 HA, LOCALIZADO NO MESMO LOCAL E MUNICÍPIO,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</si>
  <si>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COTEGIPE</t>
  </si>
  <si>
    <t>-11.475210</t>
  </si>
  <si>
    <t>-44.215097</t>
  </si>
  <si>
    <t>CNPJ@07.165.346</t>
  </si>
  <si>
    <t>ASSOCIAÇÃO DOS PEQUENOS PRODUTORES RURA</t>
  </si>
  <si>
    <t>16570-43305</t>
  </si>
  <si>
    <t>PORTARIA Nº 16.570 DE 24 DE JULHO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2015.001.002007/INEMA/LIC-02007, RESOLVE: ART. 1º - AUTORIZAR O DIREITO DE USO DOS RECURSOS HÍDRICOS, VÁLIDO PELO PRAZO DE 4 (QUATRO) ANOS, A REGINALDO BORGES DE SANTANA, INSCRITO NO CPF N° 987.231.385-72, COM SEDE NA FAZENDA DOIS IRMÃOS, S/N,  EXECUTIVO SALVADOR, QUARTA-FEIRA, 25 DE JULHO DE 2018 - ANO CII - NO 22.464 REPÚBLICA FEDERATIVA DO BRASIL - ESTADO DA BAHIA DIÁRIO OFICIAL NO MUNICÍPIO DE SÃO FÉLIX DO CORIBE, PARA CAPTAÇÃO SUPERFICIAL, NA BACIA HIDROGRÁFICA DO RIO CORRENTE, NO RIO CORRENTE, LOCALIZADO NESSE MESMO LOCAL E MUNICÍPIO, NAS COORDENADAS LAT. 13°23’19,69”S E LONG. 44°8’39,31”W, DATUM SIRGAS2000, DE VAZÃO 243,0 M³/DIA, DURANTE 4 H/D, PARA FINS DE IRRIGAÇÃO POR ASPERSÃO CONVENCIONAL, ÁREA 3,7 HA,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</si>
  <si>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SÃO FÉLIX DO CORIBE</t>
  </si>
  <si>
    <t>-13.231969</t>
  </si>
  <si>
    <t>-44.83931</t>
  </si>
  <si>
    <t>CPF@987.231.385-72</t>
  </si>
  <si>
    <t>REGINALDO BORGES DE SANTANA</t>
  </si>
  <si>
    <t>17198-43405</t>
  </si>
  <si>
    <t>PORTARIA Nº 17.198 DE 01 DE NOVEMBRO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2017.001.000606/INEMA/LIC-00606, RESOLVE: ART. 1º - AUTORIZAR A RENOVAÇÃO DO DIREITO DE USO DOS RECURSOS HÍDRICOS, VÁLIDA PELO PRAZO DE 4 (QUATRO) ANOS, A SANTA COLOMBA CAFÉS LTDA, INSCRITO NO CNPJ Nº 09.282.102/0001-11, COM SEDE NA ESTRADA COCOS/MAMBAÍ, S/N, ZONA RURAL, NO MUNICÍPIO DE COCOS, PARA CAPTAÇÃO SUBTERRÂNEA, NA BACIA HIDROGRÁFICA DO RIO SÃO FRANCISCO, NAS COORDENADAS LAT.14°37’31”S E LONG.45°15’39”W, DATUM SIRGAS 2000, DO POÇO 1, DE VAZÃO 5.658 M3/DIA, DURANTE 18 H/D; NAS COORDENADAS LAT.14°38’53”S E LONG.45°14’6”W, DATUM SIRGAS 2000, DO POÇO 2, DE VAZÃO 8.118 M3/DIA, DURANTE 18 H/D; NAS COORDENADAS LAT.14°38’40”S E LONG.45°14’56”W, DATUM SIRGAS 2000, DO POÇO 3, DE VAZÃO 5.508 M3/DIA, DURANTE 18 H/D; NAS COORDENADAS LAT.14°39’15”S E LONG.45°15’35”W, DATUM SIRGAS 2000, DO POÇO 4, DE VAZÃO 7.127 M3/DIA; NAS COORDENADAS LAT.14°38’52”S E LONG.45°14’02”W, DATUM SIRGAS 2000, DO POÇO 5, DE VAZÃO 197 M3/DIA, DURANTE 18 H/D; NAS COORDENADAS LAT.14°38’38”S E LONG.45°16’25”W, DATUM SIRGAS 2000, DO POÇO 6, DE VAZÃO 9.000 M3/DIA, DURANTE 18 H/D, PARA FINS DE IRRIGAÇÃO, ÁREA 950 HA, POR PIVÔ CENTRAL COM LEPA E 35 HA POR GOTEJAMENTO, LOCALIZADO NA FAZENDA CANGUÇU, ESTRADA COCOS/ MAMBAÍ, ZONA RURAL, NO MUNICÍPIO DE COCOS,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</si>
  <si>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-14.3731</t>
  </si>
  <si>
    <t>-45.1539</t>
  </si>
  <si>
    <t>18321-43588</t>
  </si>
  <si>
    <t>PORTARIA Nº 18.321 DE 03 DE MAIO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2018.001.006643/INEMA/LIC-06643, RESOLVE: ART. 1º - AUTORIZAR O DIREITO DE ACESSE NOSSO SITE: WWW.EGBA.BA.GOV.BR  EXECUTIVO SALVADOR, SÁBADO, 4 DE MAIO DE 2019 - ANO CIII - NO 22.652 REPÚBLICA FEDERATIVA DO BRASIL - ESTADO DA BAHIA DIÁRIO OFICIAL USO DOS RECURSOS HÍDRICOS, VÁLIDO PELO PRAZO DE 4 (QUATRO) ANOS, A ALESSANDRA ZANOTTO COSTA, INSCRITO NO CPF Nº 011.634.131-94, COM SEDE NA RUA TOM JOBIM, Nº 776, JARDIM PARAÍSO, NO MUNICÍPIO DE LUÍS EDUARDO MAGALHÃES, PARA CAPTAÇÃO SUBTERRÂNEA, NA BACIA HIDROGRÁFICA DO RIO SÃO FRANCISCO, NAS COORDENADAS LAT.12°20’25”S E LONG.45°51’59”W, DATUM SIRGAS 2000, DO POÇO 1, DE VAZÃO 3.600 M³/DIA, DURANTE 18 H/D, PARA FINS DE IRRIGAÇÃO, POR PIVÔ CENTRAL, ÁREA 55,5 HA, LOCALIZADO NA AGROPECUÁRIA REMANSO, RODOVIA BR 020, KM 185, ZONA RURAL, NO MUNICÍPIO DE LUÍS EDUARDO MAGALHÃES,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</si>
  <si>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-12.2025</t>
  </si>
  <si>
    <t>-45.5159</t>
  </si>
  <si>
    <t>CPF@011.634.131-94</t>
  </si>
  <si>
    <t>ALESSANDRA ZANOTTO COSTA</t>
  </si>
  <si>
    <t>18323-43588</t>
  </si>
  <si>
    <t>PORTARIA Nº 18.323 DE 03 DE MAIO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2016.001.001978/INEMA/LIC-01978, RESOLVE: ART. 1.º - AUTORIZAR O DIREITO DE USO DOS RECURSOS HÍDRICOS, VÁLIDO PELO PRAZO DE 4 (QUATRO) ANOS, A JOSÉ TIECHER, INSCRITO NO CPF Nº 454.400.349-00, COM SEDE NA RUA RONDÔNIA, Nº 1, CENTRO, NO MUNICÍPIO DE LUÍS EDUARDO MAGALHÃES, PARA CAPTAÇÃO SUBTERRÂNEA, NA BACIA HIDROGRÁFICA DO RIO SÃO FRANCISCO, NO POÇO 1, NAS COORDENADAS LAT.14°17’15,3”S E LONG.45°26’01,2”W, DE VAZÃO 9.000 M³/DIA, DURANTE 18 H/D; NO POÇO 2, NAS COORDENADAS LAT.14°15’32,2”S E LONG.45°26’11,6”W, DE VAZÃO 9.000 M³/DIA, DURANTE 18 H/D; NO POÇO 3, NAS COORDENADAS LAT.14°13’50,7”S E LONG.45°26’00,5”W, DE VAZÃO 9.000 M³/DIA, DURANTE 18 H/D; NO POÇO 4, NAS COORDENADAS LAT.14°12’35,4”S E LONG. 45°25’53,9”W, DE VAZÃO 9.000 M³/DIA, DURANTE 18 H/D; NO POÇO 5, NAS COORDENADAS LAT.14°12’02,2”S E LONG.45°27’22,7”W, DE VAZÃO 9.000 M³/DIA, DURANTE 18 H/D; E NO POÇO 6, NAS COORDENADAS LAT.14°10’59,6”S E LONG.45°26’17,3”W, DATUM SIRGAS 2000, DE VAZÃO 9.000 M³/DIA, DURANTE 18 H/D, PARA FINS DE IRRIGAÇÃO, POR PIVÔ CENTRAL, ÁREA 821 HA, LOCALIZADO NA FAZENDA CELEIRO, ZONA RURAL, NO MUNICÍPIO DE JABORANDI, MEDIANTE O CUMPRIMENTO DA LEGISLAÇÃO VIGENTE, DOS CONDI- 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</si>
  <si>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-14.17153</t>
  </si>
  <si>
    <t>-45.26012</t>
  </si>
  <si>
    <t>CPF@454.400.349-00</t>
  </si>
  <si>
    <t>JOSÉ TIECHER</t>
  </si>
  <si>
    <t>18341-43593</t>
  </si>
  <si>
    <t>PORTARIA Nº 18.341 DE 08 DE MAIO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2017.001.001155/INEMA/LIC-01155, RESOLVE: ART. 1.º - AUTORIZAR O DIREITO DE USO DOS RECURSOS HÍDRICOS, VÁLIDO PELO PRAZO DE 4 (QUATRO) ANOS, A MARIA LOURDES VENAZZI, INSCRITO NO CPF N° 704.141.499-04, COM SEDE NA FAZENDA CABECEIRA GRANDE COLORADO, S/N, ZONA RURAL, NO MUNICÍPIO DE CORRENTINA, PARA CAPTAÇÃO SUPERFICIAL, NA BACIA HIDROGRÁFICA DO RIO CORRENTE, NO RIACHO GALHO GRANDE, NAS COORDENADAS LAT.13°14’56”S E LONG.45°37’25”W, DATUM SIRGAS 2000, DE VAZÃO 10.232 M³/DIA, DURANTE 13 H/D, PARA FINS DE IRRIGAÇÃO, POR PIVÔ CENTRAL, ÁREA 152,7 HA, LOCALIZADO NA FAZENDA ÁGUA LIMPA, ZONA RURAL, NO MUNICÍPIO DE CORRENTINA,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 EXECUTIVO SALVADOR, QUINTA-FEIRA, 9 DE MAIO DE 2019 - ANO CIII - NO 22.655 REPÚBLICA FEDERATIVA DO BRASIL - ESTADO DA BAHIA DIÁRIO OFICIAL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</si>
  <si>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-13.1456</t>
  </si>
  <si>
    <t>-45.3725</t>
  </si>
  <si>
    <t>CPF@704.141.499-04</t>
  </si>
  <si>
    <t>MARIA LOURDES VENAZZI</t>
  </si>
  <si>
    <t>18379-43598</t>
  </si>
  <si>
    <t>PORTARIA Nº 18.379 DE 13 DE MAIO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2018.001.003665/INEMA/LIC-03665, RESOLVE: ART. 1.º - AUTORIZAR O DIREITO DE USO DOS RECURSOS HÍDRICOS, VÁLIDO PELO PRAZO DE 4 (QUATRO) ANOS, A LINO RUEDIGER, INSCRITO NO CPF N° 156.359.029-87, COM SEDE NA RUA RUI BARBOSA, N° 920, CENTRO, NO MUNICÍPIO DE LUIS EDUARDO MAGALHÃES, PARA CAPTAÇÃO SUBTERRÂNEA, NA BACIA HIDROGRÁFICA DO RIO SÃO FRANCISCO, NAS COORDENADAS LAT.12°24’53”S E LONG.46°13’44”W, DATUM SIRGAS 2000, DO POÇO 1, DE VAZÃO 394,4 M³/DIA, DURANTE 18 H/D, PARA FINS DE CONSUMO HUMANO, DESSEDENTAÇÃO ANIMAL E PULVERIZAÇÃO AGRÍCOLA, ÁREA 200 HA, LOCALIZADO NA FAZENDA AQUIDAUANA, ESTRADA TRANSCORBELIANA, ALTO HORIZONTE, NO MUNICÍPIO DE LUIS EDUARDO MAGALHÃES,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</si>
  <si>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-12.2453</t>
  </si>
  <si>
    <t>-46.1344</t>
  </si>
  <si>
    <t>CPF@156.359.029-87</t>
  </si>
  <si>
    <t>LINO RUEDIGER</t>
  </si>
  <si>
    <t>18717-43665</t>
  </si>
  <si>
    <t>ORTARIA Nº 18.717 DE 19 DE JULHO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2018.001.007598/INEMA/LIC-07598, RESOLVE: ART. 1.º - AUTORIZAR O DIREITO DE USO DOS RECURSOS HÍDRICOS, VÁLIDO PELO PRAZO DE 4 (QUATRO) ANOS, A PAULO RICARDO FRASSON, INSCRITO NO CPF Nº 314.619.640-91, COM SEDE À RUA JOSÉ RIBEIRO E SILVA, N° 206, SETOR AUGUSTO JOSÉ VALENTE, NO MUNICÍPIO DE POSSE - GO, PARA CAPTAÇÃO SUBTERRÂNEA, NA BACIA HIDROGRÁFICA DO RIO SÃO FRANCISCO, NAS COORDENADAS LAT.13º39’16,73”S E LONG.45º57’14,9”W, DATUM SIRGAS 2000, DO POÇO 4, DE VAZÃO 1782 M³/DIA, DURANTE 18 H/D, PARA FINS DE IRRIGAÇÃO, POR PIVÔ CENTRAL, ÁREA 35 HA, LOCALIZADO NA FAZENDA BOI FORTE, ZONA RURAL, NO MUNICÍPIO DE CORRENTINA,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</si>
  <si>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-13.391673</t>
  </si>
  <si>
    <t>-45.57149</t>
  </si>
  <si>
    <t>CPF@314.619.640-91</t>
  </si>
  <si>
    <t>PAULO RICARDO FRASSON</t>
  </si>
  <si>
    <t>19247-43734</t>
  </si>
  <si>
    <t>PORTARIA Nº 19.247 DE 26 DE SETEMBRO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2018.001.000082/INEMA/LIC-00082, RESOLVE: ART. 1.º - RESOLVE: ART. 1º - AUTORIZAR A RENOVAÇÃO DO DIREITO DE USO DOS RECURSOS HÍDRICOS, VÁLIDA PELO PRAZO DE 4 (QUATRO) ANOS, À DIRCEU DI DOMENICO, INSCRITO NO CPF Nº 370.021.479-00, COM SEDE NA RUA CAMPOS SALES, N° 261, RENATO GONÇALVES, NO MUNICÍPIO DE BARREIRAS, PARA CAPTAÇÃO SUBTERRÂNEA, NA BACIA HIDROGRÁFICA DO RIO SÃO FRANCISCO, NO POÇO 2, NAS COORDENADAS LAT.12°38’08,48”S E LONG.45°38’20,02”W, DATUM SIRGAS 2000, DE VAZÃO 7.318 M³/DIA, DURANTE 18 H/D, PARA FINS DE IRRIGAÇÃO POR PIVÔ CENTRAL, ÁREA 100 HA, LOCALIZADO NA FAZENDA SÃO MIGUEL, RODOVIA BA 462, KM 82, RODA VELHA, NO MUNICÍPIO DE SÃO DESIDÉRIO,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</si>
  <si>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-12.380848</t>
  </si>
  <si>
    <t>-45.382002</t>
  </si>
  <si>
    <t>CPF@370.021.479-00</t>
  </si>
  <si>
    <t>DIRCEU DI DOMENICO</t>
  </si>
  <si>
    <t>19750-43805</t>
  </si>
  <si>
    <t>PORTARIA Nº 19.750 DE 06 DE DEZEMBRO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2019.001.002906/INEMA/LIC-02906, RESOLVE: ART. 1.º - AUTORIZAR O DIREITO DE USO DOS RECURSOS HÍDRICOS, VÁLIDO PELO PRAZO DE 4 (QUATRO) ANOS, A HILÁRIO SCHULZ, INSCRITO NO CPF Nº 334.839.739-15, COM SEDE NA RUA PLANALTO, Nº 740, SANDRA REGINA, NO MUNICÍPIO DE BARREIRAS, PARA CAPTAÇÃO SUBTERRÂNEA, NA BACIA HIDROGRÁFICA DO RIO SÃO FRANCISCO, NAS COORDENADAS LAT.12º25’36,3”S E LONG.45º25’05,8’’W, DATUM SIRGAS 2000, DO POÇO 1, DE VAZÃO 8.997 M³/DIA, DURANTE 18 H/D, PARA FINS DE IRRIGAÇÃO POR PIVÔ CENTRAL, ÁREA 180 HA, LOCALIZADO NA FAZENDAS PÉROLA IV, V, VI E VII, ZONA RURAL, NO MUNICÍPIO DE SÃO DESIDÉRIO,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SISNAMA.ART. 4.º - ESTA PORTARIA ENTRARÁ EM VIGOR NA DATA DE SUA PUBLICAÇÃO. MÁRCIA CRISTINA TELLES DE ARAÚJO LIMA - DIRETORA GERAL</t>
  </si>
  <si>
    <t>-12.25363</t>
  </si>
  <si>
    <t>-45.25058</t>
  </si>
  <si>
    <t>CPF@334.839.739-15</t>
  </si>
  <si>
    <t>HILÁRIO SCHULZ</t>
  </si>
  <si>
    <t>19753-43805</t>
  </si>
  <si>
    <t>PORTARIA Nº 19.753 DE 06 DE DEZEMBRO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2019.001.002046/INEMA/LIC-02046, RESOLVE: ART. 1º - AUTORIZAR O DIREITO DE USO DOS RECURSOS HÍDRICOS, VÁLIDO PELO PRAZO DE 4 (QUATRO) ANOS, A IRINEU JOSÉ VICCINI, INSCRITO NO CPF N° 444.603.760-91, COM SEDE NA CÂNDIDO PORTINARI, N° 895, JARDIM PARAÍSO, NO MUNICÍPIO DE LUÍS EDUARDO MAGALHÃES, PARA CAPTAÇÃO SUPERFICIAL, NA BACIA HIDROGRÁFICA DO RIO GRANDE, NO RIO CABECEIRAS DE PEDRAS, NO PONTO P1, NAS COORDENADAS LAT.12°09’39”S E LONG.45°33’27”W, DATUM SIRGAS 2000, DE VAZÃO 9.294 M³/DIA; E NO PONTO P2, NAS COORDENADAS LAT.12°09’31”S E LONG.45°33’03”W, DATUM SIRGAS 2000, DE VAZÃO 11.068 M³/DIA; DURANTE 19 H/D, PARA FINS DE DESSEDENTAÇÃO ANIMAL, PULVERIZAÇÃO AGRÍCOLA E IRRIGAÇÃO POR PIVÔ CENTRAL, ÁREA DE 301,08 HA, LOCALIZADO NAS FAZENDAS TALISMÃ, QUERÊNCIA DOS PAMPAS E QUERÊNCIA DOS PAMPAS II, ZONA RURAL, NO MUNICÍPIO DE BARREIRAS,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</si>
  <si>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-12.939</t>
  </si>
  <si>
    <t>-45.3327</t>
  </si>
  <si>
    <t>CPF@444.603.760-91</t>
  </si>
  <si>
    <t>IRINEU JOSÉ VICCINI</t>
  </si>
  <si>
    <t>20435-43930</t>
  </si>
  <si>
    <t>PORTARIA Nº 20.435 DE 09 DE ABRIL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2018.001.004280/INEMA/LIC-04280, RESOLVE: ART. 1º - AUTORIZAR A RENOVAÇÃO DO DIREITO DE USO DOS RECURSOS HÍDRICOS, VÁLIDA PELO PRAZO DE 04 (QUATRO) ANOS, A IRES OLIMPIO BASSO, INSCRITO NO CPF Nº 057.921.690-04, COM SEDE NA RUA CASTRO ALVES, S/N, CENTRO, NO MUNICÍPIO DE LUÍS EDUARDO MAGALHÃES, PARA CAPTAÇÃO SUBTERRÂNEA, NA BACIA HIDROGRÁFICA DO RIO SÃO FRANCISCO, NO POÇO 1, NAS COORDENADAS LAT.12°02’44,26”S E LONG.45°38’16,9”W, DATUM SIRGAS 2000, DE VAZÃO 6.962 M³/DIA, DURANTE 17H/D; E NO POÇO 2, NAS COORDENADAS LAT.12°03’48,03”S E LONG.45°38’34,49”W, DATUM SIRGAS 2000, DE VAZÃO 6.962 M³/DIA, DURANTE 17H/D, PARA FINS DE IRRIGAÇÃO POR PIVÔ CENTRAL, ÁREA 200 HA, LOCALIZADO NA FAZENDA AGROPECUÁRIA BASSO, BR 020/242, KM 542, ZONA RURAL, NO MUNICÍPIO DE BARREIRAS, MEDIANTE O CUMPRIMENTO DA LEGISLAÇÃO VIGENTE 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</si>
  <si>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-12.24426</t>
  </si>
  <si>
    <t>-45.38169</t>
  </si>
  <si>
    <t>CPF@057.921.690-04</t>
  </si>
  <si>
    <t>IRES OLIMPIO BASSO</t>
  </si>
  <si>
    <t>20841-44001</t>
  </si>
  <si>
    <t>PORTARIA Nº 20.841 DE 19 DE JUNHO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2019.001.006979/INEMA/LIC-06979, RESOLVE: ART. 1º - AUTORIZAR A ALTERAÇÃO DA OUTORGA DO DIREITO DE USO DOS RECURSOS HÍDRICOS, RELACIONADA AO PROCESSO Nº 2019.001.000945/ INEMA/LIC-00945, VÁLIDA PELO PRAZO DA PORTARIA INEMA N° 20.070, PUBLICADA NO D.O.E EM 06/02/2020, A GAUNAY AGROPECUÁRIA LTDA, INSCRITA NO CNPJ Nº 07.784.569/0001-34, COM SEDE NA RODOVIA BA 451, S/N, ZONA RURAL, NO MUNICÍPIO DE SANTA RITA DE CÁSSIA, PARA CAPTAÇÃO SUPERFICIAL, NA BACIA HIDROGRÁFICA DO RIO GRANDE, NO RIO PRETO, NAS COORDENADAS LAT.11°00’35,1”S E LONG.44°41’29”W, DATUM SIRGAS 2000, DE VAZÃO 57.208 M³/DIA, DURANTE 16 H/D, PARA FINS DE IRRIGAÇÃO POR PIVÔ CENTRAL, ÁREA 908 HA, LOCALIZADO NA FAZENDA JATOBÁ, ZONA RURAL, NO MUNICÍPIO DE SANTA RITA DE CÁSSIA, MEDIANTE O CUMPRIMENTO DA LEGISLAÇÃO VIGENTE 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</si>
  <si>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SANTA RITA DE CÁSSIA</t>
  </si>
  <si>
    <t>-11.351</t>
  </si>
  <si>
    <t>-44.4129</t>
  </si>
  <si>
    <t>CNPJ@07.784.569</t>
  </si>
  <si>
    <t>GAUNAY AGROPECUÁRIA LTDA</t>
  </si>
  <si>
    <t>21189-44047</t>
  </si>
  <si>
    <t>PORTARIA Nº 21.189 DE 04 DE AGOSTO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2020.001.001126/INEMA/LIC-01126, RESOLVE: ART. 1º - AUTORIZAR A RENOVAÇÃO DO DIREITO DE USO DOS RECURSOS HÍDRICOS, VÁLIDA PELO PRAZO DE 04 (QUATRO) ANOS, A RUBEM SOARES BRANQUINHO, INSCRITO NO CPF N° 003.216.051-87, COM SEDE NO CONJUNTO 10, N° 01, SMPW QUADRA 5, NO MUNICÍPIO DE BRASÍLIA - DF, PARA CAPTAÇÃO SUPERFICIAL, NA BACIA HIDROGRÁFICA DO RIO CORRENTE, NO RIO FORMOSO, NAS COORDENADAS LAT.14°09’55,14”S E LONG.45°13’09,44”W, DATUM SIRGAS 2000, DE VAZÃO 72.500 M³/DIA, DURANTE 20 H/D, PARA FINS DE IRRIGAÇÃO, COM PIVÔ CENTRAL, ÁREA 1.218 HA, LOCALIZADO NA FAZENDA ONÇA DO BARÃO, ESTRADA MAMBAI/COCOS, ZONA RURAL, NO MUNICÍPIO DE COCOS,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</si>
  <si>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-14.95514</t>
  </si>
  <si>
    <t>-45.130944</t>
  </si>
  <si>
    <t>CPF@003.216.051-87</t>
  </si>
  <si>
    <t>RUBEM SOARES BRANQUINHO</t>
  </si>
  <si>
    <t>21275-44061</t>
  </si>
  <si>
    <t>PORTARIA Nº 21.275 DE 18 DE AGOSTO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2020.001.001807/INEMA/LIC-01807, RESOLVE: ART. 1.º - AUTORIZAR O DIREITO DE USO DOS RECURSOS HÍDRICOS, VÁLIDO PELO PRAZO DE 04 (QUATRO) ANOS, A ANTÔNIO ALBERTO MAGALHÃES DA CRUZ, INSCRITO NO CPF N° 964.438.475-04, COM SEDE NA RUA DUQUE DE CAXIAS, Nº 14, SANTO ANTÔNIO, NO MUNICÍPIO DE CANDEIAS, PARA CAPTAÇÃO SUPERFICIAL, NA BACIA HIDROGRÁFICA DO RIO GRANDE, NO RIO GRANDE, NAS COORDENADAS LAT.11°58’32”S E LONG.44°52’38,7”W, DATUM SIRGAS 2000, DE VAZÃO 10.082 M³/DIA, DURANTE 20 H/D, PARA FINS DE IRRIGAÇÃO POR PIVÔ CENTRAL, ÁREA 150 HA, LOCALIZADO NA FAZENDA SÃO SEBASTIÃO GLEBA II E FAZENDA SÃO SEBASTIÃO GLEBA 2, ZONA RURAL, NO MUNICÍPIO DE ANGICAL,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</si>
  <si>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ANGICAL</t>
  </si>
  <si>
    <t>-11.5832</t>
  </si>
  <si>
    <t>-44.52387</t>
  </si>
  <si>
    <t>CPF@964.438.475-04</t>
  </si>
  <si>
    <t>ANTÔNIO ALBERTO MAGALHÃES DA CRUZ</t>
  </si>
  <si>
    <t>21285-44063</t>
  </si>
  <si>
    <t>PORTARIA Nº 21.285 DE 20 DE AGOSTO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2020.001.003694/INEMA/LIC-03694, RESOLVE: ART. 1º - AUTORIZAR A ALTERAÇÃO DE OUTORGA DO DIREITO DE USO DOS RECURSOS HÍDRICOS, RELACIONADA AO PROCESSO N° 2019.001.001496/ INEMA/LIC-01496, VÁLIDA PELO MESMO PRAZO DE VIGÊNCIA DA PORTARIA N° 20.018, PUBLICADA NO D.O.E EM 28/01/2020, A JOSÉ BISELLO, INSCRITO NO CPF Nº 391.452.129-53, COM SEDE NA RUA IBITIBA, Nº 301, AP 502 A, NO MUNICÍPIO DE LUÍS EDUARDO MAGALHÃES, PARA CAPTAÇÃO SUBTERRÂNEA, NA BACIA HIDROGRÁFICA DO RIO SÃO FRANCISCO, NO POÇO 1, NAS COORDENADAS LAT.11º43’16”S E LON- G.45º56’47,36”W, DATUM SIRGAS 2000, DE VAZÃO 5.399 M³/DIA, DURANTE 18 H/D; E NO POÇO 2, NAS COORDENADAS LAT.11º41’04,96”S E LONG.45º56’01,30”W, DATUM SIRGAS 2000, DE VAZÃO 5.399 M³/ DIA, DURANTE 18 H/D, PARA FINS DE IRRIGAÇÃO POR PIVÔ CENTRAL, ÁREA 160 HA, LOCALIZADO NA FAZENDA BISELLO, RODOVIA ANEL DA SOJA, ZONA RURAL, NO MUNICÍPIO DE BARREIRAS,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</si>
  <si>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-11.4316S</t>
  </si>
  <si>
    <t>-45.564736</t>
  </si>
  <si>
    <t>CPF@391.452.129-53</t>
  </si>
  <si>
    <t>JOSÉ BISELLO</t>
  </si>
  <si>
    <t>21791-44146</t>
  </si>
  <si>
    <t>PORTARIA Nº 21.791 DE 11 DE NOVEMBRO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2019.001.001233/INEMA/LIC-01233, RESOLVE: ART. 1º - AUTORIZAR A ALTERAÇÃO DA OUTORGA DO DIREITO DE USO DOS RECURSOS HÍDRICOS, RELACIONADA AO PROCESSO Nº 2017.001.007162/ INEMA/LIC-07162, VÁLIDA PELO MESMO PRAZO DA PORTARIA INEMA N° 19.132, PUBLICADA NO D.O.E EM 17/09/2019, A OVIDIO BARBOSA DOS SANTOS, INSCRITO NO CPF Nº 156.482.225-72, COM SEDE NA FAZENDA NOVA COLÔNIA, S/N, ZONA RURAL, NO MUNICÍPIO DE CORIBE, PARA CAPTAÇÃO SUPERFICIAL, NA BACIA HIDROGRÁFICA DO RIO CORRENTE, NO RIO FORMOSO, NAS COORDENADAS LAT.13°35’45,4”S E LON- G.44°20’55,2”W, DATUM SIRGAS 2000, DE VAZÃO 980 M³/DIA, DURANTE 14 H/D, PARA FINS DE IRRIGAÇÃO POR MICRO ASPERSÃO, ÁREA 17,8 HA, LOCALIZADO NA FAZENDA FORMOSO, ZONA RURAL, NO MUNICÍPIO DE CORIBE,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</si>
  <si>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CORIBE</t>
  </si>
  <si>
    <t>-13.35454S</t>
  </si>
  <si>
    <t>-44.20552</t>
  </si>
  <si>
    <t>CPF@156.482.225-72</t>
  </si>
  <si>
    <t>OVIDIO BARBOSA DOS SANTOS</t>
  </si>
  <si>
    <t>22850-44314</t>
  </si>
  <si>
    <t>PORTARIA Nº 22.850 DE 28 DE ABRIL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2019.001.003178/INEMA/LIC-03178, RESOLVE: ART. 1º - AUTORIZAR O DIREITO DE USO DOS RECURSOS HÍDRICOS, VÁLIDO PELO PRAZO DE 04 (QUATRO) ANOS, A HASAMA EDELWEISS NUNES FERNANDES TEIXEIRA, INSCRITO NO CPF Nº 297.313.485-49, COM SEDE NA AVENIDA DECIO CERQUEIRA, Nº 23, PRISCO VIANA, NO MUNICÍPIO DE CAETITÉ, PARA CAPTAÇÃO SUPERFICIAL, NA BACIA HIDROGRÁFICA DO RIO CORRENTE, NO RIO CORRENTE, NAS COORDENADAS LAT.13º17’23,7”S E LONG.43º52’31”W, DATUM SIRGAS2000, DE VAZÃO 10.115 M³/DIA, DURANTE 15 H/D, PARA FINS DE IRRIGAÇÃO POR MICROASPERSÃO, ÁREA 170,56 HA, LOCALIZADO NA FAZENDA SÃO CAMILO, ZONA RURAL, NO MUNICÍPIO DE SÃO FÉLIX DO CORIBE, MEDIANTE O CUMPRIMENTO DA LEGISLAÇÃO VIGENTE, DOS CON- 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t>
  </si>
  <si>
    <t>-13.17237</t>
  </si>
  <si>
    <t>-43.5231</t>
  </si>
  <si>
    <t>CPF@297.313.485-49</t>
  </si>
  <si>
    <t>22919-44321</t>
  </si>
  <si>
    <t>PORTARIA Nº 22.919 DE 05 DE MAIO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2020.001.003957/INEMA/LIC-03957, RESOLVE: ART. 1º - AUTORIZAR O DIREITO DE USO DOS RECURSOS HÍDRICOS, VÁLIDO PELO PRAZO DE 04 (QUATRO) ANOS, A AMAURI STRACCI, INSCRITO NO CPF Nº 438.721.749-91, COM SEDE NA ESTRADA BR 020, S/N, CHÁCARA SANTA CRUZ I, NO MUNICÍPIO DE SÃO DESIDÉRIO, PARA CAPTAÇÃO SUBTERRÂNEA, NA BACIA HIDROGRÁFICA DO RIO SÃO FRANCISCO, NO POÇO 1, NAS COORDENADAS LAT.12°40’52,3”S E LONG.46°15’41,4”W, DATUM SIRGAS 2000, DE VAZÃO 82 M³/DIA, DURANTE 15 H/D, PARA FINS DE CONSUMO HUMANO E PULVERIZAÇÃO AGRÍCOLA, LOCALIZADO NA FAZENDA ANA TERRA I, ZONA RURAL, NO MUNICÍPIO DE SÃO DESIDÉRIO,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DOS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t>
  </si>
  <si>
    <t>-12.40523</t>
  </si>
  <si>
    <t>-46.15414</t>
  </si>
  <si>
    <t>CPF@438.721.749-91</t>
  </si>
  <si>
    <t>AMAURI STRACCI</t>
  </si>
  <si>
    <t>22946-44326</t>
  </si>
  <si>
    <t>PORTARIA Nº 22.946 DE 10 DE MAIO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2019.001.002985/INEMA/LIC-02985, RESOLVE: ART. 1º - AUTORIZAR O DIREITO DE USO DOS RECURSOS HÍDRICOS, VÁLIDO PELO PRAZO DE 04 (QUATRO) ANOS, A JOSÉ ADERBAL DOS SANTOS, INSCRITO NO CPF Nº 074.248.505-63, COM SEDE NA FAZENDA SUCURIU, S/N, LADEIRA DE SINHÁ, NO MUNICÍPIO DE CORRENTINA, PARA CAPTAÇÃO SUPERFICIAL, NA BACIA HIDROGRÁFICA DO RIO CORRENTE, NO RIO ARROJADO, NAS COORDENADAS LAT.13º24’40”S E LONG.44º22’21”W, DATUM SIRGAS 2000, DE VAZÃO 285 M³/DIA, DURANTE 19 H/D, PARA FINS DE IRRIGAÇÃO POR ASPERSÃO, ÁREA 3,84 HA, LOCALIZADO NO MESMO LOCAL E MUNICÍPIO, MEDIANTE O CUMPRIMENTO DA LEGISLAÇÃO VIGENTE, DOS CON- 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CÓPIA - CONSULTE INFORMAÇÃO OFICIAL EM WWW.DOOL.EGBA.BA.GOV.BR EXECUTIVO  SALVADOR, TERÇA-FEIRA, 11 DE MAIO DE 2021 - ANO CV - NO 23.161 REPÚBLICA FEDERATIVA DO BRASIL - ESTADO DA BAHIA DIÁRIO OFICIAL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t>
  </si>
  <si>
    <t>-13.2440</t>
  </si>
  <si>
    <t>-44.2221</t>
  </si>
  <si>
    <t>CPF@074.248.505-63</t>
  </si>
  <si>
    <t>JOSÉ ADERBAL DOS SANTOS</t>
  </si>
  <si>
    <t>22950-44327</t>
  </si>
  <si>
    <t>PORTARIA Nº 22.950 DE 11 DE MAIO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2019.001.003176/INEMA/LIC-03176, RESOLVE: ART. 1º - AUTORIZAR O DIREITO DE USO DOS RECURSOS HÍDRICOS, VÁLIDO PELO PRAZO DE 04 (QUATRO) ANOS, A MIGUEL GERALDO FARIAS PIRES JÚNIOR, INSCRITO NO CPF Nº 497.915.085-34, COM SEDE NA TRAVESSA DEPUTADO ADÃO SOUZA, KM 04, CENTRO, NO MUNICÍPIO DE SANTA MARIA DA VITÓRIA, PARA CAPTAÇÃO SUPERFICIAL, NA BACIA HIDROGRÁFICA DO RIO CORRENTE, NO RIO CORRENTE, NAS LAT.13º23’17”S E LONG.44º08’40”W, DATUM SIRGAS 2000, DE VAZÃO 4.023 M³/DIA, DURANTE 10 H/D, PARA FINS DE IRRIGAÇÃO POR MICROASPERSÃO, ÁREA 82,84 HA, LOCALIZADO NA FAZENDA BOA VISTA, ZONA RURAL, NO MUNICÍPIO DE SANTA MARIA DA VITÓRIA,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t>
  </si>
  <si>
    <t>SANTA MARIA DA VITÓRIA</t>
  </si>
  <si>
    <t>-.</t>
  </si>
  <si>
    <t>CPF@497.915.085-34</t>
  </si>
  <si>
    <t>MIGUEL GERALDO FARIAS PIRES JÚNIOR</t>
  </si>
  <si>
    <t>22968-44328</t>
  </si>
  <si>
    <t>PORTARIA Nº 22.968 DE 12 DE MAIO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2019.001.006544/INEMA/LIC-06544, RESOLVE: ART. 1º - AUTORIZAR O DIREITO DE USO DOS RECURSOS HÍDRICOS, VÁLIDO PELO PRAZO DE 04 (QUATRO) ANOS, A MESSALA LEMOS, INSCRITA NO CPF N° 476.401.469-68, COM SEDE NA RUA ALVARENGA PEIXOTO, Nº 1380, SANTO AGOSTINHO, NO MUNICÍPIO DE BELO HORIZONTE - MG, PARA CAPTAÇÃO SUBTERRÂNEA, NA BACIA HIDROGRÁFICA DO RIO SÃO FRANCISCO, NO POÇO 1, NAS COORDENADAS LAT.14°31’40”S E LONG.45°51’20”W, DE VAZÃO 540 M³/DIA; NO POÇO 2, NAS COORDENADAS LAT.14°30’48”S E LONG.45°52’50”W, DE VAZÃO 3.582 M³/DIA; NO POÇO 3, NAS COORDENADAS LAT.14°31’04”S E LONG.45°50’46”W, DE VAZÃO 1.782 M³/ DIA; NO POÇO 4, NAS COORDENADAS LAT.14°31’17”S E LONG.45°53’31”W, DE VAZÃO 3.582 M³/ DIA; NO POÇO 5, NAS COORDENADAS LAT.14°33’29”S E LONG.45°53’02”W, DE VAZÃO 3.582 M³/ DIA; NO POÇO 6, NAS COORDENADAS LAT.14°30’56”S E LONG.45°52’00”W, DE VAZÃO 3.561 M³/ DIA; NO POÇO 7, NAS COORDENADAS LAT.14°29’59”S E LONG.45°52’42”W, DE VAZÃO 3.582 M³/ DIA; NO POÇO 8, NAS COORDENADAS LAT.14°32’15”S E LONG.45°53’15”W, DE VAZÃO 3.582 M³/ DIA; NO POÇO 9, NAS COORDENADAS LAT.14°32’17”S E LONG.45°51’54”W, DE VAZÃO 3.582 M³/ DIA; NO POÇO 10, NAS COORDENADAS LAT.14°32’08”S E LONG.45°55’44”W, DE VAZÃO 3.582 M³/ DIA; NO POÇO 11, NAS COORDENADAS LAT.14°33’17”S E LONG.45°54’32”W, DE VAZÃO 3.582 M³/ DIA; NO POÇO 12, NAS COORDENADAS LAT.14°31’40”S E LONG.45°55’03”W, DE VAZÃO 3.582 M³/ DIA; NO POÇO 13, NAS COORDENADAS LAT.14°30’23”S E LONG.45°51’15”W, DE VAZÃO 3.582 M³/ DIA; NO POÇO 14, NAS COORDENADAS LAT.14°32’44”S E LONG.45°55’09”W, DE VAZÃO 3.582 M³/ DIA; NO POÇO 15, NAS COORDENADAS LAT.14°32’53”S E LONG.45°53’47”W, DE VAZÃO 3.582 M³/ DIA; NO POÇO 16, NAS COORDENADAS LAT.14°32’53”S E LONG.45°52’28”W, DE VAZÃO 3.582 M³/ DIA; NO POÇO 17, NAS COORDENADAS LAT.14°34’30”S E LONG.45°54’20”W, DE VAZÃO 3.582 M³/ DIA; NO POÇO 18, NAS COORDENADAS LAT.14°29’50”S E LONG.45°51’53”W, DE VAZÃO 3.582 M³/ CÓPIA - CONSULTE INFORMAÇÃO OFICIAL EM WWW.DOOL.EGBA.BA.GOV.BR EXECUTIVO  SALVADOR, QUINTA-FEIRA, 13 DE MAIO DE 2021 - ANO CV - NO 23.163 REPÚBLICA FEDERATIVA DO BRASIL - ESTADO DA BAHIA DIÁRIO OFICIAL DIA; NO POÇO 19, NAS COORDENADAS LAT.14°31’36”S E LONG.45°52’45”W, DE VAZÃO 3.582 M³/ DIA; NO POÇO 20, NAS COORDENADAS LAT.14°34’05”S E LONG.45°53’36”W, DE VAZÃO 3.582 M³/DIA; NO POÇO 21, NAS COORDENADAS LAT.14°31’45”S E LONG.45°54’13”W, DE VAZÃO 3.582 M³/DIA; NO POÇO 22, NAS COORDENADAS LAT.14°33’56”S E LONG.45°55’05”W, DATUM SIRGAS 2000, DE VAZÃO 3.582 M³/DIA; DURANTE 18 H/D; PARA FINS DE IRRIGAÇÃO POR PIVÔ CENTRAL, ÁREA 1.178 HA, LOCALIZADO NA FAZENDAS CALIFÓRNIA III, IV, V, VI, VII, VIII E IX, ZONA RURAL, NO MUNICÍPIO DE JABORANDI,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t>
  </si>
  <si>
    <t>-14.3140</t>
  </si>
  <si>
    <t>-45.5120</t>
  </si>
  <si>
    <t>CPF@476.401.469-68</t>
  </si>
  <si>
    <t>MESSALA LEMOS</t>
  </si>
  <si>
    <t>22992-44330</t>
  </si>
  <si>
    <t>PORTARIA Nº 22.992 DE 14 DE MAIO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2020.001.005849/INEMA/LIC-05849, RESOLVE: ART. 1º - AUTORIZAR O DIREITO DE USO DOS RECURSOS HÍDRICOS, VÁLIDO PELO PRAZO DE 04 (QUATRO) ANOS, A CLÁUDIO SCHULZ, INSCRITO NO CPF Nº 943.973.929-00, COM SEDE NA RUA PLANALTO, Nº 740, SANDRA REGINA, NO MUNICÍPIO DE BARREIRAS, PARA CAPTAÇÃO SUBTERRÂNEA, NA BACIA HIDROGRÁFICA DO RIO SÃO FRANCISCO, NO POÇO 1, NAS COORDENADAS LAT.12°30’44.9”S E LONG.45°33’35.8”W, DE VAZÃO 9.000 M³/DIA; NO POÇO 2, NAS COORDENADAS LAT.12°31’24.7’’S E LONG.45°34’50.2”W, DE VAZÃO 9.000 M³/DIA; E NO POÇO 3, NAS COORDENADAS LAT.12°33’37.1”S E LONG.45°34’12.1”W, DATUM SIRGAS 2000, DE VAZÃO 9.000 M³/ DIA; DURANTE 18 H/D, PARA FINS DE FINS DE IRRIGAÇÃO POR PIVÔ CENTRAL, ÁREA 397,37 HA, LOCALIZADO NA FAZENDAS CANTA GALO I E SOL DE MAIO II, ZONA RURAL, NO MUNICÍPIO DE SÃO DESIDÉRIO,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DOS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CÓPIA - CONSULTE INFORMAÇÃO OFICIAL EM WWW.DOOL.EGBA.BA.GOV.BR  EXECUTIVO SALVADOR, SÁBADO, 15 DE MAIO DE 2021 - ANO CV - NO 23.165 REPÚBLICA FEDERATIVA DO BRASIL - ESTADO DA BAHIA DIÁRIO OFICIAL</t>
  </si>
  <si>
    <t>-12.30449</t>
  </si>
  <si>
    <t>-45.33358</t>
  </si>
  <si>
    <t>CPF@943.973.929-00</t>
  </si>
  <si>
    <t>CLÁUDIO SCHULZ</t>
  </si>
  <si>
    <t>23008-44334</t>
  </si>
  <si>
    <t>PORTARIA Nº 23.008 DE 18 DE MAIO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2019.001.006825/INEMA/LIC-06825, RESOLVE: ART. 1º - AUTORIZAR O DIREITO DE USO DOS RECURSOS HÍDRICOS, VÁLIDO PELO PRAZO DE 04 (QUATRO) ANOS, A ALBANO DE OLIVEIRA BRITO, INSCRITO NO CPF Nº 763.983.076-15, COM SEDE NA FAZENDA NOVA REPÚBLICA, S/N, SAMBAIBA, NO MUNICÍPIO DE SANTA MARIA DA VITÓRIA, PARA CAPTAÇÃO SUPERFICIAL, NA BACIA HIDROGRÁFICA DO RIO CORRENTE, NO RIO CORRENTE, LAT.13º23’44”S E LONG.44º10’40”W, DATUM SIRGAS 2000, DE VAZÃO 479 M³/DIA, DURANTE 8 H/D, PARA FINS DE IRRIGAÇÃO POR ASPERSÃO, ÁREA 7 HA, LOCALIZADO NO MESMO LOCAL E MUNICÍPIO,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t>
  </si>
  <si>
    <t>CPF@763.983.076-15</t>
  </si>
  <si>
    <t>ALBANO DE OLIVEIRA BRITO</t>
  </si>
  <si>
    <t>23018-44334</t>
  </si>
  <si>
    <t>PORTARIA Nº 23.018 DE 18 DE MAIO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CÓPIA - CONSULTE INFORMAÇÃO OFICIAL EM WWW.DOOL.EGBA.BA.GOV.BR EXECUTIVO  SALVADOR, QUARTA-FEIRA, 19 DE MAIO DE 2021 - ANO CV - NO 23.168 REPÚBLICA FEDERATIVA DO BRASIL - ESTADO DA BAHIA DIÁRIO OFICIAL PROCESSO Nº 2019.001.006829/INEMA/LIC-06829, RESOLVE: ART. 1º - AUTORIZAR O DIREITO DE USO DOS RECURSOS HÍDRICOS, VÁLIDO PELO PRAZO DE 04 (QUATRO) ANOS, A ALBANO DE OLIVEIRA BRITO, INSCRITO NO CPF Nº 763.983.076-15, COM SEDE NA FAZENDA NOVA REPÚBLICA, S/N, SAMBAIBA, NO MUNICÍPIO DE SANTA MARIA DA VITÓRIA, PARA CAPTAÇÃO SUPERFICIAL, NA BACIA HIDROGRÁFICA DO RIO CORRENTE, NO RIO FORMOSO, NAS COORDENADAS LAT.13º35’49”S E LONG.44º21’54”W, DATUM SIRGAS 2000, DE VAZÃO 610 M³/DIA, DURANTE 11 H/D, PARA FINS DE IRRIGAÇÃO POR MICROASPERSÃO, ÁREA 10 HA, LOCALIZADO NA FAZENDA GERMANIA, ZONA RURAL, NO MUNICÍPIO DE CORIBE,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t>
  </si>
  <si>
    <t>-13.3549</t>
  </si>
  <si>
    <t>-44.2154</t>
  </si>
  <si>
    <t>23281-44372</t>
  </si>
  <si>
    <t>PORTARIA Nº 23.281 DE 25 DE JUNHO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2019.001.005003/INEMA/LIC-05003, RESOLVE: ART. 1º - AUTORIZAR O DIREITO DE USO DOS RECURSOS HÍDRICOS, VÁLIDO PELO PRAZO DE 04 (QUATRO) ANOS, A SIRLEIDE DE SOUZA BENEVIDES, INSCRITA NO CPF Nº 657.282.465-91, COM SEDE NA FAZENDA BOA ESPERANÇA, S/N, BOA ESPERANÇA, NO MUNICÍPIO DE JABORANDI, PARA CAPTAÇÃO SUPERFICIAL, NA BACIA HIDROGRÁFICA DO RIO CORRENTE, NO RIO CORRENTE, NAS COORDENADAS LAT.13º24’03,29”S E LONG.44º19’10,1”W, DATUM SIRGAS 2000, DE VAZÃO 465 M³/DIA, DURANTE 15 H/D, PARA FINS DE IRRIGAÇÃO POR ASPERSÃO, ÁREA 6,86 HA, LOCALIZADO NA FAZENDA NOVA ESPERANÇA, ZONA RURAL, NO MUNICÍPIO DE JABORANDI,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DOS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t>
  </si>
  <si>
    <t>-13.240329</t>
  </si>
  <si>
    <t>-44.19101</t>
  </si>
  <si>
    <t>CPF@657.282.465-91</t>
  </si>
  <si>
    <t>SIRLEIDE DE SOUZA BENEVIDES</t>
  </si>
  <si>
    <t>23639-44412</t>
  </si>
  <si>
    <t>PORTARIA Nº 23.639 DE 04 DE AGOSTO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2019.001.001502/INEMA/LIC-01502, RESOLVE: ART. 1.º - AUTORIZAR A ALTERAÇÃO DA OUTORGA DO DIREITO DE USO DOS RECURSOS HÍDRICOS, RELACIONADA AO PROCESSO Nº 2017.001.001977/ INEMA/LIC-01977, VÁLIDA PELO PRAZO DA PORTARIA INEMA Nº 16.152, PUBLICADA NO D.O.E. EM 16/05/2018, A HÉLIO HOPP, INSCRITO NO CPF Nº 273.535.910-72, COM SEDE NA RUA PROFESSOR CÓPIA - CONSULTE INFORMAÇÃO OFICIAL EM WWW.DOOL.EGBA.BA.GOV.BR  EXECUTIVO SALVADOR, QUINTA-FEIRA, 5 DE AGOSTO DE 2021 - ANO CV - NO 23.222 REPÚBLICA FEDERATIVA DO BRASIL - ESTADO DA BAHIA DIÁRIO OFICIAL ORLANDO GOMES, Nº 447, RENATO GONÇALVES, NO MUNICÍPIO DE BARREIRAS, PARA CAPTAÇÃO SUPERFICIAL, NA BACIA HIDROGRÁFICA DO RIO GRANDE, NO RIO DE JANEIRO, NO PONTO P1, NAS COORDENADAS LAT.11°54’12”S E LONG.45°37’47”W; E NO PONTO P2, NAS COORDENADAS LAT.11°54’36”S E LON- G.45°39’10”W, DATUM SIRGAS2000, DE VAZÃO 48.455 M³/DIA, DURANTE 18 H/D, PARA FINS DE IRRIGAÇÃO POR PIVÔ CENTRAL, ÁREA 729 HA, LOCALIZADO NAS FAZENDAS NOVO MUNDO II E NOVO MUNDO III, ZONA RURAL, NO MUNICÍPIO DE BARREIRAS,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DOS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t>
  </si>
  <si>
    <t>-11.5412</t>
  </si>
  <si>
    <t>-45.3747</t>
  </si>
  <si>
    <t>24149-44461</t>
  </si>
  <si>
    <t>PORTARIA Nº 24.149 DE 22 DE SETEMBRO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2021.001.003228/INEMA/LIC-03228, RESOLVE: ART. 1º - AUTORIZAR O DIREITO DE USO DOS RECURSOS HÍDRICOS, VÁLIDO PELO PRAZO DE 04 (QUATRO) ANOS, A GILMAR JOSÉ ERTEL, INSCRITO NO CPF Nº 502.443.889-20, COM SEDE NA RUA 13 DE MAIO, Nº 1208, JARDIM PARAÍSO, NO MUNICÍPIO DE LUÍS EDUARDO MAGALHÃES, PARA CAPTAÇÃO SUPERFICIAL, NA BACIA HIDROGRÁFICA DO RIO CORRENTE, NO RIO GUARÁ, NAS COORDENADAS LAT.13º09’03”S E LONG.45º21’58”W, DATUM SIRGAS 2000, DE VAZÃO 53.212 M³/DIA, DURANTE 18 H/D, PARA FINS DE IRRIGAÇÃO POR PIVÔ CENTRAL, ÁREA 750 HA, LOCALIZADO NAS FAZENDAS SANTA ROSA I E AGROPECUÁRIA CARAJA, ZONA RURAL, NO MUNICÍPIO DE SÃO DESIDÉRIO,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t>
  </si>
  <si>
    <t>-13.903</t>
  </si>
  <si>
    <t>-45.2158</t>
  </si>
  <si>
    <t>CPF@502.443.889-20</t>
  </si>
  <si>
    <t>GILMAR JOSÉ ERTEL</t>
  </si>
  <si>
    <t>24249-44470</t>
  </si>
  <si>
    <t>PORTARIA Nº 24.249 DE 01 DE OUTUBRO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2021.001.001207/INEMA/LIC-01207, RESOLVE: ART. 1º - AUTORIZAR A RENOVAÇÃO DO DIREITO DE USO DOS RECURSOS HÍDRICOS, VÁLIDA PELO PRAZO DE 04 (QUATRO) ANOS, A PEDRO MASSAMI KIKUDOME, INSCRITO NO CPF Nº 006.474.878-29, COM SEDE NA RODOVIA BR 349, S/N, ZONA RURAL, NO MUNICÍPIO DE CORRENTINA, PARA CAPTAÇÃO SUBTERRÂNEA, NA BACIA HIDROGRÁFICA DO RIO SÃO FRANCISCO, NO POÇO 1, NAS COORDENADAS LAT.13º46’33,3”S E LONG.45º59’31,7”W, DE VAZÃO 9.000 M³/DIA; NO POÇO 2, NAS COORDENADAS LAT.13º49’04,4”S E LONG.45º58’25”W, DE VAZÃO 9.000 M³/DIA; E NO POÇO 3, NAS COORDENADAS LAT.13º50’32,8”S E LONG.45º57’43,4”W, DATUM SIRGAS 2000, DE VAZÃO 3.559 M³/DIA; DURANTE 18 H/DIA, PARA FINS DE IRRIGAÇÃO POR PIVÔ CENTRAL, ÁREA 330 HA, LOCALIZADO NA FAZENDA VALE DO ARROJADO, ZONA RURAL, NO MUNICÍPIO DE CORRENTINA,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DOS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t>
  </si>
  <si>
    <t>-13.46333</t>
  </si>
  <si>
    <t>-45.59317</t>
  </si>
  <si>
    <t>CPF@006.474.878-29</t>
  </si>
  <si>
    <t>PEDRO MASSAMI KIKUDOME</t>
  </si>
  <si>
    <t>24287-44477</t>
  </si>
  <si>
    <t>PORTARIA Nº 24.287 DE 08 DE OUTUBRO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2018.001.005796/INEMA/LIC-05796, RESOLVE: ART. 1º - AUTORIZAR O DIREITO DE USO DOS RECURSOS HÍDRICOS, VÁLIDO PELO PRAZO DE 04 (QUATRO) ANOS, A AGENILDO SOUZA DO CARMO, INSCRITO NO CPF Nº 547.868.275-68, COM SEDE NA AVENIDA LUIZ VIANA FILHO, Nº 124, PATAMARES, NO MUNICÍPIO DE SALVADOR, PARA CAPTAÇÃO SUPERFICIAL, NA BACIA HIDROGRÁFICA DO RIO CORRENTE, NO RIO CORRENTE, NAS COORDENADAS LAT.13°10’49”S E LONG.43°43’03”W, DATUM SIRGAS 2000, DE VAZÃO 7.316 M³/DIA, DURANTE 18 H/D, PARA FINS DE IRRIGAÇÃO POR PIVÔ CENTRAL, ÁREA 108,8 HA, LOCALIZADO NA FAZENDA UMBURANA, ZONA RURAL, NO MUNICÍPIO DE SANTANA,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</si>
  <si>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-13.1049</t>
  </si>
  <si>
    <t>-43.4303</t>
  </si>
  <si>
    <t>CPF@547.868.275-68</t>
  </si>
  <si>
    <t>AGENILDO SOUZA DO CARMO</t>
  </si>
  <si>
    <t>24388-44488</t>
  </si>
  <si>
    <t>PORTARIA Nº 24.388 DE 19 DE OUTUBRO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2021.001.003104/INEMA/LIC-03104, RESOLVE: ART. 1º - AUTORIZAR O DIREITO DE USO DOS RECURSOS HÍDRICOS, VÁLIDO PELO PRAZO DE 04 (QUATRO) ANOS, A FERNANDO MILAN SARTORI, INSCRITO NO CPF Nº 024.839.408-89, COM SEDE NA RUA SANTANA, Nº 577, CENTRO, NO MUNICÍPIO DE VARGEM GRANDE DO SUL - SP, PARA CAPTAÇÃO SUBTERRÂNEA, NA BACIA HIDROGRÁFICA DO RIO SÃO FRANCISCO, NO POÇO 1, NAS COORDENADAS LAT.14°21’24.95’’S E LONG.45°53’04.72’’W, DE VAZÃO 9.000 M³/DIA; E NO POÇO 2, NAS COORDENADAS LAT.14°20’40.48’’S E LONG.45°51’54.1’’W, DATUM SIRGAS 2000, DE VAZÃO 9.000 M³/DIA; DURANTE 18 H/D, PARA FINS DE FINS DE IRRIGAÇÃO POR PIVÔ CENTRAL, ÁREA 260,74 HA, LOCALIZADO NA FAZENDA SERRA BAHIA, ZONA RURAL, NO MUNICÍPIO DE JABORANDI,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t>
  </si>
  <si>
    <t>-14.212495</t>
  </si>
  <si>
    <t>-45.530472</t>
  </si>
  <si>
    <t>CPF@024.839.408-89</t>
  </si>
  <si>
    <t>FERNANDO MILAN SARTORI</t>
  </si>
  <si>
    <t>24389-44488</t>
  </si>
  <si>
    <t>PORTARIA Nº 24.389 DE 19 DE OUTUBRO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2021.001.004498/INEMA/LIC-04498, RESOLVE: ART. 1º - AUTORIZAR O DIREITO DE USO DOS RECURSOS HÍDRICOS, VÁLIDO PELO PRAZO DE 04 (QUATRO) ANOS, A ELIZABETH KURTZ, INSCRITA NO CPF Nº 608.022.439-91, COM SEDE NA RUA RUSULINO NUNES DA SILVA, Nº 676, SETOR AUGUSTO JOSÉ VALENTE, NO MUNICÍPIO DE POSSE - GO, PARA CAPTAÇÃO SUBTERRÂNEA, NA BACIA HIDROGRÁFICA DO RIO SÃO FRANCISCO, NO POÇO 1, NAS COORDENADAS LAT.14°07’37.2”S E LONG.45°51’18”W, DE VAZÃO 9.000 M³/DIA; E NO POÇO 2, NAS COORDENADAS LAT.14°08’26.81”S E LONG.45°50’13.22”W, DATUM SIRGAS 2000, DE VAZÃO 9.000 M³/DIA; DURANTE 18 H/D, PARA FINS DE IRRIGAÇÃO POR PIVÔ CENTRAL, ÁREA 288,1 HA, LOCALIZADO NAS FAZENDAS PORTA DO CÉU E CÉU AZUL, ZONA RURAL, NO MUNICÍPIO DE JABORANDI,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t>
  </si>
  <si>
    <t>-14.7372</t>
  </si>
  <si>
    <t>-45.5118</t>
  </si>
  <si>
    <t>CPF@608.022.439-91</t>
  </si>
  <si>
    <t>ELIZABETH KURTZ</t>
  </si>
  <si>
    <t>24430-44491</t>
  </si>
  <si>
    <t>PORTARIA Nº 24.430 DE 22 DE OUTUBRO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2020.001.001262/INEMA/LIC-01262, RESOLVE: ART. 1º - AUTORIZAR O DIREITO DE USO DOS RECURSOS HÍDRICOS, VÁLIDO PELO PRAZO DE 04 (QUATRO) ANOS, A OSMANIO ALMEIDA DE OLIVEIRA, INSCRITO NO CPF Nº 146.065.776-49, COM SEDE NA RUA SANTANA, Nº 220, CENTRO, NO MUNICÍPIO DE SÃO FÉLIX DO CORIBE, PARA CAPTAÇÃO SUPERFICIAL, NA BACIA HIDROGRÁFICA DO RIO CORRENTE, NO RIO CORRENTINA, NAS COORDENADAS LAT.13º23’43,9”S E LONG.44º21’49,5”W, DATUM SIRGAS 2000, DE VAZÃO 276 M³/DIA, DURANTE 10 H/D, PARA FINS DE AQUICULTURA EM VIVEIRO ESCAVADO, INTENSIVO, ÁREA 1,73 HA E IRRIGAÇÃO POR ASPERSÃO, ÁREA 1,25 HA, LOCALIZADO NA FAZENDA SÍTIO DO JACARÉ, ZONA RURAL, NO MUNICÍPIO DE CORRENTINA,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t>
  </si>
  <si>
    <t>-13.23439</t>
  </si>
  <si>
    <t>-44.21495</t>
  </si>
  <si>
    <t>CPF@146.065.776-49</t>
  </si>
  <si>
    <t>OSMANIO ALMEIDA DE OLIVEIRA</t>
  </si>
  <si>
    <t>24486-44503</t>
  </si>
  <si>
    <t>PORTARIA Nº 24.486 DE 03 DE NOVEMBRO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2021.001.005823/INEMA/LIC-05823, RESOLVE: ART. 1º - AUTORIZAR O DIREITO DE USO DOS RECURSOS HÍDRICOS, VÁLIDO PELO PRAZO DE 04 (QUATRO) ANOS, A HERMÍRIO TAVARES SOBRINHO, INSCRITO NO CPF SOB N° 086.122.695-04, COM SEDE NA AVENIDA CASTRO ALVES, S/N, CENTRO, NO MUNICÍPIO DE SANTANA, PARA CAPTAÇÃO SUBTERRÂNEA, NA BACIA HIDROGRÁFICA DO RIO SÃO FRANCISCO, NAS COORDENADAS LAT.13°02’04,4”S E LONG.44°03’30”W, DATUM SIRGAS 2000, DO POÇO 1, DE VAZÃO 526 M³/DIA, DURANTE 5 H/D, PARA FINS DE IRRIGAÇÃO POR MICROASPERSÃO E ASPERSÃO COM CANHÃO, ÁREA 8 HA, LOCALIZADO NA FAZENDA GAMELEIRA, ZONA RURAL, NO MUNICÍPIO DE SANTANA,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t>
  </si>
  <si>
    <t>-13.2044</t>
  </si>
  <si>
    <t>-44.330</t>
  </si>
  <si>
    <t>CPF@086.122.695-04</t>
  </si>
  <si>
    <t>HERMÍRIO TAVARES SOBRINHO</t>
  </si>
  <si>
    <t>24621-44516</t>
  </si>
  <si>
    <t>PORTARIA Nº 24.621 DE 16 DE NOVEMBRO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2020.001.001467/INEMA/LIC-01467, RESOLVE: ART. 1º - AUTORIZAR A RENOVAÇÃO DO DIREITO DE USO DOS RECURSOS HÍDRICOS, VÁLIDA PELO PRAZO DE 04 (QUATRO) ANOS, A RICARDO HIDECAZU UEMURA, INSCRITO NO CPF N° 430.040.759-20, COM SEDE NA RUA DR° ABÍLIO FARIAS, Nº 272, CENTRO, NO MUNICÍPIO DE BARREIRAS, PARA CAPTAÇÃO SUPERFICIAL, NA BACIA HIDROGRÁFICA DO RIO GRANDE, NO RIO MOSQUITO, NO PONTO P1, NAS COORDENADAS LAT.12°31’58,85”S LONG.45°46’06,12”W E NO PONTO P2, NAS COORDENADAS LAT.12°32’14,86”S LONG.45°46’43,77”W, DATUM SIRGAS 2000, DE VAZÃO 13.947 M³/DIA, DURANTE 20 H/D, PARA FINS DE IRRIGAÇÃO POR PIVÔ CENTRAL, ÁREA DE 211 HA, LOCALIZADO NA FAZENDA HIDEOMI, ZONA RURAL, NO MUNICÍPIO DE SÃO DESIDÉRIO,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DOS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t>
  </si>
  <si>
    <t>-12.315885S</t>
  </si>
  <si>
    <t>-45.460612</t>
  </si>
  <si>
    <t>CPF@430.040.759-20</t>
  </si>
  <si>
    <t>RICARDO HIDECAZU UEMURA</t>
  </si>
  <si>
    <t>24629-44517</t>
  </si>
  <si>
    <t>PORTARIA Nº 24.629 DE 17 DE NOVEMBRO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2020.001.000435/INEMA/LIC-00435, RESOLVE: ART. 1º - AUTORIZAR A RENOVAÇÃO DO DIREITO DE USO DOS RECURSOS HÍDRICOS, VÁLIDA PELO PRAZO DE 04 (QUATRO) ANOS, A COMPANHIA DE DESENVOLVIMENTO DOS VALES DO SÃO FRANCISCO E DO PARNAÍBA, INSCRITO NO CNPJ N° 00.399.857/0014-40, COM SEDE NA AVENIDA LAURO DE FREITAS, S/N, NO MUNICÍPIO DE BOM JESUS DA LAPA, PARA CAPTAÇÃO SUPERFICIAL, NA BACIA HIDROGRÁFICA DO RIO CORRENTE, NO RIO FORMOSO, NAS COORDENADAS LAT.13°36’14”S E LONG.44°23’38”W, DATUM SIRGAS 2000, DE VAZÃO 24.989 M³/DIA, DURANTE 16 H/D, PARA FINS DE IRRIGAÇÃO POR ASPERSÃO E LOCALIZADA, ÁREA DE 407,8 HA, LOCALIZADO NO PROJETO PÚBLICO DE IRRIGAÇÃO PILOTO FORMOSO, FAZENDA GERMÂNIA, ZONA RURAL, NO MUNICÍPIO DE CORIBE,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DOS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t>
  </si>
  <si>
    <t>-13.3614</t>
  </si>
  <si>
    <t>-44.2338</t>
  </si>
  <si>
    <t>CNPJ@00.399.857</t>
  </si>
  <si>
    <t>COMPANHIA DE DESENVOLVIMENTO DOS VALES</t>
  </si>
  <si>
    <t>24640-44518</t>
  </si>
  <si>
    <t>PORTARIA Nº 24.640 DE 18 DE NOVEMBRO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2019.001.006981/INEMA/LIC-06981, RESOLVE: ART. 1º - AUTORIZAR O DIREITO DE USO DOS RECURSOS HÍDRICOS, VÁLIDO PELO PRAZO DE 04 (QUATRO) ANOS, A MARIA DARIA DOS SANTOS CABRAL, INSCRITA NO CPF Nº 258.352.111-04, COM SEDE NA QUADRA 207, Nº 207, SUL (ÁGUAS CLARAS), EM BRASILIA - DF, PARA CAPTAÇÃO SUPERFICIAL, NA BACIA HIDROGRÁFICA DO RIO CORRENTE, NO RIO FORMOSO, NAS COORDENADAS LAT.13º36’28,9”S E LONG.44º23’55,8”W, DATUM SIRGAS 2000, DE VAZÃO 1.957 M³/DIA, DURANTE 8 H/D, PARA FINS DE IRRIGAÇÃO POR ASPERSÃO CONVENCIONAL, ÁREA 28,7 HA, LOCALIZADO NA FAZENDA SONHO MEU, ZONA RURAL, NO MUNICÍPIO DE CORIBE,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t>
  </si>
  <si>
    <t>-13.36289</t>
  </si>
  <si>
    <t>-44.23558</t>
  </si>
  <si>
    <t>CPF@258.352.111-04</t>
  </si>
  <si>
    <t>MARIA DARIA DOS SANTOS CABRAL</t>
  </si>
  <si>
    <t>24651-44518</t>
  </si>
  <si>
    <t>PORTARIA Nº 24.651 DE 18 DE NOVEMBRO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2020.001.001897/INEMA/LIC-01897, RESOLVE: ART. 1º - AUTORIZAR O DIREITO DE USO DOS RECURSOS HÍDRICOS, VÁLIDO PELO PRAZO DE 04 (QUATRO) ANOS, A ANA LUIZA BARBOSA NORONHA, INSCRITA NO CPF Nº 677.805.805-63, COM SEDE NA ALAMEDA DAS FRAMBOESAS, Nº 52, CAMINHO DAS ÁRVORES, NO MUNICÍPIO DE SALVADOR, PARA CAPTAÇÃO SUPERFICIAL, NA BACIA HIDROGRÁFICA DO RIO CORRENTE, NO RIO FORMOSO, NAS COORDENADAS LAT.13º32’29,8”S E LONG.44º16’57”W, DATUM SIRGAS 2000, DE VAZÃO 13.059 M³/DIA, DURANTE 23 H/D, PARA FINS DE DESSEDENTAÇÃO ANIMAL E IRRIGAÇÃO POR PIVÔ CENTRAL, ÁREA 200 HA, LOCALIZADO NA FAZENDA SANTA HELENA, ZONA RURAL, NO MUNICÍPIO DE CORIBE,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t>
  </si>
  <si>
    <t>-13.32298</t>
  </si>
  <si>
    <t>-44.1657</t>
  </si>
  <si>
    <t>CPF@677.805.805-63</t>
  </si>
  <si>
    <t>ANA LUIZA BARBOSA NORONHA</t>
  </si>
  <si>
    <t>24690-44523</t>
  </si>
  <si>
    <t>PORTARIA Nº 24.690 DE 23 DE NOVEMBRO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2021.001.004757/INEMA/LIC-04757, RESOLVE: ART. 1º - AUTORIZAR O DIREITO DE USO DOS RECURSOS HÍDRICOS, VÁLIDO PELO PRAZO DE 04 (QUATRO) ANOS, A GILSON ALCIDES RODRIGUES DE SOUZA, INSCRITO NO CPF Nº 086.278.448-44, COM SEDE NA RUA GLAUBER ROCHA, Nº 457, JARDIM PARAÍSO, NO MUNICÍPIO DE LUIS EDUARDO MAGALHÃES, PARA CAPTAÇÃO SUPERFICIAL, NA BACIA HIDROGRÁFICA DO RIO GRANDE, NO RIO GRANDE, NAS COORDENADAS LAT.11º30’25,74”S E LONG.44º02’05,39”W, DATUM SIRGAS 2000, DE VAZÃO 63.681 M³/DIA, DURANTE 18 H/D, PARA FINS DE IRRIGAÇÃO POR PIVÔ CENTRAL, ÁREA 938,61 HA, LOCALIZADO NAS FAZENDAS PALMA E ILHA VERDE, ZONA RURAL, NO MUNICÍPIO DE WANDERLEY, MEDIANTE O CUMPRIMENTO DA LEGISLAÇÃO VIGENTE, DOS CONDI- 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CÓPIA - CONSULTE INFORMAÇÃO OFICIAL EM WWW.DOOL.EGBA.BA.GOV.BR  EXECUTIVO SALVADOR, QUARTA-FEIRA, 24 DE NOVEMBRO DE 2021 - ANO CVI - NO 23.296 REPÚBLICA FEDERATIVA DO BRASIL - ESTADO DA BAHIA DIÁRIO OFICIAL QUE ESTA AUTORIZAÇÃO, BEM COMO CÓPIAS DOS DOCUMENTOS RELATIVOS AO SEU CUMPRIMENTO SEJAM MANTIDAS DISPONÍVEIS À FISCALIZAÇÃO DO INEMA E DOS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&lt;#E.G.B#601034#42#652832/&gt; SECRETARIA DO PLANEJAMENTO SUPERINTENDÊNCIA DE ESTUDOS ECONÔMICOS E SOCIAIS DA BAHIA - SEI &lt;#E.G.B#601195#42#653009&gt; PORTARIA Nº 00349020 DE 23 DE NOVEMBRO DE 2021 O(A) DIRETOR GERAL DO(A) SUP ESTUDOS ECON SOCIAIS DA BAHIA - SEI, NO USO DE SUAS ATRIBUIÇÕES E TENDO EM VISTA O DISPOSTO NO(A) ART. 107 A ART.110, DA LEI 6.677, DE 26 DE SETEMBRO DE 1994, E/OU ART.3° AO 7° DA LEI Nº 13.471, DE 30 DE DEZEMBRO DE 2015, RESOLVE CONCEDER O DIREITO À LICENÇA-PRÊMIO AO(S) SERVIDOR(ES) INTEGRANTE(S) DO QUADRO DE PESSOAL DESTE ÓRGÃO, ABAIXO RELACIONADO(S): MATRÍCULA NOME QUINQUÊNIO DATA INÍCIO DATA FIM 44000009 ZELIA MARIA DE CARVALHO ABREU GOIS 03.05.2012/02.05.2017 24.11.2021 21.02.2022 JORGETE OLIVEIRA GOMES DA COSTA SUP ESTUDOS ECON SOCIAIS DA BAHIA &lt;#E.G.B#601195#42#653009/&gt; &lt;#E.G.B#601196#42#653010&gt; PORTARIA Nº 00349018 DE 23 DE NOVEMBRO DE 2021 O(A) DIRETOR GERAL DO(A) SUP ESTUDOS ECON SOCIAIS DA BAHIA - SEI, NO USO DE SUAS ATRIBUIÇÕES E TENDO EM VISTA O DISPOSTO NO(A) ART. 107 A ART.110, DA LEI 6.677, DE 26 DE SETEMBRO DE 1994, E/OU ART.3° AO 7° DA LEI Nº 13.471, DE 30 DE DEZEMBRO DE 2015, RESOLVE CONCEDER O DIREITO À LICENÇA-PRÊMIO AO(S) SERVIDOR(ES) INTEGRANTE(S) DO QUADRO DE PESSOAL DESTE ÓRGÃO, ABAIXO RELACIONADO(S): MATRÍCULA NOME QUINQUÊNIO DATA INÍCIO DATA FIM 37000377 MARILIA JANE DOURADO CAMPOS 01.02.2012/31.01.2017 12.11.2021 30.01.2022 JORGETE OLIVEIRA GOMES DA COSTA SUP ESTUDOS ECON SOCIAIS DA BAHIA &lt;#E.G.B#601196#42#653010/&gt; &lt;#E.G.B#601216#42#653029&gt; PORTARIA Nº 00349231 DE 23 DE NOVEMBRO DE 2021 O(A) DIRETOR GERAL DO(A) SUP ESTUDOS ECON SOCIAIS DA BAHIA - SEI, NO USO DAS SUAS ATRIBUIÇÕES, RESOLVE EXONERAR, A PEDIDO, COM BASE NO(A) ART. 44, I, E ART. 47, DA LEI Nº 6.677, DE 26 DE SETEMBRO DE 1994, O(S) SERVIDOR(ES) ABAIXO RELACIONADO(S): MATRÍCULA NOME CARGO SÍMBOLO UNIDADE DATA INÍCIO 37616587 HUGO DE MATOS GOIS COORDENADOR II DAS-3 COORD DE SERVIÇOS GERAIS 30.11.2021 JORGETE OLIVEIRA GOMES DA COSTA SUP ESTUDOS ECON SOCIAIS DA BAHIA &lt;#E.G.B#601216#42#653029/&gt; SECRETARIA DE PROMOÇÃO DA IGUALDADE RACIAL &lt;#E.G.B#601135#42#652948&gt; RESUMO DE TERMO DE COLABORAÇÃO N° 027/2021 PROCESSO: Nº 004.15812.2021.0001013-11. MODALIDADE: CHAMADA PÚBLICA N° 001/2021. ADMINISTRAÇÃO PÚBLICA: O ESTADO DA BAHIA, POR INTERMÉDIO DA SECRETARIA DE PROMOÇÃO DA IGUALDADE RACIAL. OSC: ASSOCIAÇÃO DE AGRICULTORES FAMILIARES DA COMUNIDADE DE QUILOMBO DE CANGALHA. OBJETO: PROJETO “SABORES DO CANGALHA”. VALOR ADMINISTRAÇÃO PÚBLICA: R$ 39.479,20 (TRINTA E NOVE MIL QUATROCENTOS E SETENTA E NOVE REAIS E VINTE CENTAVOS). PRAZO: 06 (SEIS) MESES, CONTADOS A PARTIR DA DATA DE SUA ASSINATURA. UNIDADE GESTORA: 0001. AÇÃO: 5713. NATUREZA DA DESPESA: 3.3.50.41.00. FONTE DE RECURSO: 0.128.000000. DATA DE ASSINATURA: 23/11/2021. RESUMO DE TERMO DE COLABORAÇÃO N° 036/2021 PROCESSO: Nº 004.15812.2021.0001125-17. MODALIDADE: CHAMADA PÚBLICA N° 001/2021. ADMINISTRAÇÃO PÚBLICA: O ESTADO DA BAHIA, POR INTERMÉDIO DA SECRETARIA DE PROMOÇÃO DA IGUALDADE RACIAL. OSC: CENTRAL DE COOPERATIVAS E EMPREENDIMENTOS SOLIDÁRIOS DO ESTADO DA BAHIA - UNISOL BAHIA. OBJETO: PROJETO “SEMENTES DA CHAPADA”. VALOR ADMINISTRAÇÃO PÚBLICA: R$ 49.974,73 (QUARENTA E NOVE MIL NOVECENTOS E SETENTA E QUATRO REAIS E SETENTA E TRÊS CENTAVOS). PRAZO: 06 (SEIS) MESES, CONTADOS A PARTIR DA DATA DE SUA ASSINATURA. UNIDADE GESTORA: 0001. AÇÃO: 5713. NATUREZA DA DESPESA: 3.3.50.41.00. FONTE DE RECURSO: 0.128.000000. DATA DE ASSINATURA: 23/11/2021. &lt;#E.G.B#601135#42#652948/&gt; SECRETARIA DA SAÚDE &lt;#E.G.B#600931#42#652720&gt; RESOLUÇÃO CIB Nº 236/2021 APROVA A MANUTENÇÃO DOS ANEXOS 2 E 3, REFERENTES ÀS UNIDADES DE REFERÊNCIA COVID E UNIDADES DE RETAGUARDA COVID, E DO ANEXO 8, REFERENTE AOS LEITOS DE SUPORTE VENTILATÓRIO PULMONAR, DO PLANO ESTADUAL DE CONTINGÊNCIA PARA ENFRENTAMENTO DO NOVO CORONAVÍRUS - SARS COV2 NO ESTADO DA BAHIA. A COMISSÃO INTERGESTORES BIPARTITE DA BAHIA - CIB, NO USO DAS SUAS ATRIBUIÇÕES QUE LHE CONFERE O INCISO I DO ART. 14-A, DA LEI Nº 8080, DE 19 DE SETEMBRO DE 1990, TENDO EM VISTA O DECIDIDO NA 291ª REUNIÃO ORDINÁRIA, DO DIA 18 DE NOVEMBRO DE 2021, E CONSIDERANDO: A PORTARIA MS/SAES Nº 237, DE 18 DE MARÇO DE 2020, QUE INCLUI LEITOS E PROCEDIMENTOS NA TABELA DE PROCEDIMENTOS, MEDICAMENTOS, ÓRTESES, PRÓTESES E MATERIAIS ESPECIAIS (OPM) DO SISTEMA ÚNICO DE SAÚDE (SUS), DE UNIDADE DE TERAPIA INTENSIVA ADULTO E PEDIÁTRICO, PARA ATENDIMENTO EXCLUSIVO DOS PACIENTES COVID-19; A PORTARIA MS/SAES Nº 245, DE 24 DE MARÇO DE 2020, QUE INCLUI PROCEDIMENTOS NA TABELA DE PROCEDIMENTOS, MEDICAMENTOS, ÓRTESES, PRÓTESES E MATERIAIS ESPECIAIS (OPM) DO SISTEMA ÚNICO DE SAÚDE (SUS), PARA ATENDIMENTO EXCLUSIVO DE PACIENTES COM DIAGNÓSTICO DE INFECÇÃO PELO COVID-19; A PORTARIA GM/MS Nº 568, DE 26 DE MARÇO DE 2020, QUE AUTORIZA A HABILITAÇÃO DE LEITOS DE UNIDADE DE TERAPIA INTENSIVA ADULTO, PARA ATENDIMENTO EXCLUSIVO DOS PACIENTES COVID-19; A RESOLUÇÃO CIB Nº 029, DE 28 DE MARÇO DE 2020, QUE APROVA O PLANO ESTADUAL DE CONTINGÊNCIA PARA ENFRENTAMENTO DO NOVO CORONAVÍRUS - SARS NCOV2 NO ESTADO DA BAHIA; A RESOLUÇÃO CIB Nº 087, DE 24 DE JUNHO DE 2020, QUE APROVA AD REFERENDUM A ATUALIZAÇÃO DO PLANO ESTADUAL DE CONTINGÊNCIA PARA ENFRENTAMENTO DO NOVO CORONAVÍRUS - SARS NCOV-2, COM A INCLUSÃO DO CENTRO DE ATENDIMENTO PARA O ENFRENTAMENTO À COVID 19 COMO UMA DAS TIPOLOGIAS DE SERVIÇOS DE SAÚDE NA REDE ASSISTENCIAL DO ESTADO DA BAHIA; A RECOMENDAÇÃO DA SAES/MS, POR MEIO DE REUNIÕES POR WEB CONFERÊNCIA COM AS SECRETARIAS DE SAÚDE DOS ESTADOS, DE ATUALIZAÇÃO DA PLANILHA DE LEITOS NAS REGIÕES DESTINADOS AOS PACIENTES ACOMETIDOS PELO CORONAVÍRUS, PARA ACOMPANHAMENTO DO PROCESSO DE AMPLIAÇÃO DA REDE DE ATENÇÃO À SAÚDE E ENFRENTAMENTO DO SARS COV2. RESOLVE ART. 1º APROVAR A MANUTENÇÃO DOS ANEXOS 2 E 3, REFERENTES ÀS UNIDADES DE REFERÊNCIA COVID E UNIDADES DE RETAGUARDA COVID, E DO ANEXO 8, REFERENTE AOS LEITOS DE SUPORTE VENTILATÓRIO PULMONAR, DO PLANO ESTADUAL DE CONTINGÊNCIA PARA ENFRENTAMENTO DO NOVO CORONAVÍRUS - SARS COV2 NO ESTADO DA BAHIA, CONFORME ANEXOS I E II DESTA RESOLUÇÃO, DISPONÍVEIS NO SITE WWW5. SAUDE.BA.GOV.BR/PORTALCIB. §1º ESTE PLANO ESTÁ SUJEITO A AJUSTES CONSTANTES, DECORRENTES DAS ATUALIZAÇÕES PRÁTICAS E DAS MUDANÇAS OBSERVADAS NO CENÁRIO EPIDEMIOLÓGICO DO ESTADO E DAS ATUALIZAÇÕES DISPONIBILIZADAS PELA OMS E MS. ART. 2º REVOGAR AS DISPOSIÇÕES CONTRÁRIAS A ESSA RESOLUÇÃO A PARTIR DA DATA DE SUA PUBLICAÇÃO. ART. 3º A PRESENTE RESOLUÇÃO ENTRARÁ EM VIGOR NA DATA DE SUA PUBLICAÇÃO. SALVADOR, 23 DE NOVEMBRO DE 2021. TEREZA CRISTINA PAIM XAVIER CARVALHO SECRETÁRIA ESTADUAL DA SAÚDE EM EXERCÍCIO COORDENADORA DA CIB/BA STELA DOS SANTOS SOUZA PRESIDENTE DO COSEMS/BA COORDENADORA ADJUNTA DA CIB/BA &lt;#E.G.B#600931#42#652720/&gt; &lt;#E.G.B#600943#42#652732&gt; RESOLUÇÃO CIB Nº 237/2021 APROVA AD REFERENDUM A RELAÇÃO DE LEITOS DE UNIDADE DE TERAPIA INTENSIVA (UTI) SRAG/COVID A SEREM INTEGRADOS À REDE DE ATENÇÃO À SAÚDE DO ESTADO DA BAHIA NO ANO DE 2022. A COORDENADORA E A COORDENADORA ADJUNTA DA COMISSÃO INTERGESTORES BIPARTITE DA BAHIA NO USO DE SUAS ATRIBUIÇÕES E CONSIDERANDO: O OFÍCIO CIRCULAR CONJUNTO CONASS/CONASEMS N° 004/2021, QUE SOLICITA RATIFICAR/RETIFICAR A INDICAÇÃO ANTERIOR DE LEITOS DE UTI PARA 2022 INFORMA A SEREM INCORPORADOS À REDE DE ATENÇÃO À SAÚDE; A RESOLUÇÃO CIB N°029/2020, QUE APROVA O PLANO ESTADUAL DE CONTINGÊNCIA PARA ENFRENTAMENTO AO SARS C0V-2 E SUAS ATUALIZAÇÕES; CÓPIA - CONSULTE INFORMAÇÃO OFICIAL EM WWW.DOOL.EGBA.BA.GOV.BR EXECUTIVO  SALVADOR, QUARTA-FEIRA, 24 DE NOVEMBRO DE 2021 - ANO CVI - NO 23.296 REPÚBLICA FEDERATIVA DO BRASIL - ESTADO DA BAHIA DIÁRIO OFICIAL A RDC ANVISA N° 07/2010, QUE DISPÕE SOBRE OS REQUISITOS MÍNIMOS PARA FUNCIONAMENTO DE UNIDADES DE TERAPIA INTENSIVA E DÁ OUTRAS PROVIDÊNCIAS; A PORTARIA GM/MS N° 895/2017, QUE INSTITUI O CUIDADO PROGRESSIVO AO PACIENTE CRÍTICO OU GRAVE COM OS CRITÉRIOS DE ELEGIBILIDADE PARA ADMISSÃO E ALTA, DE CLASSIFICAÇÃO E DE HABILITAÇÃO DE LEITOS DE TERAPIA INTENSIVA ADULTO, PEDIÁTRICO, UNIDADE CORONARIANA, QUEIMADOS E CUIDADOS INTERMEDI- ÁRIOS ADULTO E PEDIÁTRICO NO ÂMBITO DO SISTEMA ÚNICO DE SAÚDE (SUS); O DÉFICIT DE LEITOS DE TERAPIA INTENSIVA EXISTENTE NO ESTADO DA BAHIA; A REUNIÃO DO GT BIPARTITE COM OS GESTORES EXECUTORES DE LEITOS DE UTI COVID NO ESTADO, PARA DEFINIÇÃO E ALINHAMENTO DA NECESSIDADE DE MANUTENÇÃO DESTES LEITOS APÓS A COVID-19. RESOLVE ART. 1º APROVAR AD REFERENDUM A RELAÇÃO DE LEITOS DE UNIDADE DE TERAPIA INTENSIVA (UTI) SRAG/ COVID A SEREM INTEGRADOS À REDE DE ATENÇÃO À SAÚDE DO ESTADO DA BAHIA NO ANO DE 2022, CONFORME ANEXOS I, II, III E IV DESTA RESOLUÇÃO DISPONÍVEIS NO SITE WWW5.SAUDE.BA.GOV.BR/ PORTALCIB. ART. 2º A PRESENTE RESOLUÇÃO ENTRARÁ EM VIGOR NA DATA DE SUA PUBLICAÇÃO. SALVADOR, 23 DE NOVEMBRO DE 2021. TEREZA CRISTINA PAIM XAVIER CARVALHO SECRETÁRIA ESTADUAL DA SAÚDE EM EXERCÍCIO COORDENADORA DA CIB/BA STELA DOS SANTOS SOUZA PRESIDENTE DO COSEMS/BA COORDENADORA ADJUNTA DA CIB/BA &lt;#E.G.B#600943#43#652732/&gt; &lt;#E.G.B#600858#43#652643&gt;</t>
  </si>
  <si>
    <t>WANDERLEY</t>
  </si>
  <si>
    <t>-11.302574</t>
  </si>
  <si>
    <t>-44.20539</t>
  </si>
  <si>
    <t>CPF@086.278.448-44</t>
  </si>
  <si>
    <t>GILSON ALCIDES RODRIGUES DE SOUZA</t>
  </si>
  <si>
    <t>24697-44525</t>
  </si>
  <si>
    <t>PORTARIA Nº 24.697 DE 25 DE NOVEMBRO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2020.001.000465/INEMA/LIC-00465, RESOLVE: ART. 1º - AUTORIZAR A RENOVAÇÃO DO DIREITO DE USO DOS RECURSOS HÍDRICOS, VÁLIDA PELO PRAZO DE 04 (QUATRO) ANOS, A REGINALDO JOAQUIM DOS SANTOS, INSCRITO NO CPF SOB N° 169.442.596-72, COM SEDE NA FAZENDA BURITI, N° 9997, SAMBAIBA, NO MUNICÍPIO DE SANTA MARIA DA VITÓRIA, PARA CAPTAÇÃO SUPERFICIAL, NA BACIA HIDROGRÁFICA DO RIO CORRENTE, NO RIO CORRENTE, NAS COORDENADAS LAT.13°21’42”S E LON- G.44°04’23”W, DATUM SIRGAS 2000, DE VAZÃO 504 M³/DIA, DURANTE 7 H/D, PARA FINS DE IRRIGAÇÃO POR ASPERSÃO, ÁREA DE 7 HA, LOCALIZADO NA FAZENDA BURITIS, SAMBAIBA, NO MUNICÍPIO DE SANTA MARIA DA VITÓRIA,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DOS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t>
  </si>
  <si>
    <t>-13.2142S</t>
  </si>
  <si>
    <t>-44.423</t>
  </si>
  <si>
    <t>CPF@169.442.596-72</t>
  </si>
  <si>
    <t>REGINALDO JOAQUIM DOS SANTOS</t>
  </si>
  <si>
    <t>15473-43104</t>
  </si>
  <si>
    <t>PORTARIA Nº 15.473 DE 04 DE JANEIRO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2015.001.002862/INEMA/LIC-02862, RESOLVE: ART. 1º - AUTORIZAR O DIREITO DE USO DOS RECURSOS HÍDRICOS, VÁLIDO PELO PRAZO DE 4 (QUATRO) ANOS, A LUIS ANTONIO MUTERLE, INSCRITO NO CPF Nº 149.797.640-53, COM SEDE NA 1ª RUA CASTRO ALVES, MIMOSO II, Nº 1347, NO MUNICÍPIO DE LUIS EDUARDO MAGALHÃES, PARA CAPTAÇÃO SUPERFICIAL, NA BACIA HIDROGRÁFICA DO RIO SÃO FRANCISCO, NO RIO CABECEIRAS DE PEDRAS, NAS COORDENADAS LAT.12°09’52,7”S E LONG.45°35’47,6”W, DATUM SIRGAS2000, DE VAZÃO 39.973 M³/DIA, DURANTE 17 H/D, PARA FINS DE IRRIGAÇÃO POR ASPERSÃO COM PIVÔ CENTRAL, ÁREA 600 HA, LOCALIZADO NAS FAZENDAS VACARIA I E II, ZONA RURAL, NO MUNICÍPIO DE BARREIRAS, MEDIANTE O CUMPRIMENTO DA LEGISLAÇÃO VIGENTE, DOS CON- 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WELTON LUIZ COSTA ROCHA - DIRETORIA GERAL EM EXERCÍCIO</t>
  </si>
  <si>
    <t>-12.9527</t>
  </si>
  <si>
    <t>-45.35476</t>
  </si>
  <si>
    <t>CPF@149.797.640-53</t>
  </si>
  <si>
    <t>LUIS ANTONIO MUTERLE</t>
  </si>
  <si>
    <t>15474-43104</t>
  </si>
  <si>
    <t>PORTARIA Nº 15.474 DE 04 DE JANEIRO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2015.001.002512/INEMA/LIC-02512, RESOLVE: ART. 1º - AUTORIZAR O DIREITO DE USO DOS RECURSOS HÍDRICOS, VÁLIDO PELO PRAZO DE 4 (QUATRO) ANOS, A IVANEIDE BARBOSA DE OLIVEIRA, INSCRITA NO CPF Nº 156.537.575-00, COM SEDE NA TRAVESSA JOAQUIM INÁCIO DE OLIVEIRA, VILA FORMOSA, Nº 150, NO MUNICÍPIO DE SANTA MARIA DA VITÓRIA, PARA CAPTAÇÃO SUPERFICIAL, NA BACIA HIDROGRÁFICA DO RIO SÃO FRANCISCO, NO RIO ARROJADO, NAS COORDENADAS LAT.13°25’29”S E LONG.44°23’54”W, DATUM SIRGAS2000, DE VAZÃO 303 M³/DIA, DURANTE 13 H/D, PARA FINS DE IRRIGAÇÃO POR ASPERSÃO CONVENCIONAL, ÁREA 4,46 HA, LOCALIZADO NA FAZENDA JATOBÁ, ZONA RURAL, NO MUNICÍPIO DE CORRENTINA,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WELTON LUIZ COSTA ROCHA - DIRETORIA GERAL EM EXERCÍCIO</t>
  </si>
  <si>
    <t>-13.2529</t>
  </si>
  <si>
    <t>-44.2354</t>
  </si>
  <si>
    <t>CPF@156.537.575-00</t>
  </si>
  <si>
    <t>IVANEIDE BARBOSA DE OLIVEIRA</t>
  </si>
  <si>
    <t>15475-43104</t>
  </si>
  <si>
    <t>PORTARIA Nº 15.475 DE 04 DE JANEIRO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2015.001.002347/INEMA/LIC-02347, RESOLVE: ART. 1º - AUTORIZAR O DIREITO DE USO DOS RECURSOS HÍDRICOS, VÁLIDO PELO PRAZO DE 4 (QUATRO) ANOS, A HELEODORO FERREIRA DO NASCIMENTO, INSCRITO NO CPF Nº 060.853.695-49, COM SEDE NA FAZENDA SUCURIU, ZONA RURAL, NO MUNICÍPIO DE CORRENTINA, PARA CAPTAÇÃO SUPERFICIAL, NA BACIA HIDROGRÁFICA DO RIO SÃO FRANCISCO, NO RIO ARROJADO, NAS COORDENADAS LAT.13°24’51”S E LONG.44°22’05”W, DATUM SIRGAS2000, DE VAZÃO 919 M³/DIA, DURANTE 8 H/D, PARA FINS DE IRRIGAÇÃO POR ASPERSÃO CONVENCIONAL, ÁREA 13,5 HA, LOCALIZADO NA FAZENDA SUCURIU, ZONA RURAL, NO MUNICÍPIO DE CORRENTINA,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WELTON LUIZ COSTA ROCHA - DIRETORIA GERAL EM EXERCÍCIO</t>
  </si>
  <si>
    <t>-13.2451</t>
  </si>
  <si>
    <t>-44.2205</t>
  </si>
  <si>
    <t>CPF@060.853.695-49</t>
  </si>
  <si>
    <t>HELEODORO FERREIRA DO NASCIMENTO</t>
  </si>
  <si>
    <t>15491-43108</t>
  </si>
  <si>
    <t>PORTARIA Nº 15.491 DE 08 DE JANEIRO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2014. 001.001503/ INEMA/LIC- 01503, RESOLVE: ART. 1.º - AUTORIZAR O DIREITO DE USO DOS RECURSOS HÍDRICOS, VÁLIDO PELO PRAZO DE 04 (QUATRO) ANOS, A FAZENDA NZ AGROPECUÁRIA LTDA, INSCRITA NO CNPJ Nº 14.862.516/0001-50, COM SEDE NA ROD MAMBAI/ COCOS, KM 35, S/N, FAZENDA LEITE VERDE, NO MUNICÍPIO DE JABORANDI, PARA CAPTAÇÃO SUBTERRÂNEA, NA BACIA HIDROGRÁFICA DO RIO SÃO FRANCISCO, LOCALIZADO NA FAZENDA LEITE VERDE I, II, E III, RODOVIA MAMBAI/COCOS FAZENDA LEITE VERDE, ZONA RURAL, NO MUNICÍPIO DE JABORANDI, NAS COORDENADAS LAT.14º34’49,56’’S E LONG.45º48’34,93’’W, DATUM SIRGAS 2000, DO POÇO 1, DE VAZÃO 3.582 M³/DIA, DURANTE 18 H/D E NAS COORDENADAS LAT.14º35’52,00’’S E LONG.45º47’38,00’’W, DATUM SIRGAS 2000, DO POÇO 2A, DE VAZÃO 3.582 M³/DIA, DURANTE 18 H/D PARA FINS DE IRRIGAÇÃO POR PIVÔ CENTRAL, ÁREA 120 HA,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 EXECUTIVO SALVADOR, TERÇA-FEIRA, 9 DE JANEIRO DE 2018 - ANO CII - NO 22.334 REPÚBLICA FEDERATIVA DO BRASIL - ESTADO DA BAHIA DIÁRIO OFICIAL DO INEMA E AOS DEMAIS ÓRGÃOS DO SISTEMA NACIONAL DE MEIO AMBIENTE - SISNAMA. ART. 4.º - ESTA PORTARIA ENTRARÁ EM VIGOR NA DATA DE SUA PUBLICAÇÃO. WELTON LUIZ COSTA ROCHA - DIRETOR GERAL EM EXERCÍCIO</t>
  </si>
  <si>
    <t>-14.344956</t>
  </si>
  <si>
    <t>-45.483493</t>
  </si>
  <si>
    <t>CNPJ@14.862.516</t>
  </si>
  <si>
    <t>FAZENDA NZ AGROPECUÁRIA LTDA</t>
  </si>
  <si>
    <t>15524-43117</t>
  </si>
  <si>
    <t>PORTARIA Nº 15.524 DE 17 DE JANEIRO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2016.001.000923/INEMA/LIC-00923, RESOLVE: ART. 1.º - AUTORIZAR O DIREITO DE USO DOS RECURSOS HÍDRICOS, VÁLIDO PELO PRAZO DE 04 (QUATRO) ANOS, A ADEMAR BAUMANN, INSCRITO NO CPF Nº 476.282.199-34, COM SEDE NA 1º RUA CASTRO ALVES, Nº 637, MIMOSO II, NO MUNICÍPIO DE LUÍS EDUARDO MAGALHÃES, PARA CAPTAÇÃO SUBTERRÂNEA, NA BACIA HIDROGRÁFICA DO RIO SÃO FRANCISCO, NAS COORDENADAS LAT.11°42’13,5”S E LONG.45°55’57”W, DATUM SIRGAS2000, DO POÇO 01, DE VAZÃO 3.582 M³/DIA, DURANTE 18 H/D E NAS COORDENADAS LAT.11°39’49,5”S E LONG.45°55’4,6”W, DATUM SIRGAS2000, DO POÇO 02, DE VAZÃO 9.000 M³/DIA, DURANTE 18 H/D PARA FINS DE IRRIGAÇÃO POR PIVÔ CENTRAL, ÁREA 243,5 HA, LOCALIZADO NA FAZENDA MINEIRA, ZONA RURAL, NO MUNICÍPIO DE BARREIRAS,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</si>
  <si>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-11.42135</t>
  </si>
  <si>
    <t>-45.5557</t>
  </si>
  <si>
    <t>CPF@476.282.199-34</t>
  </si>
  <si>
    <t>ADEMAR BAUMANN</t>
  </si>
  <si>
    <t>15525-43117</t>
  </si>
  <si>
    <t>PORTARIA Nº 15.525 DE 17 DE JANEIRO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2016.001.003776/INEMA/LIC-03776, RESOLVE: ART. 1.º - AUTORIZAR O DIREITO DE USO DOS RECURSOS HÍDRICOS, VÁLIDO PELO PRAZO DE 04 (QUATRO) ANOS, A FRANCISCO TERASAWA JUNIOR, INSCRITO NO CPF Nº 115.569.498-80, COM SEDE NA RODOVIA BR 020, S/N, ZONA RURAL, NO MUNICÍPIO DE LUÍS EDUARDO MAGALHÃES, PARA CAPTAÇÃO SUBTERRÂNEA, NA BACIA HIDROGRÁFICA DO RIO SÃO FRANCISCO, NAS COORDENADAS LAT.12°15’7”S E LONG.45°49’19”W, DATUM SIRGAS2000, DO POÇO 02, DE VAZÃO 1782 M³/DIA, DURANTE 18 H/D, PARA FINS DE IRRIGAÇÃO POR PIVÔ CENTRAL, ÁREA 37 HA, LOCALIZADO NA FAZENDA FT III, RODOVIA BR 020, ZONA RURAL, NO MUNICÍPIO DE LUÍS EDUARDO MAGALHÃES, MEDIANTE O CUMPRIMENTO DA LEGISLAÇÃO VIGENTE 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</si>
  <si>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-12.157</t>
  </si>
  <si>
    <t>-45.4919</t>
  </si>
  <si>
    <t>CPF@115.569.498-80</t>
  </si>
  <si>
    <t>FRANCISCO TERASAWA JUNIOR</t>
  </si>
  <si>
    <t>15662-43151</t>
  </si>
  <si>
    <t>PORTARIA Nº 15.662 DE 20 DE FEVEREIRO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2015.001.002930/INEMA/LIC-02930, RESOLVE: ART. 1º - AUTORIZAR O DIREITO DE USO DOS RECURSOS HÍDRICOS, VÁLIDO PELO PRAZO DE 4 (QUATRO) ANOS, A PAULO CEZAR RIBEIRO SOUTELO, INSCRITO NO CPF Nº 123.867.405-44, COM SEDE NA FAZENDA JATOBÁ, ZONA RURAL, S/N, NO MUNICÍPIO DE SANTA MARIA DA VITÓRIA, PARA CAPTAÇÃO SUPERFICIAL, NA BACIA HIDROGRÁFICA DO RIO SÃO FRANCISCO, NO RIO CORRENTE, NAS COORDENADAS LAT.13°20’49”S E LONG.44°03’07”W, DATUM SIRGAS2000, DE VAZÃO 8.360 M³/DIA, DURANTE 9 H/D, PARA FINS DE IRRIGAÇÃO POR MICROASPERSÃO, ÁREA 161,84 HA, LOCALIZADO NA FAZENDA JATOBÁ, ZONA RURAL, NO MUNICÍPIO DE SANTA MARIA DA VITÓRIA,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</si>
  <si>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-13.2049</t>
  </si>
  <si>
    <t>-44.307</t>
  </si>
  <si>
    <t>CPF@123.867.405-44</t>
  </si>
  <si>
    <t>PAULO CEZAR RIBEIRO SOUTELO</t>
  </si>
  <si>
    <t>15664-43151</t>
  </si>
  <si>
    <t>PORTARIA Nº 15.664 DE 20 DE FEVEREIRO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2016.001.003117/INEMA/LIC-03117, RESOLVE: ART. 1.º - AUTORIZAR O DIREITO DE USO DOS RECURSOS HÍDRICOS, VÁLIDO PELO PRAZO DE 04 (QUATRO) ANOS, A AGRIFIRMA BRASIL AGROPECUÁRIA S/A, INSCRITA NO CNPJ Nº 09.288.977/0001-20, COM SEDE NA RUA TABAPUÃ, Nº 474, ITAIM BIBI, NO MUNICÍPIO DE SÃO PAULO-SP, PARA CAPTAÇÃO SUBTERRÂNEA, NA BACIA HIDROGRÁFICA DO RIO SÃO FRANCISCO, NAS COORDENADAS LAT.11°55’03,54”S E LONG.45°49’59,50”W, DATUM SIRGAS2000, DO POÇO 01, DE VAZÃO 145,5 M³/DIA, DURANTE 4 H/D, PARA FINS DE DESSEDENTAÇÃO ANIMAL E PULVERIZAÇÃO AGRÍCOLA, LOCALIZADO NA FAZENDA BANANAL, RODOVIA BR 460, KM 13, ZONA RURAL, NO MUNICÍPIO DE LUÍS EDUARDO MAGALHÃES, MEDIANTE O CUMPRIMENTO DA LEGISLAÇÃO VIGENTE ,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&lt;#E.G.B#197958#53#220755/&gt; SECRETARIA DO PLANEJAMENTO &lt;#E.G.B#197774#53#220556&gt;</t>
  </si>
  <si>
    <t>-11.550354</t>
  </si>
  <si>
    <t>-45.495950</t>
  </si>
  <si>
    <t>CNPJ@09.288.977</t>
  </si>
  <si>
    <t>AGRIFIRMA BRASIL AGROPECUÁRIA S/A</t>
  </si>
  <si>
    <t>15665-43152</t>
  </si>
  <si>
    <t>PORTARIA Nº 15.665 DE 21 DE FEVEREIRO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 001.003625/ INEMA/LIC – 03625, RESOLVE: ART. 1º – AUTORIZAR A RENOVAÇÃO DO DIREITO DE USO DOS RECURSOS HÍDRICOS, VÁLIDA PELO PRAZO DE 04 (QUATRO) ANOS, A ORONALDO ZICARLOS TOMBINI, INSCRITO NO CPF N° 355.088.410-91, COM SEDE NA RUA GLAUBER ROCHA, N° 457, JARDIM PARAÍSO, NO MUNICÍPIO DE LUIS EDUARDO MAGALHÃES, PARA CAPTAÇÃO SUPERFICIAL, NA BACIA HIDROGRÁFICA DO RIO GRANDE, NO RIO RODA VELHA, NAS COORDENADAS LAT.12°31’20”S E LONG.45°36’35”W, DATUM SIRGAS 2000, DE VAZÃO 20.714 M³/DIA, DURANTE 20 H/D, PARA FINS DE IRRIGAÇÃO POR PIVÔ CENTRAL, ÁREA 295,4 HA, LOCALIZADO NA FAZENDA PRIMAVERA, ZONA RURAL, NO MUNICÍPIO DE SÃO DESIDÉRIO, MEDIANTE O CUMPRIMENTO DA LEGISLAÇÃO VIGENTE E, DOS CONDI- 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</si>
  <si>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-12.3120</t>
  </si>
  <si>
    <t>-45.3635</t>
  </si>
  <si>
    <t>CPF@355.088.410-91</t>
  </si>
  <si>
    <t>ORONALDO ZICARLOS TOMBINI</t>
  </si>
  <si>
    <t>15669-43153</t>
  </si>
  <si>
    <t>PORTARIA Nº 15.669 DE 22 DE FEVEREIRO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2017.001.005923/INEMA/LIC-05923, RESOLVE: ART. 1º - AUTORIZAR A RENOVAÇÃO DO DIREITO DE USO DOS RECURSOS HÍDRICOS, VÁLIDA PELO PRAZO DE 04 (QUATRO) ANOS, A AGROPECUÁRIA ARAKATU LTDA, INSCRITA NO CNPJ N° 07.633.371/0001-50, COM SEDE NA FAZENDA MORENA, ESTRADA DO CAFÉ, S/N, ZONA RURAL, NO MUNICÍPIO DE BARREIRAS, PARA CAPTAÇÃO SUPERFICIAL, NA BACIA HIDROGRÁFICA DO RIO GRANDE, NO RIO BRANCO, NAS COORDENADAS LAT.11°44’16”S E LONG.45°42’51,64”W, DATUM SIRGAS 2000, DE VAZÃO 64.734 M³/DIA, DURANTE 19H/D, PARA FINS DE IRRIGAÇÃO POR PIVÔ CENTRAL, ÁREA 960 HA, LOCALIZADO NA FAZENDA MORENA, ESTRADA DO CAFÉ, S/N, ZONA RURAL, NO MUNICÍPIO DE BARREIRAS,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</si>
  <si>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-11.4416</t>
  </si>
  <si>
    <t>-45.425164</t>
  </si>
  <si>
    <t>CNPJ@07.633.371</t>
  </si>
  <si>
    <t>AGROPECUÁRIA ARAKATU LTDA</t>
  </si>
  <si>
    <t>15675-43153</t>
  </si>
  <si>
    <t>PORTARIA Nº 15.675 DE 22 DE FEVEREIRO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2016.001.001510/INEMA/LIC-01510, RESOLVE: ART. 1º - AUTORIZAR O DIREITO DE USO DOS RECURSOS HÍDRICOS, VÁLIDO PELO PRAZO DE 4 (QUATRO) ANOS, A STELSON COSTA DO BOMFIM, INSCRITO NO CPF Nº 097.465.015-34, COM SEDE NA RUA NOVA OLINDA, Nº 6, VILA DULCE, NO MUNICÍPIO DE BARREIRAS, PARA CAPTAÇÃO SUPERFICIAL, NA BACIA HIDROGRÁFICA DO RIO GRANDE, NO RIO GRANDE, NAS COORDENADAS LAT.11°47’54”S E LONG. 44°19’03”W, DATUM SIRGAS2000, DE VAZÃO 4.220 M³/ DIA, DURANTE 20 H/D, PARA FINS DE IRRIGAÇÃO POR ASPERSÃO COM PIVÔ CENTRAL, ÁREA 67 HA, LOCALIZADO NA FAZENDA SANTA CECÍLIA, ZONA RURAL, NO MUNICÍPIO DE COTEGIPE,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</si>
  <si>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-11.4754</t>
  </si>
  <si>
    <t>-44.1903</t>
  </si>
  <si>
    <t>CPF@097.465.015-34</t>
  </si>
  <si>
    <t>STELSON COSTA DO BOMFIM</t>
  </si>
  <si>
    <t>15690-43159</t>
  </si>
  <si>
    <t>PORTARIA Nº 15.690 DE 28 DE FEVEREIRO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 001.003421/ INEMA/LIC- 03421, RESOLVE: ART. 1º - AUTORIZAR A RENOVAÇÃO DO DIREITO DE USO DOS RECURSOS HÍDRICOS, VÁLIDA PELO PRAZO DE 04 (QUATRO) ANOS, A PRO CAFÉ AGROINDUSTRIAL LTDA, INSCRITA NO CNPJ Nº 03.231.616/0001-61, COM SEDE NA FAZENDA SÃO JOÃO, S/N, ZONA RURAL, NO MUNICÍPIO DE BARREIRAS, PARA CAPTAÇÃO SUBTERRÂNEA, NA BACIA HIDROGRÁFICA DO RIO SÃO FRANCISCO, NAS COORDENADAS LAT.12°9’7,61”S E LONG.45°19’49,6”W, DATUM SIRGAS 2000, DO POÇO 1, DE VAZÃO 7.028 M3/DIA, DURANTE 18 H/D, PARA FINS DE IRRIGAÇÃO POR PIVÔ CENTRAL, ÁREA 168,8 HA, LOCALIZADO NA FAZENDA SÃO JOÃO, S/N, ZONA RURAL, NO MUNICÍPIO DE BARREIRAS,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</si>
  <si>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-12.9761</t>
  </si>
  <si>
    <t>-45.19496</t>
  </si>
  <si>
    <t>CNPJ@03.231.616</t>
  </si>
  <si>
    <t>PRO CAFÉ AGROINDUSTRIAL LTDA</t>
  </si>
  <si>
    <t>15749-43172</t>
  </si>
  <si>
    <t>PORTARIA Nº 15.749 DE 13 DE MARÇO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 001.002218/ INEMA/LIC- 02218, RESOLVE: ART. 1º - AUTORIZAR A RENOVAÇÃO DO DIREITO DE USO DOS RECURSOS HÍDRICOS, VÁLIDA PELO PRAZO DE 04 (QUATRO) ANOS, A MARCOS CEZANA DE OLIVEIRA, INSCRITO NO CPF N° 360.271.705-49, COM SEDE NA RUA HERILDO SANTOS ALVES, N° 335, CENTRO, NO MUNICÍPIO DE PINHEIROS - ES, PARA CAPTAÇÃO SUPERFICIAL, NA BACIA HIDROGRÁFICA DO RIO CORRENTE, NO RIO CORRENTE, NAS COORDENADAS LAT.13°21’44”S E LONG.44°04’09”W, DATUM SIRGAS 2000, DE VAZÃO 1.820 M³/DIA, DURANTE 13 H/D, PARA FINS DE IRRIGAÇÃO POR PIVÔ CENTRAL, ÁREA 32 HA, LOCALIZADO NA FAZENDA IGUAÇU, ZONA RURAL, NO MUNICÍPIO DE SÃO FÉLIX DO CORIBE,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</si>
  <si>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-13.2144</t>
  </si>
  <si>
    <t>-44.409</t>
  </si>
  <si>
    <t>CPF@360.271.705-49</t>
  </si>
  <si>
    <t>MARCOS CEZANA DE OLIVEIRA</t>
  </si>
  <si>
    <t>15750-43172</t>
  </si>
  <si>
    <t>PORTARIA Nº 15.750 DE 13 DE MARÇO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2017.001.002251/INEMA/LIC-02251, RESOLVE: ART. 1º - AUTORIZAR A RENOVAÇÃO DO DIREITO DE USO DOS RECURSOS HÍDRICOS, VÁLIDA PELO PRAZO DE 04 (QUATRO) ANOS, A MARCOS CEZANA DE OLIVEIRA, INSCRITO NO CPF N° 360.271.705-49, COM SEDE NA RUA HERILDO SANTOS ALVES, N° 335, CENTRO, NO MUNICÍPIO DE PINHEIROS - ES, PARA CAPTAÇÃO SUPERFICIAL, NA BACIA HIDROGRÁFICA DO RIO CORRENTE, NO RIO CORRENTE, NAS COORDENADAS LAT.13°17’52,3”S E LONG.43°54’25,5”W, DATUM SIRGAS 2000, DE VAZÃO 8.169 M³/DIA, DURANTE 17 H/D, PARA FINS DE IRRIGAÇÃO POR ASPERSÃO POR PIVÔ CENTRAL, ÁREA 121,7 HA, LOCALIZADO NA FAZENDA ESPERANÇA, ZONA RURAL, NO MUNICÍPIO DE SÃO FÉLIX DO CORIBE, MEDIANTE O CUMPRIMENTO DA LEGISLAÇÃO VIGENTE, DOS CONDICIONANTES E DO PARÁGRAFO EXECUTIVO  SALVADOR, QUARTA-FEIRA, 14 DE MARÇO DE 2018 - ANO CII - NO 22.376 REPÚBLICA FEDERATIVA DO BRASIL - ESTADO DA BAHIA DIÁRIO OFICIAL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</si>
  <si>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-13.17523</t>
  </si>
  <si>
    <t>-43.54255</t>
  </si>
  <si>
    <t>15754-43172</t>
  </si>
  <si>
    <t>PORTARIA Nº 15.754 DE 13 DE MARÇO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2015.001.002480/INEMA/LIC-02480, RESOLVE: ART. 1º - AUTORIZAR O DIREITO DE USO DOS RECURSOS HÍDRICOS, VÁLIDO PELO PRAZO DE 4 (QUATRO) ANOS, A MARIA NEIDE DE SOUZA SILVA, INSCRITA NO CPF Nº 317.795.655-34, COM SEDE NA FAZENDA SÍTIO PARAÍSO, S/N, ZONA RURAL, NO MUNICÍPIO DE CORIBE, PARA CAPTAÇÃO SUPERFICIAL, NA BACIA HIDROGRÁFICA DO RIO CORRENTE, NO RIO FORMOSO, NAS COORDENADAS LAT.13º35’45”S E LONG.44º22’51,27”W, DATUM SIRGAS2000, DE VAZÃO 869 M³/DIA, DURANTE 14 H/D, PARA FINS DE IRRIGAÇÃO POR MICROASPERSÃO, ÁREA 15 HA, LOCALIZADO NA FAZENDA SÍTIO PARAÍSO, ZONA RURAL, NO MUNICÍPIO CORIBE,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</si>
  <si>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-13.3545</t>
  </si>
  <si>
    <t>-44.225127</t>
  </si>
  <si>
    <t>CPF@317.795.655-34</t>
  </si>
  <si>
    <t>MARIA NEIDE DE SOUZA SILVA</t>
  </si>
  <si>
    <t>15756-43172</t>
  </si>
  <si>
    <t>PORTARIA Nº 15.756 DE 13 DE MARÇO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2015.001.002118/INEMA/LIC-02118, RESOLVE: ART. 1º - AUTORIZAR O DIREITO DE USO DOS RECURSOS HÍDRICOS, VÁLIDO PELO PRAZO DE 4 (QUATRO) ANOS, A LUIS ANTÔNIO PAIN, INSCRITO NO CPF Nº 043.655.918-86, COM SEDE NA RUA ESPARTACO, N° 566, LAPA, NO MUNICÍPIO DE SÃO PAULO - SP, PARA CAPTAÇÃO SUPERFICIAL, NA BACIA HIDROGRÁFICA DO RIO SÃO FRANCISCO, NO RIO CORRENTE, NAS COORDENADAS LAT.13º17’59,9’’S E LONG.43º55’52’’W, DATUM SIRGAS2000, DE VAZÃO 1.783 M³/DIA, DURANTE 20 H/D, PARA FINS DE IRRIGAÇÃO POR MICROASPERSÃO, ÁREA 46,2 HA, LOCALIZADO NA FAZENDA TABULEIRINHO, ZONA RURAL, NO MUNICÍPIO DE SÃO FÉLIX DO CORIBE,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</si>
  <si>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-13.17599</t>
  </si>
  <si>
    <t>-43.5552</t>
  </si>
  <si>
    <t>CPF@043.655.918-86</t>
  </si>
  <si>
    <t>LUIS ANTÔNIO PAIN</t>
  </si>
  <si>
    <t>15757-43172</t>
  </si>
  <si>
    <t>PORTARIA Nº 15.757 DE 13 DE MARÇO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2015.001.000120/INEMA/LIC-00120, RESOLVE: ART. 1º - AUTORIZAR O DIREITO DE USO DOS RECURSOS HÍDRICOS, VÁLIDO PELO PRAZO DE 4 (QUATRO) ANOS, A WALTERNAN ANDRADE VIEIRA, INSCRITO NO CPF Nº 326.183.795-00, COM SEDE NA ESTRADA MUNICIPAL SETOR RURAL, S/N, ZONA RURAL, NO MUNICÍPIO DE SÃO FELIX DO CORIBE, PARA CAPTAÇÃO SUPERFICIAL, NA BACIA HIDROGRÁFICA DO RIO CORRENTE, NO RIO FORMOSO, NAS COORDENADAS LAT.13º28’49,1”S E LONG.44º15’42,1”W, DATUM SIRGAS2000, DE VAZÃO 4.537 M³/DIA, DURANTE 19 H/D, PARA FINS DE IRRIGAÇÃO POR ASPERSÃO COM PIVÔ CENTRAL, ÁREA 83,8 HA, LOCALIZADO NA FAZENDA ASA BRANCA, ZONA RURAL, NO MUNICÍPIO DE SÃO FELIX DO CORIBE,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</si>
  <si>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-13.28491</t>
  </si>
  <si>
    <t>-44.15421</t>
  </si>
  <si>
    <t>CPF@326.183.795-00</t>
  </si>
  <si>
    <t>WALTERNAN ANDRADE VIEIRA</t>
  </si>
  <si>
    <t>15758-43172</t>
  </si>
  <si>
    <t>PORTARIA Nº 15.758 DE 13 DE MARÇO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2015.001.000143/INEMA/LIC-00143, RESOLVE: ART. 1º - AUTORIZAR O DIREITO DE USO DOS RECURSOS HÍDRICOS, VÁLIDO PELO PRAZO DE 4 (QUATRO) ANOS, A WALTERNAN ANDRADE VIEIRA, INSCRITO NO CPF SOB Nº 326.183.795-00, COM SEDE NA ESTRADA MUNICIPAL SETOR RURAL, S/N, ZONA RURAL, NO MUNICÍPIO DE SÃO FELIX DO CORIBE, PARA CAPTAÇÃO SUPERFICIAL, NA BACIA HIDROGRÁFICA DO RIO CORRENTE, NO RIO FORMOSO, NAS COORDENADAS LAT.13º28’49,1”S E LONG.44º15’42,1”W, DATUM SIRGAS2000, DE VAZÃO 2.586 M³/DIA, DURANTE 10 H/D, PARA FINS DE IRRIGAÇÃO POR MICROASPERSÃO, ÁREA 64,85 HA, LOCALIZADO NA FAZENDA NOVO HORIZONTE, ZONA RURAL, NO MUNICÍPIO DE SÃO FELIX DO CORIBE,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 EXECUTIVO SALVADOR, QUARTA-FEIRA, 14 DE MARÇO DE 2018 - ANO CII - NO 22.376 REPÚBLICA FEDERATIVA DO BRASIL - ESTADO DA BAHIA DIÁRIO OFICIAL</t>
  </si>
  <si>
    <t>15767-43172</t>
  </si>
  <si>
    <t>PORTARIA Nº 15.767 DE 13 DE MARÇO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2015.001.001467/INEMA/LIC-01467, RESOLVE: ART. 1.º - AUTORIZAR O DIREITO DE USO DOS RECURSOS HÍDRICOS, VÁLIDO PELO PRAZO DE 04 (QUATRO) ANOS, A JOÃO OLÍVIO SIBIN, INSCRITO NO CPF Nº 381.883.178-53, COM SEDE NA AVENIDA BRASÍLIA, Nº 2555, VILA ZANETTI, SÃO JOÃO DA BOA VISTA - SP, PARA CAPTAÇÃO SUBTERRÂNEA, NA BACIA HIDROGRÁFICA DO RIO SÃO FRANCISCO, LOCALIZADO NA FAZENDA GRANDE LESTE II, ZONA RURAL, NO MUNICÍPIO DE SÃO DESIDÉRIO, NAS COORDENADAS LAT.12º45’37’’S E LONG.45º14’26’’ W, DATUM SIRGAS 2000, DO POÇO 01, DE VAZÃO 7.572 M³/ DIA, DURANTE 16 H/D, PARA FINS DE IRRIGAÇÃO POR PIVÔ CENTRAL LEPA, ÁREA 124,75 HA,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</si>
  <si>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-12.4537</t>
  </si>
  <si>
    <t>-45.1426</t>
  </si>
  <si>
    <t>CPF@381.883.178-53</t>
  </si>
  <si>
    <t>JOÃO OLÍVIO SIBIN</t>
  </si>
  <si>
    <t>15769-43172</t>
  </si>
  <si>
    <t>PORTARIA Nº 15.769 DE 13 DE MARÇO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2015.001.003399/INEMA/LIC-03399, RESOLVE: ART. 1º - AUTORIZAR O DIREITO DE USO DOS RECURSOS HÍDRICOS, VÁLIDO PELO PRAZO DE 4 (QUATRO) ANOS, A JOÃO BATISTA SANTA ROSA, INSCRITO NO CPF Nº 777.961.878-15, COM SEDE NA RUA PRESIDENTE PRUDENTE, N° 546, VILA CIDADE JARDIM, NO MUNICÍPIO DE LIMEIRA - SP, PARA CAPTAÇÃO SUPERFICIAL, NA BACIA HIDROGRÁFICA DO RIO CORRENTE, NO RIO GALHO GRANDE, NAS COORDENADAS LAT.13°10’35”S E LONG.45°25’26”W, DATUM SIRGAS2000, DO PONTO 01, DE VAZÃO 18.470 M³/DIA, DURANTE 10 H/D, PARA FINS DE IRRIGAÇÃO POR PIVÔ CENTRAL, ÁREA 286 HA, LOCALIZADO NA FAZENDA CERVO DOURADO, ZONA RURAL, NO MUNICÍPIO DE CORRENTINA; NA BACIA HIDROGRÁFICA DO RIO CORRENTE, NO RIO GUARÁ, NAS COORDENADAS LAT.13°09’37”S E LONG.45°25’27”W, DATUM SIRGAS2000, DO PONTO 02, DE VAZÃO 30.223 M³/DIA, DURANTE 17 H/D, PARA FINS DE IRRIGAÇÃO POR PIVÔ CENTRAL, ÁREA 468 HA, LOCALIZADO NA FAZENDA CERVO DOURADO, ZONA RURAL, NO MUNICÍPIO DE CORRENTINA,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&lt;#E.G.B#203079#45#226531/&gt; SECRETARIA DO PLANEJAMENTO &lt;#E.G.B#202991#45#226437&gt;</t>
  </si>
  <si>
    <t>-13.1035</t>
  </si>
  <si>
    <t>-45.2526</t>
  </si>
  <si>
    <t>CPF@777.961.878-15</t>
  </si>
  <si>
    <t>JOÃO BATISTA SANTA ROSA</t>
  </si>
  <si>
    <t>15795-43175</t>
  </si>
  <si>
    <t>PORTARIA Nº 15.795 DE 16 DE MARÇO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2016.001.000499/INEMA/LIC-00499, RESOLVE: ART. 1º - AUTORIZAR O DIREITO DE USO DOS RECURSOS HÍDRICOS, VÁLIDO PELO PRAZO DE 04 (QUATRO) ANOS, A SATIRO PEREIRA NEPOMUCENO, INSCRITO NO CPF Nº 052.712.745-00, COM SEDE NA ESTRADA BA 349 - SÃO FÉLIX DO CORIBE A BOM JESUS DA LAPA, S/N, ZONA RURAL, MUNICÍPIO DE SÃO FÉLIX DO CORIBE, PARA CAPTAÇÃO SUPERFICIAL, NA BACIA HIDROGRÁFICA DO RIO CORRENTE, NO RIO CORRENTINA, NAS COORDENADAS LAT.13°23’05,8”S E LONG.44°08’21,6”W, DATUM SIRGAS 2000, DE VAZÃO 49 M³/DIA, DURANTE 01 H/D, PARA FINS DE IRRIGAÇÃO POR GOTEJAMENTO, ÁREA 01 HA E DE VAZÃO 321 M³/DIA, DURANTE 09 H/D, PARA FINS DE PISCICULTURA INTENSIVA, ÁREA 5,4 HA, LOCALIZADO NA FAZENDA VOLTA DA PEDRA, S/N, ZONA RURAL, MUNICÍPIO SÃO FÉLIX DO CORIBE, MEDIANTE O CUMPRIMENTO DA LEGISLAÇÃO VIGENTE, DOS CON- 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</si>
  <si>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-13.23058</t>
  </si>
  <si>
    <t>-44.8216</t>
  </si>
  <si>
    <t>CPF@052.712.745-00</t>
  </si>
  <si>
    <t>SATIRO PEREIRA NEPOMUCENO</t>
  </si>
  <si>
    <t>15797-43175</t>
  </si>
  <si>
    <t>PORTARIA Nº 15.797 DE 16 DE MARÇO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2015.001.000482/INEMA/LIC-00482, RESOLVE: ART. 1.º - AUTORIZAR O DIREITO DE USO DOS RECURSOS HÍDRICOS, VÁLIDO PELO PRAZO DE 4 (QUATRO) ANOS, A VALDEMIR BELO DE SOUZA, INSCRITO NO CPF Nº 553.511.155-49, COM SEDE NA RUA SANTA BÁRBARA, S/N, VILA NOVA, NO MUNICÍPIO DE SANTA MARIA DA VITÓRIA, PARA CAPTAÇÃO SUPERFICIAL, NA BACIA HIDROGRÁFICA DO RIO CORRENTE, NO RIO ARROJADO, NAS COORDENADAS LAT.13°24’17”S E LONG.44°19’49”W, DATUM SIRGAS2000, DE VAZÃO 110,0 M³/DIA, DURANTE 02 H/D, PARA FINS DE IRRIGAÇÃO POR ASPERSÃO CONVENCIONAL, ÁREA 1,61 HA, E DE VAZÃO 82,0 M³/DIA, DURANTE 02 H/D, PARA FINS DE PISCICULTURA INTENSIVA EM VIVEIROS ESCAVADOS, ÁREA 0,72 HA, LOCALIZADO NA FAZENDA PONTAL, ZONA RURAL, NO MUNICÍPIO DE JABORANDI, MEDIANTE O CUMPRIMENTO DA LEGISLAÇÃO VIGENTE 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</si>
  <si>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-13.2417</t>
  </si>
  <si>
    <t>-44.1949</t>
  </si>
  <si>
    <t>CPF@553.511.155-49</t>
  </si>
  <si>
    <t>VALDEMIR BELO DE SOUZA</t>
  </si>
  <si>
    <t>15866-43188</t>
  </si>
  <si>
    <t>PORTARIA Nº 15.866 DE 29 DE MARÇO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2016.001.002747/INEMA/LIC-02747, RESOLVE: Art. 1º - Autorizar o direito de uso dos recursos hídricos, válido pelo prazo de 4 (quatro) anos, a CLAUDIO MARÇAL, inscrito no CPF nº 827.335.118-15, com sede na Rua Santa Catarina, n° 33, Roda Velha , no município de São Desidério, para captação superficial, na Bacia Hidrográfica do Rio Grande, no Rio Grande, nas coordenadas Lat.12º56’18,58”S e Long.45º30’44,86”W, datum SIRGAS2000, de vazão 6.510 m³/dia, durante 20 h/d, para fins de irrigação por pivô central, área 98,2 ha, localizado na Fazenda Laranjeiras III, Roda Velha, no município de São Desidério,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</si>
  <si>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-12.561858</t>
  </si>
  <si>
    <t>-45.304486</t>
  </si>
  <si>
    <t>CPF@827.335.118-15</t>
  </si>
  <si>
    <t>CLAUDIO MARÇAL</t>
  </si>
  <si>
    <t>PORTARIA Nº 15.876 DE 03 DE ABRIL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2017.001.004691/INEMA/LIC-04691, RESOLVE: Art. 1º - Autorizar a renovação do direito de uso dos recursos hídricos, válida pelo prazo de 04 (quatro) anos, a CTS AGROCOMERCIAL LTDA, inscrito no CNPJ n° 05.727.951/0001-80, com sede no Projeto Formoso A - Setor 33, s/n, Zona Rural, no município de Bom Jesus da Lapa, para captação superficial, na Bacia Hidrográfica do Rio Corrente, no Rio Corrente, nas coordenadas Lat.13°15’34”S e Long.43°51’17”W, datum SIRGAS 2000, de vazão 12.848 m³/dia, durante 19 h/d, para fins de irrigação por microaspersão, área 240 ha, localizado na Fazenda Serro Azul, Zona Rural, no município de Serra do Ramalho,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</si>
  <si>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-13.1534</t>
  </si>
  <si>
    <t>-43.5117</t>
  </si>
  <si>
    <t>CNPJ@05.727.951</t>
  </si>
  <si>
    <t>CTS AGROCOMERCIAL LTDA</t>
  </si>
  <si>
    <t>15886-43194</t>
  </si>
  <si>
    <t>PORTARIA Nº 15.886 DE 04 DE ABRIL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2017.001.001714/INEMA/LIC-01714, RESOLVE: ART. 1.º - AUTORIZAR O DIREITO DE USO DOS RECURSOS HÍDRICOS, VÁLIDO PELO PRAZO DE 04 (QUATRO) ANOS, A CELSO BATEZINI, INSCRITO NO CPF Nº 174.091.440-68, COM SEDE NA RUA RUI BARBOSA, Nº 931, CENTRO, NO MUNICÍPIO DE LUÍS EDUARDO MAGALHÃES, PARA CAPTAÇÃO SUBTERRÂNEA, NA BACIA HIDROGRÁFICA DO RIO SÃO FRANCISCO, LOCALIZADO NA FAZENDA CAPÃO DO ERVAL III, ZONA RURAL, NO MUNICÍPIO DE RIACHÃO DAS NEVES, NAS COORDENADAS LAT.11°36’12,15’’S E LONG.45°47’44,00’’W, DATUM SIRGAS 2000, DO POÇO 01, DE VAZÃO 9.000 M³/DIA, DURANTE 18 H/D, PARA FINS DE IRRIGAÇÃO POR PIVÔ CENTRAL, ÁREA 147 HA,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</si>
  <si>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-11.361215</t>
  </si>
  <si>
    <t>-45.474400</t>
  </si>
  <si>
    <t>CPF@174.091.440-68</t>
  </si>
  <si>
    <t>CELSO BATEZINI</t>
  </si>
  <si>
    <t>15888-43194</t>
  </si>
  <si>
    <t>PORTARIA Nº 15.888 DE 04 DE ABRIL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2018.001.001037/INEMA/LIC-01037, RESOLVE: ART. 1.º - AUTORIZAR A RENOVAÇÃO DO DIREITO DE USO DOS RECURSOS HÍDRICOS, VÁLIDA PELO PRAZO DE 04 (QUATRO) ANOS, A GEORGE LONGO, INSCRITO NO CPF Nº 113.873.788-72, COM SEDE NA ROD. BR 020, KM 159, S/N, NO MUNICÍPIO DE SÃO DESIDÉRIO, PARA CAPTAÇÃO SUPERFICIAL, NA BACIA HIDROGRÁFICA DO RIO GRANDE, NO RIO GRANDE, NAS COORDENADAS LAT.12º58’32”S E LONG.45º36’27”W, DATUM SIRGAS 2000, DE VAZÃO 71.346,0 M3/ DIA, DURANTE 21 H/D, PARA FINS DE IRRIGAÇÃO POR PIVÔ CENTRAL, ÁREA 1.170 HA, LOCALIZADO NA FAZENDA CASA REAL, ROD. BR 020, RODA VELHA, NO MUNICÍPIO DE SÃO DESIDÉRIO,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</si>
  <si>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-12.5832</t>
  </si>
  <si>
    <t>-45.3627</t>
  </si>
  <si>
    <t>15943-43200</t>
  </si>
  <si>
    <t>PORTARIA Nº 15.943 DE 10 DE ABRIL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2016.001.001529/INEMA/LIC-01529, RESOLVE: ART. 1.º - AUTORIZAR O DIREITO DE USO DOS RECURSOS HÍDRICOS, VÁLIDO PELO PRAZO DE 04 (QUATRO) ANOS, A GEOVALDO ALVES DE SOUZA, INSCRITO NO CPF Nº 317.777.325-49, COM SEDE NA FAZENDA FORMOSO, S/N, ZONA RURAL, NO MUNICÍPIO DE CORIBE, PARA CAPTAÇÃO SUBTERRÂNEA, NA BACIA HIDROGRÁFICA DO RIO SÃO FRANCISCO, LOCALIZADO NA FAZENDA FORMOSO, LOTE 02, ZONA RURAL, NO MUNICÍPIO DE CORIBE, NAS COORDENADAS LAT.13°36’28,00’’S E LONG.44°21’34,00’’W, DATUM SIRGAS 2000, DO POÇO 01, DE VAZÃO 552 M³/DIA, DURANTE 8 H/D, PARA FINS DE IRRIGAÇÃO POR MICROASPERSÃO, ÁREA 10 HA,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</si>
  <si>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-13.362800</t>
  </si>
  <si>
    <t>-44.213400</t>
  </si>
  <si>
    <t>CPF@317.777.325-49</t>
  </si>
  <si>
    <t>GEOVALDO ALVES DE SOUZA</t>
  </si>
  <si>
    <t>15957-43202</t>
  </si>
  <si>
    <t>PORTARIA Nº 15.957 DE 12 DE ABRIL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2017.001.001880/INEMA/LIC-01880, RESOLVE: ART. 1º - AUTORIZAR A RENOVAÇÃO DO DIREITO DE USO DOS RECURSOS HÍDRICOS, VÁLIDA PELO PRAZO DE 04 (QUATRO) ANOS, A AGROPECUÁRIA JATOBÁ LTDA, INSCRITO NO CNPJ Nº 02.792.597/0001-80, COM SEDE NA ROD. BR 242 KM 25, S/N, MIMOSO DO OESTE, NO MUNICÍPIO DE BARREIRAS, PARA CAPTAÇÃO SUPERFICIAL, NA BACIA HIDROGRÁFICA DO RIO GRANDE, NO RIO CABECEIRA DE PEDRAS, NAS COORDENADAS LAT.12º10’1,1”S E LONG.46º1’0,3”W, DATUM SIRGAS 2000, DE VAZÃO 10.282 M3/DIA, DURANTE 19 H/D, PARA FINS DE IRRIGAÇÃO POR PIVÔ CENTRAL, ÁREA 140 HA, LOCALIZADO NA FAZENDA JATOBÁ, RODOVIA BR 242, ZONA RURAL, NO MUNICÍPIO DE LUÍS EDUARDO MAGALHÃES,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DOS DEMAIS ÓRGÃOS DO SISTEMA NACIONAL DE MEIO AMBIENTE - SISNAMA. ART. 4º - ESTA PORTARIA ENTRARÁ EM VIGOR NA DATA DE SUA PUBLICAÇÃO. MÁRCIA CRISTINA TELLES DE ARAÚJO LIMA - DIRETORA GERAL</t>
  </si>
  <si>
    <t>-12.1011</t>
  </si>
  <si>
    <t>-46.103</t>
  </si>
  <si>
    <t>CNPJ@02.792.597</t>
  </si>
  <si>
    <t>AGROPECUÁRIA JATOBÁ LTDA</t>
  </si>
  <si>
    <t>PORTARIA Nº 16.008 DE 20 DE ABRIL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2016.001.003162/INEMA/LIC-03162, RESOLVE: Art. 1.º - Autorizar o direito de uso dos recursos hídricos, válido pelo prazo de 04 (quatro) anos, a WASHINGTON DA SILVA AGUIAR, inscrito no CPF nº 623.522.885-68 com sede na Rua Edson de Queiroz, s/n, Maravilha, no município de Bom Jesus da Lapa, para captação subterrânea, na Bacia Hidrográfica do Rio São Francisco, localizado na Fazenda Lote 56, Zona Rural, no município de Serra do Ramalho, nas coordenadas Lat.13º15’47’’S e Long.43º32’34’’W, datum Sirgas 2000, do poço 01, de vazão 787 m³/dia, durante 19 h/d, para fins de irrigação por microaspersão, área 13,3 ha,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</si>
  <si>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-13.1547</t>
  </si>
  <si>
    <t>-43.3234</t>
  </si>
  <si>
    <t>CPF@623.522.885-68</t>
  </si>
  <si>
    <t>WASHINGTON DA SILVA AGUIAR</t>
  </si>
  <si>
    <t>16125-43230</t>
  </si>
  <si>
    <t>PORTARIA Nº 16.125 DE 10 DE MAIO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2017.001.002274/INEMA/LIC-02274, RESOLVE: ART. 1.º - AUTORIZAR A RENOVAÇÃO DO DIREITO DE USO DOS RECURSOS HÍDRICOS, VÁLIDA PELO PRAZO DE 04 (QUATRO) ANOS, A GILMAR JOSÉ ERTEL, INSCRITO NO CPF Nº 502.443.889-20, COM SEDE NA RUA 13 DE MAIO, N° 1208, JARDIM PARAÍSO, NO MUNICÍPIO DE LUÍS EDUARDO MAGALHÃES, PARA CAPTAÇÃO SUPERFICIAL, NA BACIA HIDROGRÁFICA DO RIO GRANDE, NO RIO DE ONDAS, NAS COORDENADAS LAT.12º17’46”S E LONG.45º32’32”W, DATUM SIRGAS 2000, DE VAZÃO 24.201,0 M3/DIA, DURANTE 21H/D, PARA FINS DE  EXECUTIVO SALVADOR, SEXTA-FEIRA, 11 DE MAIO DE 2018 - ANO CII - NO 22.415 REPÚBLICA FEDERATIVA DO BRASIL - ESTADO DA BAHIA DIÁRIO OFICIAL IRRIGAÇÃO POR PIVÔ CENTRAL, ÁREA 310,1HA, LOCALIZADO NA FAZENDA SANTA MARIA II, ZONA RURAL, NO MUNICÍPIO DE BARREIRAS,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</si>
  <si>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-12.1746</t>
  </si>
  <si>
    <t>-45.3232</t>
  </si>
  <si>
    <t>16181-43238</t>
  </si>
  <si>
    <t>PORTARIA Nº 16.181 DE 18 DE MAIO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 001.002788/ INEMA/LIC- 02788, RESOLVE: ART. 1.º - AUTORIZAR O DIREITO DE USO DOS RECURSOS HÍDRICOS, VÁLIDO PELO PRAZO DE 04 (QUATRO) ANOS, A AIRTON DA SILVA, INSCRITO NO CPF Nº 452.764.809-82, COM SEDE NA RUA SENHOR DO BONFIM, QD.60, MIMOSO II, NO MUNICÍPIO DE LUÍS EDUARDO MAGALHÃES, PARA CAPTAÇÃO SUBTERRÂNEA, NA BACIA HIDROGRÁFICA DO RIO SÃO FRANCISCO, LOCALIZADO NA FAZENDA MADRE REGINA II E III, ESTRADA DO CAFÉ, ZONA RURAL, NO MUNICÍPIO DE BARREIRAS, NAS COORDENADAS LAT.11º49’50,89”S E LONG.45º46’39,56’’W, DATUM SIRGAS 2000, DO POÇO 01, DE VAZÃO 8.989,5 M³/DIA, DURANTE 18 H/D, NAS COORDENADAS LAT.11º48’28,03”S E LONG.45º46’57,32’’W, DATUM SIRGAS 2000, DO POÇO 02, DE VAZÃO 8.989,5 M³/ DIA, DURANTE 18 H/D, PARA FINS DE IRRIGAÇÃO POR PIVÔ CENTRAL, ÁREA 276 HA,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DIRETORA GERAL</t>
  </si>
  <si>
    <t>-11.495089</t>
  </si>
  <si>
    <t>-45.463956</t>
  </si>
  <si>
    <t>CPF@452.764.809-82</t>
  </si>
  <si>
    <t>AIRTON DA SILVA</t>
  </si>
  <si>
    <t>16188-43238</t>
  </si>
  <si>
    <t>PORTARIA Nº 16.188 DE 18 DE MAIO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2017.001.007182/INEMA/LIC-07182, RESOLVE: ART. 1º - AUTORIZAR O DIREITO DE USO DOS RECURSOS HÍDRICOS, VÁLIDO PELO PRAZO DE 04 (QUATRO) ANOS, A ELTON SARTORI, INSCRITO NO CPF Nº 644.013.919-34, COM SEDE NA RUA 21 DE ABRIL, Nº 591, ZONA RURAL, NO MUNICÍPIO DE LUÍS EDUARDO MAGALHÃES, PARA CAPTAÇÃO SUBTERRÂNEA, NA BACIA HIDROGRÁFICA DO RIO SÃO FRANCISCO, LOCALIZADO NA FAZENDA SARTORI VIII, RODOVIA ANEL, ZONA RURAL, NO MUNICÍPIO DE RIACHÃO DAS NEVES, NAS COORDENADAS LAT.11º35’51,00”S E LONG.45º37’23,00’’W, DATUM SIRGAS 2000, DO POÇO 01, DE VAZÃO 8.980 M³/DIA, DURANTE 18 H/D, PARA FINS DE IRRIGAÇÃO POR PIVÔ CENTRAL, ÁREA 204 HA,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DIRETORA GERAL</t>
  </si>
  <si>
    <t>-11.355100</t>
  </si>
  <si>
    <t>-45.372300</t>
  </si>
  <si>
    <t>CPF@644.013.919-34</t>
  </si>
  <si>
    <t>ELTON SARTORI</t>
  </si>
  <si>
    <t>16223-43245</t>
  </si>
  <si>
    <t>PORTARIA Nº 16.223 DE 25 DE MAIO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2018.001.002583/INEMA/LIC-02583, RESOLVE: ART. 1º - AUTORIZAR O DIREITO DE USO DOS RECURSOS HÍDRICOS, VÁLIDO PELO PRAZO DE 4 (QUATRO) ANOS, A ANTÔNIO ALEXANDRE FRANCO THOMAZ, INSCRITO NO CPF Nº 041.800.702-00, COM SEDE NA RUA DURVAL REGIS, N° 51, LOTEAMENTO ARATU, NO MUNICÍPIO DE BARREIRAS, PARA CAPTAÇÃO SUPERFICIAL, NA BACIA HIDROGRÁFICA DO RIO GRANDE, NO RIO DOS PORCOS, NAS COORDENADAS LAT.12º48’55”S E LONG.45º2’24”W, DATUM SIRGAS2000, DE VAZÃO 36.400 M³/DIA, DURANTE 20 H/D, PARA FINS DE IRRIGAÇÃO POR PIVÔ CENTRAL, ÁREA 600 HA, LOCALIZADO NA FAZENDA TURMALINA, ZONA RURAL, NO MUNICÍPIO DE SÃO DESIDÉRIO,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</si>
  <si>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-12.4855</t>
  </si>
  <si>
    <t>-45.224</t>
  </si>
  <si>
    <t>CPF@041.800.702-00</t>
  </si>
  <si>
    <t>ANTÔNIO ALEXANDRE FRANCO THOMAZ</t>
  </si>
  <si>
    <t>16238-43248</t>
  </si>
  <si>
    <t>PORTARIA Nº 16.238 DE 28 DE MAIO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 001.005059/ INEMA/LIC- 05059, RESOLVE: ART. 1.º - AUTORIZAR A RENOVAÇÃO DO DIREITO DE USO DOS RECURSOS HÍDRICOS, VÁLIDA PELO PRAZO DE 04 (QUATRO) ANOS, A MARCOS CEZANA DE OLIVEIRA, INSCRITO NO CPF Nº 360.271.705-49, COM SEDE NA 10ª RUA HERILDO SANTOS ALVES, N° 335, CENTRO, NO MUNICÍPIO DE PINHEIROS - ES, PARA CAPTAÇÃO SUPERFICIAL, NA BACIA HIDROGRÁFICA DO RIO CORRENTE, NO RIO CORRENTE, NAS COORDENADAS LAT.13º18’57,06”S E LONG.44º00’15,73”W, DATUM SIRGAS 2000, DE VAZÃO 23.335,0 M3/DIA, DURANTE 20H/D, PARA FINS DE IRRIGAÇÃO POR MICROASPER- SÃO, ÁREA 200 HA E IRRIGAÇÃO POR PIVÔ CENTRAL, ÁREA 200 HA, LOCALIZADO NA FAZENDA FUTURO, ZONA RURAL, NO MUNICÍPIO DE SÃO FÉLIX DO CORIBE,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</si>
  <si>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-13.185706</t>
  </si>
  <si>
    <t>-44.1573</t>
  </si>
  <si>
    <t>16271-43256</t>
  </si>
  <si>
    <t>PORTARIA Nº 16.271 DE 05 DE JUNHO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 001.006373/ INEMA/LIC- 06373, RESOLVE: ART. 1.º - AUTORIZAR O DIREITO DE USO DOS RECURSOS HÍDRICOS, VÁLIDO PELO PRAZO DE 04 (QUATRO) ANOS, A VALMIR ROBERTI, INSCRITO NO CPF Nº 830.446.711-91, COM SEDE NA AVENIDA GOIÁS, N° 825, AUGUSTO JOSÉ VALENTE II, MUNICÍPIO DE POSSE - GO, PARA CAPTAÇÃO SUBTERRÂNEA, NA BACIA HIDROGRÁFICA DO RIO SÃO FRANCISCO, LOCALIZADO NA RODOVIA BR 020, FAZENDA INDIANA II, ZONA RURAL, NO MUNICÍPIO DE JABORANDI, NAS COORDENADAS LAT.14º22’9”S E LONG.45º43’38’’W, DATUM SIRGAS 2000, DO POÇO 01, DE VAZÃO 8.998 M³/DIA, DURANTE 18 H/D, PARA FINS DE IRRIGAÇÃO POR PIVÔ CENTRAL, ÁREA 176,05 HA,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DIRETORA GERAL</t>
  </si>
  <si>
    <t>-14.229</t>
  </si>
  <si>
    <t>-45.4338</t>
  </si>
  <si>
    <t>CPF@830.446.711-91</t>
  </si>
  <si>
    <t>VALMIR ROBERTI</t>
  </si>
  <si>
    <t>16277-43257</t>
  </si>
  <si>
    <t>PORTARIA Nº 16.277 DE 06 DE JUNHO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2017.001.004709/INEMA/LIC-04709, RESOLVE: ART. 1º - AUTORIZAR A RENOVAÇÃO DO DIREITO DE USO DOS RECURSOS HÍDRICOS, VÁLIDA PELO PRAZO DE 04 (QUATRO) ANOS, A GERSON COUTO FILHO, INSCRITO NO CPF N°002.064.075-72, COM SEDE NA FAZENDA TABULEIRINHO, ZONA RURAL, NO MUNICÍPIO DE SÃO FELIX DO CORIBE, PARA CAPTAÇÃO SUPERFICIAL, NA BACIA HIDROGRÁFICA DO RIO CORRENTE, NO RIO CORRENTE, NAS COORDENADAS LAT.13°17’51,3”S E LONG.43°55’4,3”W, DATUM SIRGAS 2000, DE VAZÃO 30.240 M³/DIA, DURANTE 21 H/D, PARA FINS DE IRRIGAÇÃO POR PIVÔ CENTRAL, ÁREA 420 HA, LOCALIZADO NA FAZENDA TABULEIRINHO, ZONA RURAL, NO MUNICÍPIO DE SÃO FELIX DO CORIBE,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</si>
  <si>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-13.17513</t>
  </si>
  <si>
    <t>-43.5543</t>
  </si>
  <si>
    <t>CPF@002.064.075-72</t>
  </si>
  <si>
    <t>GERSON COUTO FILHO</t>
  </si>
  <si>
    <t>16278-43257</t>
  </si>
  <si>
    <t>PORTARIA Nº 16.278 DE 06 DE JUNHO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2017.001.003117/INEMA/LIC-03117, RESOLVE: ART. 1.º - AUTORIZAR O DIREITO DE USO DOS RECURSOS HÍDRICOS, VÁLIDO PELO PRAZO DE 04 (QUATRO) ANOS, A DENILSON ROBERTI, INSCRITO NO CPF Nº 816.091.831-34, COM SEDE RUA ANTONIO BARBOSA DE SOUZA, S/N, AUGUSTO JOSÉ VALENTE II, MUNICÍPIO DE POSSE - GO, PARA CAPTAÇÃO SUBTERRÂNEA, NA BACIA HIDROGRÁFICA DO RIO SÃO FRANCISCO, LOCALIZADO NA RODOVIA BR 020, FAZENDA FARROUPILHA, ZONA RURAL, NO MUNICÍPIO DE JABORANDI, NAS COORDENADAS LAT.14º22’28”S E LONG.45º41’49’W, DATUM SIRGAS 2000, DO POÇO 04, DE VAZÃO 9.000 M³/DIA, DURANTE 18 H/D, NAS COORDENADAS LAT.14º21’15”S E LONG.45º42’26’’W, DATUM SIRGAS 2000, DO POÇO 05, DE VAZÃO 9.000 M³/DIA, DURANTE 18 H/D, PARA FINS DE IRRIGAÇÃO POR PIVÔ CENTRAL, ÁREA 343,59 HA, MEDIANTE O CUMPRIMENTO DA LEGISLAÇÃO VIGENTE, DOS CONDI- 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DIRETORA GERAL</t>
  </si>
  <si>
    <t>-14.2228</t>
  </si>
  <si>
    <t>-45.4149</t>
  </si>
  <si>
    <t>CPF@816.091.831-34</t>
  </si>
  <si>
    <t>DENILSON ROBERTI</t>
  </si>
  <si>
    <t>16279-43257</t>
  </si>
  <si>
    <t>PORTARIA Nº 16.279 DE 06 DE JUNHO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2017.001.001890/INEMA/LIC-01890, RESOLVE: ART. 1º - AUTORIZAR A RENOVAÇÃO DO DIREITO DE USO DOS RECURSOS HÍDRICOS, VÁLIDA PELO PRAZO DE 04 (QUATRO) ANOS, A JAIME ARNOLDO CAPPELLESSO, INSCRITO NO CPF SOB N° 223.472.089-34, COM SEDE NA ESTRADA PARA BRASÍLIA, VILA NOVO PARANÁ, NO MUNICÍPIO DE LUÍS EDUARDO MAGALHÃES, PARA CAPTAÇÃO SUPERFICIAL, NA BACIA HIDROGRÁFICA DO RIO GRANDE, NO RIO BORÁ, NAS COORDENADAS LAT.12°17’18,84”S E LONG.45°52’00,36”W, DATUM SIRGAS 2000, DE VAZÃO 13.586 M³/DIA, DURANTE 17 H/D, PARA FINS DE IRRIGAÇÃO POR PIVÔ CENTRAL, ÁREA 200 HA, LOCALIZADO NA FAZENDA PRETA E NOVA BAHIA III, ZONA RURAL, NO MUNICÍPIO DE LUÍS EDUARDO MAGALHÃES,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</si>
  <si>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-12.171884</t>
  </si>
  <si>
    <t>-45.520036</t>
  </si>
  <si>
    <t>CPF@223.472.089-34</t>
  </si>
  <si>
    <t>JAIME ARNOLDO CAPPELLESSO</t>
  </si>
  <si>
    <t>16280-43257</t>
  </si>
  <si>
    <t>PORTARIA Nº 16.280 DE 06 DE JUNHO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2017.001.002578/INEMA/LIC-02578, RESOLVE: ART. 1º - AUTORIZAR O DIREITO DE USO DOS RECURSOS HÍDRICOS, VÁLIDO PELO PRAZO DE 04 (QUATRO) ANOS, A VALMIR ROBERTI, INSCRITO NO CPF SOB Nº 830.446.711-91, COM SEDE NA AVENIDA GOIÁS, N° 825, AUGUSTO JOSÉ VALENTE II, MUNICÍPIO DE POSSE - GO, PARA CAPTAÇÃO SUBTERRÂNEA, NA BACIA HIDROGRÁFICA DO RIO SÃO FRANCISCO, LOCALIZADO NA FAZENDA INDIANA I, ZONA RURAL, NO MUNICÍPIO DE JABORANDI, NAS COORDENADAS LAT.14º23’24”S E LONG.45º42’59’’W, DATUM SIRGAS 2000, DO POÇO 03, DE VAZÃO 9.000 M³/DIA, DURANTE 18 H/D, PARA FINS DE IRRIGAÇÃO POR PIVÔ CENTRAL, ÁREA 176,9 HA,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DIRETORA GERAL</t>
  </si>
  <si>
    <t>-14.2324</t>
  </si>
  <si>
    <t>-45.4259</t>
  </si>
  <si>
    <t>16283-43257</t>
  </si>
  <si>
    <t>PORTARIA Nº 16.283 DE 06 DE JUNHO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2017.001.005179/INEMA/LIC-05179, RESOLVE: ART. 1.º - AUTORIZAR O DIREITO DE USO DOS RECURSOS HÍDRICOS, VÁLIDO PELO PRAZO DE 04 (QUATRO) ANOS, A SANTA EFIGÊNIA AGROPECUÁRIA LTDA, INSCRITO NO CNPJ Nº 21.057.897/0002-40, COM SEDE NA RODOVIA MAMBAÍ/GO - COCOS/BA, KM 32, GLEBA 1, ZONA RURAL, NO MUNICÍPIO DE JABORANDI, PARA CAPTAÇÃO SUBTERRÂNEA, NA BACIA HIDROGRÁFICA DO RIO SÃO FRANCISCO, LOCALIZADO NA FAZENDA JUCURUTU DO FORMOSO, ESTRADA MAMBAI/COCOS, ZONA RURAL, NO MUNICÍPIO DE JABORANDI, NAS COORDENADAS LAT.14º33’43,00”S E LONG.45º56’51,00’’W, DATUM SIRGAS 2000, DO POÇO 01, DE VAZÃO 5.344,20 M³/DIA, DURANTE 18 H/D, NAS COORDENADAS LAT.14º39’16,73”S E LONG.45º58’8,17’’W, DATUM SIRGAS 2000, DO POÇO 02, DE VAZÃO 5.394,6 M³/DIA, DURANTE 18 H/D, NAS COORDENADAS LAT.14º34’49,58”S E LONG.45º56’51,33’’W, DATUM SIRGAS 2000, DO POÇO 03, DE VAZÃO 5.394,6 M³/DIA, DURANTE 18 H/D, NAS COORDENADAS LAT.14º38’37,51”S E LONG.45º59’1,93’’W, DATUM SIRGAS 2000, DO POÇO 04, DE VAZÃO 5.394,6 M³/DIA, DURANTE 18 H/D, NAS COORDENADAS LAT.14º38’26,06”S E LONG.45º57’10,50’’W, DATUM SIRGAS 2000, DO POÇO 05, DE VAZÃO 3.596,4 M³/DIA, DURANTE 18 H/D, PARA FINS DE IRRIGAÇÃO POR PIVÔ CENTRAL, ÁREA 490,9 HA, MEDIANTE O CUMPRIMENTO DA LEGISLAÇÃO VIGENTE, DOS CONDI- 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</si>
  <si>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-14.334300</t>
  </si>
  <si>
    <t>-45.565100</t>
  </si>
  <si>
    <t>CNPJ@21.057.897</t>
  </si>
  <si>
    <t>SANTA EFIGÊNIA AGROPECUÁRIA LTDA</t>
  </si>
  <si>
    <t>16308-43262</t>
  </si>
  <si>
    <t>PORTARIA Nº 16.308 DE 11 DE JUNHO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2016.001.003110/INEMA/LIC-03110, RESOLVE: ART. 1.º - AUTORIZAR O DIREITO DE USO DOS RECURSOS HÍDRICOS, VÁLIDO PELO PRAZO DE 04 (QUATRO) ANOS, A CAPTAR AGROBUSINESS E CONFINAMENTO LTDA, INSCRITO NO CNPJ Nº 04.339.520/0001-84, COM SEDE NA RODOVIA BR 242, S/N, ZONA RURAL, NO MUNICÍPIO DE LUÍS EDUARDO MAGALHÃES, PARA CAPTAÇÃO SUBTERRÂNEA, NA BACIA HIDROGRÁFICA DO RIO SÃO FRANCISCO, LOCALIZADO NA FAZENDA CAPTAR WEST, RODOVIA BR 242, CENTRO, NO MUNICÍPIO DE LUÍS EDUARDO MAGALHÃES, NAS COORDENADAS LAT.12º7’6,2”S E LONG.45º55’37,8’’W, DATUM SIRGAS 2000, DO POÇO 01, DE VAZÃO 4.939 M³/DIA, DURANTE 16 H/D, PARA FINS DE DESSEDENTAÇÃO ANIMAL E IRRIGAÇÃO POR PIVÔ CENTRAL, ÁREA 40,4 HA,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DIRETORA GERAL</t>
  </si>
  <si>
    <t>-12.762</t>
  </si>
  <si>
    <t>-45.55378</t>
  </si>
  <si>
    <t>CNPJ@04.339.520</t>
  </si>
  <si>
    <t>CAPTAR AGROBUSINESS E CONFINAMENTO LTDA</t>
  </si>
  <si>
    <t>16311-43263</t>
  </si>
  <si>
    <t>PORTARIA Nº 16.311 DE 12 DE JUNHO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2017.001.002141/INEMA/LIC-02141, RESOLVE: ART. 1º - AUTORIZAR A RENOVAÇÃO DO DIREITO DE USO DOS RECURSOS HÍDRICOS, VÁLIDA PELO PRAZO DE 04 (QUATRO) ANOS, A MATOSUL AGROINDUSTRIAL LTDA, INSCRITO NO CNPJ SOB Nº 24.600.355/0001-80, COM SEDE NA RUA ALBERTO NEDER, Nº 328, CHÁCARA DOS COQUEIROS, NO MUNICÍPIO DE CAMPO GRANDE- MS, PARA CAPTAÇÃO SUPERFICIAL, NA BACIA HIDROGRÁFICA DO RIO GRANDE, NO RIO GRANDE, NAS COORDENADAS LAT.12°54’3,51”S E LONG.: 45°25’53,92”W, DATUM SIRGAS 2000, DE VAZÃO 67.078 M3/DIA, DURANTE 13H/D, PARA FINS DE IRRIGAÇÃO POR PIVÔ CENTRAL, ÁREA 1.500 HA, LOCALIZADO NA FAZENDA CHARRUA, EXECUTIVO  SALVADOR, QUARTA-FEIRA, 13 DE JUNHO DE 2018 - ANO CII - NO 22.436 REPÚBLICA FEDERATIVA DO BRASIL - ESTADO DA BAHIA DIÁRIO OFICIAL NO MUNICÍPIO DE SÃO DESIDÉRIO, MEDIANTE O CUMPRIMENTO DA LEGISLAÇÃO VIGENTE, DOS CONDI- 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</si>
  <si>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-12.54351</t>
  </si>
  <si>
    <t>-:45.255392</t>
  </si>
  <si>
    <t>CNPJ@24.600.355</t>
  </si>
  <si>
    <t>MATOSUL AGROINDUSTRIAL LTDA</t>
  </si>
  <si>
    <t>16317-43263</t>
  </si>
  <si>
    <t>PORTARIA Nº 16.317 DE 12 DE JUNHO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2017.001.001623/INEMA/LIC-01623, RESOLVE: ART. 1.º - AUTORIZAR A RENOVAÇÃO DO DIREITO DE USO DOS RECURSOS HÍDRICOS, VÁLIDA PELO PRAZO DE 04 (QUATRO) ANOS, A ADELAR JOSÉ CAPPELLESSO, INSCRITO NO CPF Nº 157.727.300-10, COM SEDE NA VILA NOVO PARANÁ, S/N, ZONA RURAL, NO MUNICÍPIO DE LUIS EDUARDO MAGALHÃES, PARA CAPTAÇÃO SUPERFICIAL, NA BACIA HIDROGRÁFICA DO RIO GRANDE, NO RIO BORÁ, NAS COORDENADAS LAT.12°16’37,50”S E LONG.45°53’34,62”W, DATUM SIRGAS 2000, DE VAZÃO 20.379,0 M3/DIA, DURANTE 17H/D, PARA FINS DE IRRIGAÇÃO POR PIVÔ CENTRAL, ÁREA 300 HA, LOCALIZADO NA FAZENDA NOVO MILÊNIO, NOVO MILÊNIO II, IV E ELDORADO I, ZONA RURAL, NO MUNICÍPIO DE LUIZ EDUARDO MAGALHÃES,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</si>
  <si>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-12.163750</t>
  </si>
  <si>
    <t>-45.533462</t>
  </si>
  <si>
    <t>CPF@157.727.300-10</t>
  </si>
  <si>
    <t>ADELAR JOSÉ CAPPELLESSO</t>
  </si>
  <si>
    <t>16345-43269</t>
  </si>
  <si>
    <t>PORTARIA Nº 16.345 DE 18 DE JUNHO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 001.006193/ INEMA/LIC- 06193, RESOLVE: ART. 1º - AUTORIZAR O DIREITO DE USO DOS RECURSOS HÍDRICOS, VÁLIDO PELO PRAZO DE 4 (QUATRO) ANOS, A JOSÉ DAVY BESSA NOGUEIRA, INSCRITO NO CPF Nº 051.053.234-91, COM SEDE NA TRAVESSA DEZENOVE DE MAIO, Nº 192, VILA BRASIL, NO MUNICÍPIO DE BARREIRAS, PARA CAPTAÇÃO SUPERFICIAL, NA BACIA HIDROGRÁFICA DO RIO GRANDE, NO RIO BRANCO, NAS COORDENADAS LAT.11°51’51,66”S E LONG.45°05’17,95”W, DATUM SIRGAS2000, DE VAZÃO 584,0 M³/DIA, DURANTE 14 H/D, PARA FINS DE IRRIGAÇÃO POR ASPERSÃO CONVENCIONAL, ÁREA 8,9 HA, LOCALIZADO NA FAZENDA CEDRO, ZONA RURAL, NO MUNICÍPIO DE BARREIRAS, MEDIANTE O CUMPRIMENTO DA LEGISLAÇÃO VIGENTE DOS CONDICIONANTES E DO PARÁGRAFO ÚNICO DESTE ARTIGO QUE CONSTAM NA ÍNTEGRA DA PORTARIA, NO REFERIDO PROCESSO. ART. 2º - ESTA PORTARIA NÃO EXECUTIVO  SALVADOR, TERÇA-FEIRA, 19 DE JUNHO DE 2018 - ANO CII - NO 22.440 REPÚBLICA FEDERATIVA DO BRASIL - ESTADO DA BAHIA DIÁRIO OFICIAL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</si>
  <si>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-11.515166</t>
  </si>
  <si>
    <t>-45.51795</t>
  </si>
  <si>
    <t>CPF@051.053.234-91</t>
  </si>
  <si>
    <t>JOSÉ DAVY BESSA NOGUEIRA</t>
  </si>
  <si>
    <t>16437-43280</t>
  </si>
  <si>
    <t>PORTARIA Nº 16.437 DE 29 DE JUNHO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 001.006609/ INEMA/LIC- 06609, RESOLVE: ART. 1.º - AUTORIZAR O DIREITO DE USO DOS RECURSOS HÍDRICOS, VÁLIDO PELO PRAZO DE 04 (QUATRO) ANOS, A LUIZ SIMIÃO DO AMARAL LOUREIRO, INSCRITO NO CPF N° 182.878.750-72 COM SEDE NA AV. AYLON MACEDO, Nº 820, BOA VISTA, NO MUNICÍPIO DE BARREIRAS, PARA CAPTAÇÃO SUBTERRÂNEA, NA BACIA HIDROGRÁFICA DO RIO SÃO FRANCISCO, LOCALIZADO NA FAZENDA SÃO VICENTE II, ZONA RURAL, NO MUNICÍPIO DE LUÍS EDUARDO MAGALHÃES, NAS COORDENADAS LAT.12°2’35’’S E LONG.45°57’25’’W, DATUM SIRGAS 2000, DO POÇO 01, DE VAZÃO 8.963 M³/DIA, DURANTE 18 H/D, PARA FINS DE IRRIGAÇÃO POR PIVÔ CENTRAL, ÁREA 160 HA,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WELTON LUIZ COSTA ROCHA - DIRETOR GERAL EM EXERCÍCIO</t>
  </si>
  <si>
    <t>-12.235</t>
  </si>
  <si>
    <t>-45.5725</t>
  </si>
  <si>
    <t>CPF@182.878.750-72</t>
  </si>
  <si>
    <t>LUIZ SIMIÃO DO AMARAL LOUREIRO</t>
  </si>
  <si>
    <t>16469-43287</t>
  </si>
  <si>
    <t>PORTARIA Nº 16.469 DE 06 DE JULHO DE 2018. O INSTITUTO DO MEIO AMBIENTE E RECURSOS HÍDRICOS - INEMA, COM FULCRO NAS ATRIBUIÇÕES E COMPETÊNCIAS QUE LHE FORAM DELEGADAS PELA LEI ESTADUAL N° 12.212/11 E LEI ESTADUAL N° 10.431/06, ALTERADA PELA LEI Nº 12.377/11, REGULAMENTADA PELO DECRETO ESTADUAL N° 14.024/12 E, TENDO EM VISTA O QUE CONSTA DO PROCESSO Nº 2016.001.003595/INEMA/LIC-03595, RESOLVE: ART. 1.º - AUTORIZAR O DIREITO DE USO DOS RECURSOS HÍDRICOS, VÁLIDO PELO PRAZO DE 04 (QUATRO) ANOS, A FÁBIO TELES DA SILVA, INSCRITO NO CPF Nº 071.566.046-27, COM SEDE NA AVENIDA IVONE SAAD, Nº 227, FORMOSINHA, NO MUNICÍPIO DE FORMOSA - GO, PARA CAPTAÇÃO SUBTERRÂNEA, NA BACIA HIDROGRÁFICA DO RIO SÃO FRANCISCO, LOCALIZADO NA FAZENDA MADALENA, ZONA RURAL, NO MUNICÍPIO DE JABORANDI, NAS COORDENADAS LAT.14º16’51,96”S E LONG.45º32’37,24’’W, DATUM SIRGAS 2000, DO POÇO 01, DE VAZÃO 4.680 M³/ DIA, DURANTE 18H/D, PARA FINS DE IRRIGAÇÃO POR PIVÔ CENTRAL, ÁREA 110 HA,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WELTON LUIZ COSTA ROCHA - DIRETOR GERAL EM EXERCÍCIO &lt;#E.G.B#232293#52#259416/&gt; EXECUTIVO  SALVADOR, SÁBADO, 7 DE JULHO DE 2018 - ANO CII - NO 22.452 REPÚBLICA FEDERATIVA DO BRASIL - ESTADO DA BAHIA DIÁRIO OFICIAL SECRETARIA DO PLANEJAMENTO &lt;#E.G.B#232388#53#259521&gt;</t>
  </si>
  <si>
    <t>-14.165196</t>
  </si>
  <si>
    <t>-45.323724</t>
  </si>
  <si>
    <t>CPF@071.566.046-27</t>
  </si>
  <si>
    <t>FÁBIO TELES DA SILVA</t>
  </si>
  <si>
    <t>16486-43293</t>
  </si>
  <si>
    <t>PORTARIA Nº 16.486 DE 12 DE JULHO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2017.001.001986/INEMA/LIC-01986, RESOLVE: ART. 1º - AUTORIZAR O DIREITO DE USO DOS RECURSOS HÍDRICOS, VÁLIDO PELO PRAZO DE 4 (QUATRO) ANOS, A RONALDO DE SOUZA RIBEIRO, INSCRITO NO CPF N° 674.317.475-00, COM SEDE NA FAZENDA ANGICO, Nº 10, ZONA RURAL, NO MUNICÍPIO DE SANTA MARIA DA VITÓRIA, PARA CAPTAÇÃO SUPERFICIAL, NA BACIA HIDROGRÁFICA DO RIO CORRENTE, NO RIO FORMOSO, NAS COORDENADAS LAT.13°35’43,08”S E LONG.44°21’23,11” W, DATUM SIRGAS2000, DE VAZÃO 2.897,0 M³/DIA, DURANTE 22 H/D, PARA FINS DE IRRIGAÇÃO POR MICROASPERSÃO E ASPERSÃO CONVENCIONAL, ÁREA 48 HA, LOCALIZADO NA FAZENDA PORTO MONTALVÃO, ESTRADA COLÔNIA DO FORMOSO A JABORANDI, ZONA RURAL, NO MUNICÍPIO DE JABORANDI,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</si>
  <si>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-13.354308</t>
  </si>
  <si>
    <t>-44.212311</t>
  </si>
  <si>
    <t>CPF@674.317.475-00</t>
  </si>
  <si>
    <t>RONALDO DE SOUZA RIBEIRO</t>
  </si>
  <si>
    <t>16510-43297</t>
  </si>
  <si>
    <t>PORTARIA Nº 16.510 DE 16 DE JULHO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2017.001.002210/INEMA/LIC-02210, RESOLVE: ART. 1º - AUTORIZAR A RENOVAÇÃO DO DIREITO DE USO DOS RECURSOS HÍDRICOS, VÁLIDA PELO PRAZO DE 04 (QUATRO) ANOS, A CELITO MISSIO, INSCRITO NO CPF SOB Nº 242.598.100-49, COM SEDE NA RUA DIOCLÉCIO RAMOS, QUADRA 6, LOTE 8, S/N, JARDIM PRIMAVERA, NO MUNICÍPIO DE LUIS EDUARDO MAGALHÃES, PARA CAPTAÇÃO SUPERFICIAL, NA BACIA HIDROGRÁFICA DO RIO GRANDE, NO RIO CABECEIRA DE PEDRAS, NAS COORDENADAS LAT.12°9’45,28”S E LONG.45°31’16,06”W, DATUM SIRGAS 2000, DE VAZÃO 46.348,0 M3/DIA, DURANTE 16H/D, PARA FINS DE IRRIGAÇÃO POR PIVÔ CENTRAL, ÁREA 695 HA, LOCALIZADO NA FAZENDA RIO DAS PEDRAS E FAZENDA RIO DAS PEDRAS I, ZONA RURAL, NO MUNICÍPIO DE BARREIRAS,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</si>
  <si>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-12.94528</t>
  </si>
  <si>
    <t>-45.311606</t>
  </si>
  <si>
    <t>CPF@242.598.100-49</t>
  </si>
  <si>
    <t>CELITO MISSIO</t>
  </si>
  <si>
    <t>16531-43298</t>
  </si>
  <si>
    <t>PORTARIA Nº 16.531 DE 17 DE JULHO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2017.001.006940/INEMA/LIC-06940, RESOLVE: ART. 1º - AUTORIZAR A RENOVAÇÃO DO DIREITO DE USO DOS RECURSOS HÍDRICOS, VÁLIDA PELO PRAZO DE 04 (QUATRO) ANOS, A MARCOS CEZANA DE OLIVEIRA, INSCRITO NO CPF SOB Nº 360.271.705-49, COM SEDE NA 10ª RUA HERILDO SANTOS ALVES, N° 335, CENTRO, NO MUNICÍPIO DE PINHEIROS - ES, PARA CAPTAÇÃO SUPERFICIAL, NA BACIA HIDROGRÁFICA DO RIO CORRENTE, NO RIO CORRENTE, NAS COORDENADAS LAT.13º19’10,01”S E LONG.43º59’12,4”W, DATUM SIRGAS 2000, DE VAZÃO 26.486,0 M3/DIA, DURANTE 17 H/D, PARA FINS DE IRRIGAÇÃO POR PIVÔ CENTRAL, ÁREA 400 HA, LOCALIZADO NA FAZENDA FUTURO, ZONA RURAL, NO MUNICÍPIO DE SÃO FÉLIX DO CORIBE,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</si>
  <si>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-13.191001</t>
  </si>
  <si>
    <t>-43.59124</t>
  </si>
  <si>
    <t>16606-43312</t>
  </si>
  <si>
    <t>PORTARIA Nº 16.606 DE 31 DE JULHO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2018.001.000067/INEMA/LIC-00067, RESOLVE: ART. 1º - AUTORIZAR O DIREITO DE USO DOS RECURSOS HÍDRICOS, VÁLIDO PELO PRAZO DE 4 (QUATRO) ANOS, A JOÃO LUIS BAYER, INSCRITO NO CPF N° 809.887.337-49, COM SEDE NA RUA CORONEL ANTÔNIO BARBOSA, Nº 132, CENTRO, NO MUNICÍPIO DE SANTA MARIA DA VITÓRIA, PARA CAPTAÇÃO SUPERFICIAL, NA BACIA HIDROGRÁFICA DO RIO CORRENTE, NO RIO CORRENTE, NAS COORDENADAS LAT.13°19’33”S E LONG. 44°01’26”W, DATUM SIRGAS2000, DE VAZÃO 19.437 M³/DIA, DURANTE 15 H/D, PARA FINS DE IRRIGAÇÃO POR PIVÔ CENTRAL, ÁREA DE 340 HA, LOCALIZADO NA FAZENDA FLORESTA, ZONA RURAL, NO MUNICÍPIO DE SÃO FÉLIX DO CORIBE,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</si>
  <si>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-13.1933</t>
  </si>
  <si>
    <t>-44.126</t>
  </si>
  <si>
    <t>CPF@809.887.337-49</t>
  </si>
  <si>
    <t>JOÃO LUIS BAYER</t>
  </si>
  <si>
    <t>16627-43314</t>
  </si>
  <si>
    <t>PORTARIA Nº 16.627 DE 02 DE AGOSTO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2016.001.001069/INEMA/LIC-01069, RESOLVE: ART. 1º - AUTORIZAR O DIREITO DE USO DOS RECURSOS HÍDRICOS, VÁLIDO PELO PRAZO DE 4 (QUATRO) ANOS, A JOSENALDO RAMOS DE OLIVEIRA, INSCRITO NO CPF Nº 738.424.195-20, COM SEDE NA RUA ROBERTO BORGES, N° 33, CENTRO, NO MUNICÍPIO DE SANTA MARIA DA VITÓRIA, PARA CAPTAÇÃO SUPERFICIAL, NA BACIA HIDROGRÁFICA DO RIO SÃO FRANCISCO, NO RIO CORRENTE, NAS COORDENADAS LAT.13º21’28,9”S E LONG.44º5’6,4”W, EXECUTIVO  SALVADOR, SEXTA-FEIRA, 3 DE AGOSTO DE 2018 - ANO CII - NO 22.471 REPÚBLICA FEDERATIVA DO BRASIL - ESTADO DA BAHIA DIÁRIO OFICIAL DATUM SIRGAS2000, DE VAZÃO 712,00 M³/DIA, DURANTE 8 H/D, PARA FINS DE IRRIGAÇÃO POR ASPERSÃO CONVENCIONAL, ÁREA 10,3 HA, LOCALIZADO NA FAZENDA LARANJEIRA, ZONA RURAL, NO MUNICÍPIO DE SANTA MARIA DA VITÓRIA,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</si>
  <si>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-13.21289</t>
  </si>
  <si>
    <t>-44.564</t>
  </si>
  <si>
    <t>CPF@738.424.195-20</t>
  </si>
  <si>
    <t>JOSENALDO RAMOS DE OLIVEIRA</t>
  </si>
  <si>
    <t>16640-43315</t>
  </si>
  <si>
    <t>PORTARIA Nº 16.640 DE 03 DE AGOSTO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 001.004703/ INEMA/LIC- 04703, RESOLVE: ART. 1.º - AUTORIZAR O DIREITO DE USO DOS RECURSOS HÍDRICOS, VÁLIDO PELO PRAZO DE 04 (QUATRO) ANOS, A FUNDAÇÃO DE APOIO A PESQUISA E DESENVOLVIMENTO DO OESTE BAIANO - FUNDAÇÃO BA, INSCRITO NO CNPJ Nº 01.866.071/0001-34, COM SEDE NA RODOVIA BR 020/242, S/N, ZONA RURAL, NO MUNICÍPIO DE LUÍS EDUARDO MAGALHÃES, PARA CAPTAÇÃO SUBTERRÂNEA, NA BACIA HIDROGRÁFICA DO RIO SÃO FRANCISCO, LOCALIZADO NA RODOVIA BR 020/242, ZONA RURAL, FAZENDA COMPLEXO BAHIA FARM, NO MUNICÍPIO DE LUÍS EDUARDO MAGALHÃES, NAS COORDENADAS LAT.12º05’31,80”S E LONG.45º42’28,00’’W, DATUM SIRGAS 2000, DO POÇO 01, DE VAZÃO 8.100 M³/DIA, DURANTE 18H/D, PARA FINS DE IRRIGAÇÃO POR PIVÔ CENTRAL, ÁREA 120 HA,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DIRETORA GERAL</t>
  </si>
  <si>
    <t>-12.53180</t>
  </si>
  <si>
    <t>-45.422800</t>
  </si>
  <si>
    <t>CNPJ@01.866.071</t>
  </si>
  <si>
    <t>FUNDAÇÃO DE APOIO A PESQUISA E DESENVOL</t>
  </si>
  <si>
    <t>16645-43315</t>
  </si>
  <si>
    <t>PORTARIA Nº 16.645 DE 03 DE AGOSTO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2016.001.000950/INEMA/LIC-00950, RESOLVE: ART. 1º - AUTORIZAR O DIREITO DE USO DOS RECURSOS HÍDRICOS, VÁLIDO PELO PRAZO DE 4 (QUATRO) ANOS, A JOÃO BATISTA DE OLIVEIRA, INSCRITO NO CPF N° 442.764.005-20, COM SEDE NA PRAÇA DO MERCADO, N° 2, CENTRO, NO MUNICÍPIO DE JABORANDI, PARA CAPTAÇÃO SUPERFICIAL, NA BACIA HIDROGRÁFICA DO RIO CORRENTE, NO RIO FORMOSO, NAS COORDENADAS LAT.13°38’38,79”S E LONG.44°28’1,19”W, DATUM SIRGAS2000, DE VAZÃO 83,0 M³/DIA, DURANTE 2 H/D, PARA FINS DE IRRIGAÇÃO POR ASPERSÃO CONVENCIONAL, ÁREA 1,5 HA; DE VAZÃO 28,0 M³/DIA, DURANTE 5 H/D, PARA FINS DE PISCICULTURA SEMI-INTENSIVA EM VIVEIROS ESCAVADOS, ÁREA 0,33 HA E DE VAZÃO 0,75 M³/DIA, PARA FINS DE DESSEDENTAÇÃO ANIMAL, LOCALIZADO NA FAZENDA PAU FERRADO, ZONA RURAL, NO MUNICÍPIO DE JABORANDI,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</si>
  <si>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-13.383879</t>
  </si>
  <si>
    <t>-44.28119</t>
  </si>
  <si>
    <t>CPF@442.764.005-20</t>
  </si>
  <si>
    <t>JOÃO BATISTA DE OLIVEIRA</t>
  </si>
  <si>
    <t>16647-43315</t>
  </si>
  <si>
    <t>PORTARIA Nº 16.647 DE 03 DE AGOSTO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2018.001.000032/INEMA/LIC-00032, RESOLVE: ART. 1.º - AUTORIZAR O DIREITO DE USO DOS RECURSOS HÍDRICOS, VÁLIDO PELO PRAZO DE 04 (QUATRO) ANOS, A FRANCO ANDRÉ BOSA, INSCRITO NO CPF N° 987.595.585-04 COM SEDE NA RUA SÃO FRANCISCO, Nº 962, MIMOSO I, NO MUNICÍPIO DE LUÍS EDUARDO MAGALHÃES, PARA CAPTAÇÃO SUBTERRÂNEA, NA BACIA HIDROGRÁFICA DO RIO SÃO FRANCISCO, LOCALIZADO NA FAZENDA ILHA BELA, ZONA RURAL, NO MUNICÍPIO DE LUÍS EDUARDO MAGALHÃES, NAS COORDENADAS LAT.12°5’8.67’’S E LONG.45°55’12.61’’W, DATUM SIRGAS 2000, DO POÇO 01, DE VAZÃO 1780 M³/DIA, DURANTE 18 H/D, PARA FINS DE IRRIGAÇÃO POR PIVÔ CENTRAL, ÁREA 35 HA, MEDIANTE O CUMPRIMENTO DA LEGISLAÇÃO VIGENTE 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</si>
  <si>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-12.5867</t>
  </si>
  <si>
    <t>-45.551261</t>
  </si>
  <si>
    <t>CPF@987.595.585-04</t>
  </si>
  <si>
    <t>FRANCO ANDRÉ BOSA</t>
  </si>
  <si>
    <t>16648-43315</t>
  </si>
  <si>
    <t>PORTARIA Nº 16.648 DE 03 DE AGOSTO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2017.001.002191/INEMA/LIC-02191, RESOLVE: ART. 1º - AUTORIZAR O DIREITO DE USO DOS RECURSOS HÍDRICOS, VÁLIDO PELO PRAZO DE 4 (QUATRO) ANOS, A PLINIO LANFREDI, INSCRITO NO CPF Nº 034.518.305-31, COM SEDE NA AVENIDA JK, Nº 2063, CENTRO, NO MUNICÍPIO DE LUÍS EDUARDO MAGALHÃES, PARA CAPTAÇÃO SUPERFICIAL, NA BACIA HIDROGRÁFICA DO RIO GRANDE, NO RIO CABECEIRA DE PEDRAS, NAS COORDENADAS LAT.12º13’3,42”S E LONG.45º20’32,73”W, DATUM SIRGAS2000, DE VAZÃO 6.977 M³/DIA, DURANTE 19 H/D, PARA FINS DE IRRIGAÇÃO POR ASPERSÃO COM PIVÔ CENTRAL, ÁREA 100 HA E PARA CAPTAÇÃO SUPERFICIAL, NA BACIA HIDROGRÁFICA DO RIO GRANDE, NO RIO DE ONDAS, NAS COORDENADAS LAT.12º17’53,01”S E LONG.45º20’26,31”W, DATUM SIRGAS2000, DE VAZÃO 25.322 M³/DIA, DURANTE 17 H/D, PARA FINS DE IRRIGAÇÃO POR GOTEJAMENTO E ASPERSÃO COM PIVÔ CENTRAL, ÁREA 437 HA, LOCALIZADO NA FAZENDAS MARFIM, IPÊ AMARELO, IPÊ ROXO E JATOBÁ, NO MUNICÍPIO DE BARREIRAS,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&lt;#E.G.B#239262#29#267233/&gt; SECRETARIA DE PROMOÇÃO DA IGUALDADE RACIAL &lt;#E.G.B#239376#29#267357&gt;</t>
  </si>
  <si>
    <t>-12.13342</t>
  </si>
  <si>
    <t>-45.203273</t>
  </si>
  <si>
    <t>CPF@034.518.305-31</t>
  </si>
  <si>
    <t>PLINIO LANFREDI</t>
  </si>
  <si>
    <t>16659-43319</t>
  </si>
  <si>
    <t>PORTARIA Nº 16.659 DE 07 DE AGOSTO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2016.001.001318/INEMA/LIC-01318, RESOLVE: ART. 1º - AUTORIZAR O DIREITO DE USO DOS RECURSOS HÍDRICOS, VÁLIDO PELO PRAZO DE 4 (QUATRO) ANOS, A ALOÍSIO NUNES DA MATA, INSCRITO NO CPF Nº 052.731.295-91, COM SEDE NA FAZENDA FORMOSO, Nº 6139, ZONA RURAL, NO MUNICÍPIO DE JABORANDI, PARA CAPTAÇÃO SUPERFICIAL, NA BACIA HIDROGRÁFICA DO RIO SÃO FRANCISCO, NO RIO FORMOSO, NAS COORDENADAS LAT.13º37’31”S E LONG.44º26’33”W, DATUM SIRGAS2000, DE VAZÃO 227,0 M³/DIA, DURANTE 5 H/D, PARA FINS DE IRRIGAÇÃO POR ASPERSÃO CONVENCIONAL, ÁREA 3,2 HA, LOCALIZADO NA FAZENDA JABORANDI, ZONA RURAL, NO MUNICÍPIO DE JABORANDI,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</si>
  <si>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-13.3731</t>
  </si>
  <si>
    <t>-44.2633</t>
  </si>
  <si>
    <t>CPF@052.731.295-91</t>
  </si>
  <si>
    <t>ALOÍSIO NUNES DA MATA</t>
  </si>
  <si>
    <t>16664-43320</t>
  </si>
  <si>
    <t>PORTARIA Nº 16.664 DE 08 DE AGOSTO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2016.001.001528/INEMA/LIC-01528, RESOLVE: ART. 1º - AUTORIZAR O DIREITO DE USO DOS RECURSOS HÍDRICOS, VÁLIDO PELO PRAZO DE 4 (QUATRO) ANOS, A EVANDRO SILVIO SCHIRMER, INSCRITO NO CPF Nº 006.690.535-46, COM SEDE NA RODOVIA BR 242, KM 806, S/N, NO MUNICÍPIO DE BARROCAS, PARA CAPTAÇÃO SUPERFICIAL, NA BACIA HIDROGRÁFICA DO RIO SÃO FRANCISCO, NO RIACHO CABECEIRA DAS LAGES, NAS COORDENADAS LAT.12º06’47”S E LONG.45º12’12,5”W, DATUM SIRGAS2000, DE VAZÃO 88,0 M³/DIA, DURANTE 4 H/D, PARA FINS DE IRRIGAÇÃO POR ASPERSÃO CONVENCIONAL, ÁREA 1,21 HA, LOCALIZADO NA CHÁCARA DOS SCHIRMER, RODOVIA BR 020/242, ZONA RURAL, NO MUNICÍPIO DE BARREIRAS, MEDIANTE O CUMPRIMENTO DA LEGISLAÇÃO VIGENTE, DOS CONDI- 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</si>
  <si>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-12.647</t>
  </si>
  <si>
    <t>-45.12125</t>
  </si>
  <si>
    <t>CPF@006.690.535-46</t>
  </si>
  <si>
    <t>EVANDRO SILVIO SCHIRMER</t>
  </si>
  <si>
    <t>16683-43322</t>
  </si>
  <si>
    <t>PORTARIA Nº 16.683 DE 10 DE AGOSTO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2016.001.001458/INEMA/LIC-01458, RESOLVE: ART. 1º - AUTORIZAR O DIREITO DE USO DOS RECURSOS HÍDRICOS, VÁLIDO PELO PRAZO DE 4 (QUATRO) ANOS, A ANTONIO CARLOS RODRIGUES ANDRADE, INSCRITO NO CPF Nº 089.017.165-34, COM SEDE NA RUA EUGÊNIO LIRA, Nº 115, CENTRO, NO MUNICÍPIO DE SÃO FÉLIX DO CORIBE, PARA CAPTAÇÃO SUPERFICIAL, NA BACIA HIDROGRÁFICA DO RIO SÃO FRANCISCO, NO RIO CORRENTINA, NAS COORDENADAS LAT.13º23’8”S E LONG.44º24’7”W, DATUM SIRGAS2000, DE VAZÃO 1.624,0 M³/DIA, DURANTE 10 H/D, PARA FINS DE IRRIGAÇÃO POR MICROASPER- SÃO, ÁREA 35 HA, LOCALIZADO NA FAZENDA SANTA TEREZA, ZONA RURAL, NO MUNICÍPIO DE SANTA MARIA DA VITÓRIA,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</si>
  <si>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-13.238</t>
  </si>
  <si>
    <t>-44.247</t>
  </si>
  <si>
    <t>CPF@089.017.165-34</t>
  </si>
  <si>
    <t>ANTONIO CARLOS RODRIGUES ANDRADE</t>
  </si>
  <si>
    <t>16696-43326</t>
  </si>
  <si>
    <t>PORTARIA Nº 16.696 DE 14 DE AGOSTO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2016. 001.001588/ INEMA/LIC- 01588, RESOLVE: ART. 1º - AUTORIZAR O DIREITO DE USO DOS RECURSOS HÍDRICOS, VÁLIDO PELO PRAZO DE 4 (QUATRO) ANOS, A REINALDO BARBOSA DA CRUZ, INSCRITO NO CPF Nº 446.802.015-68, COM SEDE NA AVENIDA FRANCISCO MOREIRA ALVES, CENTRO, NO MUNICÍPIO DE JABORANDI, PARA CAPTAÇÃO SUPERFICIAL, NA BACIA HIDROGRÁFICA DO RIO SÃO FRANCISCO, NO RIO FORMOSO, NAS COORDENADAS LAT.13º36’59”S E LONG.44º25’16”W, DATUM SIRGAS2000, DE VAZÃO 1.058,0 M³/DIA, DURANTE 9 H/D, PARA FINS DE IRRIGAÇÃO POR ASPERSÃO CONVENCIONAL, ÁREA 15 HA, LOCALIZADO NA FAZENDA ALTO DA SERRA, ZONA RURAL, NO MUNICÍPIO DE JABORANDI,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GESTÃO DOCUMENTAL:  -/ EXECUTIVO  SALVADOR, QUARTA-FEIRA, 15 DE AGOSTO DE 2018 - ANO CII - NO 22.479 REPÚBLICA FEDERATIVA DO BRASIL - ESTADO DA BAHIA DIÁRIO OFICIAL</t>
  </si>
  <si>
    <t>-13.3659</t>
  </si>
  <si>
    <t>-44.2516</t>
  </si>
  <si>
    <t>CPF@446.802.015-68</t>
  </si>
  <si>
    <t>REINALDO BARBOSA DA CRUZ</t>
  </si>
  <si>
    <t>16705-43327</t>
  </si>
  <si>
    <t>PORTARIA Nº 16.705 DE 15 DE AGOSTO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2016.001.001652/INEMA/LIC-01652, RESOLVE: ART. 1º - AUTORIZAR O DIREITO DE USO DOS RECURSOS HÍDRICOS, VÁLIDO PELO PRAZO DE 4 (QUATRO) ANOS, A ELCIO ELISEU SCHIRMER, INSCRITO NO CPF Nº 035.049.265-46, COM SEDE NA RODOVIA BR 020/242, KM 23, ZONA RURAL, NO MUNICÍPIO DE BARREIRAS, PARA CAPTAÇÃO SUPERFICIAL, NA BACIA HIDROGRÁFICA DO RIO SÃO FRANCISCO, NO RIACHO CABECEIRA DAS LAGES, NAS COORDENADAS LAT.12º06’46”S E LONG.45º12’13,3”W, DATUM SIRGAS2000, DE VAZÃO 95,0 M³/DIA, DURANTE 4 H/D, PARA FINS DE IRRIGAÇÃO POR ASPERSÃO CONVENCIONAL, ÁREA 1,3 HA, LOCALIZADO NA CHÁCARA PÉROLA, RODOVIA BR 020/242, KM 23, ZONA RURAL, NO MUNICÍPIO DE BARREIRAS, MEDIANTE O CUMPRIMENTO DA LEGISLAÇÃO VIGENTE, DOS CONDI- 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 EXECUTIVO SALVADOR, QUINTA-FEIRA, 16 DE AGOSTO DE 2018 - ANO CII - NO 22.480 REPÚBLICA FEDERATIVA DO BRASIL - ESTADO DA BAHIA DIÁRIO OFICIAL</t>
  </si>
  <si>
    <t>-12.646</t>
  </si>
  <si>
    <t>-45.12133</t>
  </si>
  <si>
    <t>CPF@035.049.265-46</t>
  </si>
  <si>
    <t>ELCIO ELISEU SCHIRMER</t>
  </si>
  <si>
    <t>16706-43327</t>
  </si>
  <si>
    <t>PORTARIA Nº 16.706 DE 15 DE AGOSTO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2016.001.000359/INEMA/LIC-00359, RESOLVE: ART. 1º - AUTORIZAR O DIREITO DE USO DOS RECURSOS HÍDRICOS, VÁLIDO PELO PRAZO DE 4 (QUATRO) ANOS, A JULIMAR ALVES DOS SANTOS, INSCRITO NO CPF Nº 422.324.305-53, COM SEDE NA FAZENDA 04 ROSAS, S/N, REGIÃO CARAÍBAS, NO MUNICÍPIO DE SANTA MARIA DA VITÓRIA, PARA CAPTAÇÃO SUPERFICIAL, NA BACIA HIDROGRÁFICA DO RIO SÃO FRANCISCO, NO RIO CORRENTINA, NAS COORDENADAS LAT.13º22’59”S E LONG.44º23’59”W, DATUM SIRGAS2000, DE VAZÃO 58,0 M³/DIA, DURANTE 5 H/D, PARA FINS DE IRRIGAÇÃO POR ASPERSÃO CONVENCIONAL, ÁREA 0,90 HA, LOCALIZADO NA FAZENDA 04 ROSAS, S/N, ZONA RURAL, NO MUNICÍPIO DE SANTA MARIA DA VITÓRIA,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</si>
  <si>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-13.2259</t>
  </si>
  <si>
    <t>-44.2359</t>
  </si>
  <si>
    <t>CPF@422.324.305-53</t>
  </si>
  <si>
    <t>JULIMAR ALVES DOS SANTOS</t>
  </si>
  <si>
    <t>16725-43329</t>
  </si>
  <si>
    <t>PORTARIA Nº 16.725 DE 17 DE AGOSTO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 001.000461/ INEMA/LIC- 00461, RESOLVE: ART. 1º - AUTORIZAR O DIREITO DE USO DOS RECURSOS HÍDRICOS, VÁLIDO PELO PRAZO DE 4 (QUATRO) ANOS, A FAZENDA NOVO OESTE LTDA, INSCRITA NO CNPJ Nº 96.837.927/0001-50, COM SEDE NA FAZ. SANTA MARIA, N° 10, BURITI , NO MUNICÍPIO DE SANTA MARIA DA VITÓRIA, PARA CAPTAÇÃO SUPERFICIAL, NA BACIA HIDROGRÁFICA DO RIO CORRENTE, NO RIO CORRENTE, NAS COORDENADAS LAT.13º20’40”S E LONG.44º3’40”W, DATUM SIRGAS2000, DE VAZÃO 6.343 M³/DIA, DURANTE 16 H/D, PARA FINS DE IRRIGAÇÃO POR PIVÔ CENTRAL, ÁREA 100 HA, LOCALIZADO NA FAZENDA SANTA MARIA, ZONA RURAL, NO MUNICÍPIO DE SANTA MARIA DA VITÓRIA,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</si>
  <si>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-13.2040</t>
  </si>
  <si>
    <t>-44.340</t>
  </si>
  <si>
    <t>CNPJ@96.837.927</t>
  </si>
  <si>
    <t>FAZENDA NOVO OESTE LTDA</t>
  </si>
  <si>
    <t>16726-43329</t>
  </si>
  <si>
    <t>PORTARIA Nº 16.726 DE 17 DE AGOSTO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2017.001.006889/INEMA/LIC-06889, RESOLVE: ART. 1º - AUTORIZAR O DIREITO DE USO DOS RECURSOS HÍDRICOS, VÁLIDO PELO PRAZO DE 4 (QUATRO) ANOS, A FAZENDA NOVO OESTE LTDA, INSCRITA NO CNPJ Nº 96.837.927/0001-50, COM SEDE NA FAZ. SANTA MARIA, N° 10, BURITI , NO MUNICÍPIO DE SANTA MARIA DA VITÓRIA, PARA CAPTAÇÃO SUPERFICIAL, NA BACIA HIDROGRÁFICA DO RIO CORRENTE, NO RIO CORRENTE, NAS COORDENADAS LAT.13º20’41”S E LONG.44º3’39”W, DATUM SIRGAS2000, DE VAZÃO 2.193 M³/DIA, DURANTE 17 H/D, PARA FINS DE IRRIGAÇÃO POR MICROASPERSÃO, ÁREA 36,7 HA, LOCALIZADO NA FAZENDA SANTA MARIA, ZONA RURAL, NO MUNICÍPIO DE SANTA MARIA DA VITÓRIA,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&lt;#E.G.B#242671#33#271023/&gt; SECRETARIA DO PLANEJAMENTO &lt;#E.G.B#242675#33#271020&gt;</t>
  </si>
  <si>
    <t>-13.2041</t>
  </si>
  <si>
    <t>-44.339</t>
  </si>
  <si>
    <t>16741-43334</t>
  </si>
  <si>
    <t>PORTARIA Nº 16.741 DE 22 DE AGOSTO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2016.001.003158/INEMA/LIC-03158, RESOLVE: ART. 1º - AUTORIZAR O DIREITO DE USO DOS RECURSOS HÍDRICOS, VÁLIDO PELO PRAZO DE 4 (QUATRO) ANOS, A LUIZ CERQUEIRA ALVIM NETO, INSCRITO NO CPF Nº 100.609.955-72, COM SEDE NA RUA SANTA LUZIA, Nº 610, BROTAS, NO MUNICÍPIO DE SALVADOR, PARA CAPTAÇÃO SUPERFICIAL, NA BACIA HIDROGRÁFICA DO RIO SÃO FRANCISCO, NO RIO CORRENTE, NAS COORDENADAS LAT.13º21’55”S E LONG.44º5’50”W, DATUM SIRGAS2000, DE VAZÃO 16.015,0 M³/DIA, DURANTE 18 H/D, PARA FINS DE IRRIGAÇÃO POR ASPERSÃO COM PIVÔ CENTRAL, ÁREA 219,56 HA, LOCALIZADO NA FAZENDA LAVANDEIRA, ZONA RURAL, NO MUNICÍPIO DE SANTA MARIA DA VITÓRIA,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</si>
  <si>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-13.2155</t>
  </si>
  <si>
    <t>-44.550</t>
  </si>
  <si>
    <t>CPF@100.609.955-72</t>
  </si>
  <si>
    <t>LUIZ CERQUEIRA ALVIM NETO</t>
  </si>
  <si>
    <t>16756-43336</t>
  </si>
  <si>
    <t>PORTARIA Nº 16.756 DE 24 DE AGOSTO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2016.001.002081/INEMA/LIC-02081, RESOLVE: ART. 1º - AUTORIZAR O DIREITO DE USO DOS RECURSOS HÍDRICOS, VÁLIDO PELO PRAZO DE 4 (QUATRO) ANOS, A LATICÍNIO FORMOSO LTDA, INSCRITO NO CNPJ Nº 10.980.190/0001-04, COM SEDE NA FAZENDA BEBEDOURO, S/N, ZONA RURAL, NO MUNICÍPIO DE JABORANDI, PARA CAPTAÇÃO SUPERFICIAL, NA BACIA HIDROGRÁFICA DO RIO SÃO FRANCISCO, NO RIO FORMOSO, NAS COORDENADAS LAT.13º37’28”S E LONG.44º26’52”W, DATUM SIRGAS2000, DE VAZÃO 284,0 M³/DIA, DURANTE 8 H/D, PARA FINS DE IRRIGAÇÃO POR ASPERSÃO CONVENCIONAL, ÁREA 4,19 HA, LOCALIZADO NESSE MESMO LOCAL E MUNICÍPIO,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</si>
  <si>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-13.3728</t>
  </si>
  <si>
    <t>-44.2652</t>
  </si>
  <si>
    <t>CNPJ@10.980.190</t>
  </si>
  <si>
    <t>LATICÍNIO FORMOSO LTDA</t>
  </si>
  <si>
    <t>16830-43347</t>
  </si>
  <si>
    <t>PORTARIA Nº 16.830 DE 04 DE SETEMBRO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2015.001.002998/INEMA/LIC-02998, RESOLVE: ART. 1.º - AUTORIZAR O DIREITO DE USO DOS RECURSOS HÍDRICOS, VÁLIDO PELO PRAZO DE 04 (QUATRO) ANOS, A AGRIFIRMA CAMPO ABERTO AGROPECUÁRIA LTDA, INSCRITO NO CNPJ Nº 09.642.744/0001-84, COM SEDE NA ESTRADA DO CAFÉ, KM 40, S/N, ZONA RURAL, NO MUNICÍPIO DE BARREIRAS, PARA CAPTAÇÃO SUBTERRÂNEA, NA BACIA HIDROGRÁFICA DO RIO SÃO FRANCISCO, LOCALIZADO NA FAZENDA CAMPO ABERTO, RODOVIA BA 458, BANDEIRANTES, NO MUNICÍPIO DE BARREIRAS, NAS COORDENADAS LAT.11º49’27,2”S E LONG.45º57’51,1’’W, DATUM SIRGAS 2000, DO POÇO 01, DE VAZÃO 9.000 M³/DIA, DURANTE 18 H/D; NAS COORDENADAS LAT.11º48’48,3”S E LONG.45º58’37,5’’W, DATUM SIRGAS 2000, DO POÇO 02, DE VAZÃO 9.000 M³/DIA, DURANTE 18 H/D; NAS COORDENADAS LAT.11º47’50,3”S E LONG.45º57’46,7’’W, DATUM SIRGAS 2000, DO POÇO 03, DE VAZÃO 9.000 M³/DIA, DURANTE 18 H/D; NAS COORDENADAS LAT.11º48’59,3”S E LONG.45º57’11,7’’W, DATUM SIRGAS 2000, DO POÇO 04, DE VAZÃO 9.000 M³/ DIA, DURANTE 18 H/D; NAS COORDENADAS LAT.11º48’15,6”S E LONG.45º59’16,5’’W, DATUM SIRGAS 2000, DO POÇO 05, DE VAZÃO 9.000 M³/DIA, DURANTE 18 H/D; NAS COORDENADAS LAT.11º47’36,3”S E LONG.45º00’02,9’’W, DATUM SIRGAS 2000, DO POÇO 06, DE VAZÃO 9.000 M³/DIA, DURANTE 18 H/D; NAS  EXECUTIVO SALVADOR, QUARTA-FEIRA, 5 DE SETEMBRO DE 2018 - ANO CII - NO 22.494 REPÚBLICA FEDERATIVA DO BRASIL - ESTADO DA BAHIA DIÁRIO OFICIAL COORDENADAS LAT.11º46’54,7”S E LONG.45º59’33,4’’W, DATUM SIRGAS 2000, DO POÇO 07, DE VAZÃO 9.000 M³/DIA, DURANTE 18 H/D; NAS COORDENADAS LAT.11º47’47,5”S E LONG.45º58’37,1’’W, DATUM SIRGAS 2000, DO POÇO 08, DE VAZÃO 9.000 M³/DIA, DURANTE 18 H/D PARA FINS DE IRRIGAÇÃO POR PIVÔ CENTRAL, ÁREA 968,8 HA,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</si>
  <si>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-11.49272</t>
  </si>
  <si>
    <t>-45.57511</t>
  </si>
  <si>
    <t>CNPJ@09.642.744</t>
  </si>
  <si>
    <t>AGRIFIRMA CAMPO ABERTO AGROPECUÁRIA LTD</t>
  </si>
  <si>
    <t>16870-43355</t>
  </si>
  <si>
    <t>PORTARIA Nº 16.870 DE 12 DE SETEMBRO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2018.001.003598/INEMA/LIC-03598, RESOLVE: ART. 1.º - AUTORIZAR O DIREITO DE USO DOS RECURSOS HÍDRICOS, VÁLIDO PELO PRAZO DE 04 (QUATRO) ANOS, A VALTER LUIZ ASTOLFI, INSCRITO NO CPF N° 304.382.170-04, COM SEDE NA RUA SÃO FRANCISCO, S/N, MIMOSO, NO MUNICÍPIO DE LUIZ EDUARDO MAGALHÃES, PARA CAPTAÇÃO SUBTERRÂNEA, NA BACIA HIDROGRÁFICA DO RIO SÃO FRANCISCO, NAS COORDENADAS LAT.11°37’30,86’’S E LONG.45°47’21,85’’W, DATUM SIRGAS 2000, DO POÇO 01, DE VAZÃO 9.000 M³/DIA, DURANTE 18 H/D, NAS COORDENADAS LAT.11°38’59,87’’S E LONG.45°47’19,84’’W, DATUM SIRGAS 2000, DO POÇO 02, DE VAZÃO 9.000 M³/DIA, DURANTE 18 H/D, PARA FINS DE IRRIGAÇÃO POR PIVÔ CENTRAL, ÁREA 276 HA, LOCALIZADO NA FAZENDA SÃO JOÃO II, ZONA RURAL, NO MUNICÍPIO DE RIACHÃO DAS NEVES,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</si>
  <si>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-11.373086</t>
  </si>
  <si>
    <t>-45.472185</t>
  </si>
  <si>
    <t>CPF@304.382.170-04</t>
  </si>
  <si>
    <t>VALTER LUIZ ASTOLFI</t>
  </si>
  <si>
    <t>PORTARIA Nº 16.960 DE 25 DE SETEMBRO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2017.001.002102/INEMA/LIC-02102, RESOLVE: Art. 1º - Autorizar o direito de uso dos recursos hídricos, válido pelo prazo de 4 (quatro) anos, a VANDERLAN GUEDES RIBEIRO, inscrito no CPF n° 110.223.105-34, com sede na Rua São João, nº 122, Centro, no município de Caetité, para captação superficial, na Bacia Hidrográfica do Rio Corrente, no Rio Corrente, nas coordenadas Lat.13°08’58,9”S e Long.43°32’25,0”W, datum SIRGAS2000, de vazão 38.492,0 m3/dia, durante 14 h/d, para fins de irrigação por microaspersão (área 222,3 ha), aspersão com pivô central (área 285 ha) e gotejamento (área 141,5 ha), área total 648,84 ha, localizado na Fazenda Estreito, Zona Rural, no município de Bom Jesus da Lapa,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</si>
  <si>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BOM JESUS DA LAPA</t>
  </si>
  <si>
    <t>-13.08589</t>
  </si>
  <si>
    <t>-43.32250</t>
  </si>
  <si>
    <t>CPF@110.223.105-34</t>
  </si>
  <si>
    <t>VANDERLAN GUEDES RIBEIRO</t>
  </si>
  <si>
    <t>17025-43376</t>
  </si>
  <si>
    <t>PORTARIA Nº 17.025 DE 03 DE OUTUBRO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2017.001.003359/INEMA/LIC-03359, RESOLVE: ART. 1º - AUTORIZAR A RENOVAÇÃO DO DIREITO DE USO DOS RECURSOS HÍDRICOS, VÁLIDA PELO PRAZO DE 04 (QUATRO) ANOS, A JOÃO HERMANDO FRARE, INSCRITO NO CPF N°138.865.128-94, COM SEDE NA AVENIDA BARREIRAS, N° 1181, CENTRO, NO MUNICÍPIO DE LUÍS EDUARDO MAGALHÃES, PARA CAPTAÇÃO SUPERFICIAL, NA BACIA HIDROGRÁFICA DO RIO GRANDE, NO RIO MOSQUITO, NAS COORDENADAS LAT.12°31’21,2”S E LONG.45°45’09,7”W, DATUM SIRGAS 2000, DE VAZÃO 17.604 M³/DIA, DURANTE 22 H/D, PARA FINS DE IRRIGAÇÃO POR PIVÔ CENTRAL, ÁREA 220 HA, LOCALIZADO NA FAZENDA SERTÃO VERDE I, ROD. BR 020, KM 159, NO MUNICÍPIO DE SÃO DESIDÉRIO, MEDIANTE O CUMPRIMENTO DA LEGISLAÇÃO VIGENTE 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 EXECUTIVO SALVADOR, QUINTA-FEIRA, 4 DE OUTUBRO DE 2018 - ANO CIII - NO 22.514 REPÚBLICA FEDERATIVA DO BRASIL - ESTADO DA BAHIA DIÁRIO OFICIAL</t>
  </si>
  <si>
    <t>-12.31212</t>
  </si>
  <si>
    <t>-45.45097</t>
  </si>
  <si>
    <t>CPF@138.865.128-94</t>
  </si>
  <si>
    <t>JOÃO HERMANDO FRARE</t>
  </si>
  <si>
    <t>17044-43378</t>
  </si>
  <si>
    <t>PORTARIA Nº 17.044 DE 05 DE OUTUBRO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2017.001.001762/INEMA/LIC-01762, RESOLVE: ART. 1º - AUTORIZAR O DIREITO DE USO DOS RECURSOS HÍDRICOS, VÁLIDO PELO PRAZO DE 4 (QUATRO) ANOS, A ADEMILSON DA SILVA LOPES, INSCRITO NO CPF SOB Nº 571.585.175-00, COM SEDE NA FAZENDA NOVA SANTANA, S/N, ZONA RURAL, NO MUNICÍPIO DE CORIBE, PARA CAPTAÇÃO SUBTERRÂNEA, NA BACIA HIDROGRÁFICA DO RIO SÃO FRANCISCO, NAS COORDENADAS LAT.13º34’51,56”S E LONG.44º16’20,91’’W, DATUM SIRGAS 2000, DO POÇO 01, DE VAZÃO 150 M³/DIA, DURANTE 4 H/D, PARA FINS DE DESSEDENTAÇÃO ANIMAL E IRRIGAÇÃO POR ASPERSÃO CONVENCIONAL, ÁREA DE 2 HA, LOCALIZADO NESSE MESMO LOCAL E MUNICÍPIO,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</si>
  <si>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-13.345156</t>
  </si>
  <si>
    <t>-44.162091</t>
  </si>
  <si>
    <t>CPF@571.585.175-00</t>
  </si>
  <si>
    <t>ADEMILSON DA SILVA LOPES</t>
  </si>
  <si>
    <t>17056-43381</t>
  </si>
  <si>
    <t>PORTARIA Nº 17.056 DE 08 DE OUTUBRO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 001.005429/ INEMA/LIC- 05429, RESOLVE: ART. 1.º - AUTORIZAR A RENOVAÇÃO DO DIREITO DE USO DOS RECURSOS HÍDRICOS, VÁLIDA PELO PRAZO DE 4 (QUATRO) ANOS, A REINALDO HANISCH, INSCRITO NO CPF N° 284.763.879-20, COM SEDE NA RUA GUARUJÁ, N° 396, VILA REGINA, NO MUNICÍPIO DE BARREIRAS, PARA CAPTAÇÃO SUBTERRÂNEA, NA BACIA HIDROGRÁFICA DO RIO SÃO FRANCISCO, NAS COORDENADAS LAT.13°35’41”S E LONG.45°48’07”W, DO POÇO 1, DE VAZÃO DE 42 M³/DIA; DURANTE 5 H/D E NAS COORDENADAS LAT.13°36’40”S E LONG.45°50’44” W, DO POÇO 2, DE VAZÃO DE 43 M³/DIA; DURANTE 5 H/D, PARA FINS DE ABASTECIMENTO HUMANO, DESSEDENTAÇÃO ANIMAL E PULVERIZAÇÃO AGRÍCOLA, LOCALIZADA NA FAZENDA PEDRAS II, RODOVIA BA 458, ZONA RURAL, NO MUNICÍPIO DE RIACHÃO DAS NEVES,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&lt;#E.G.B#254167#25#283751/&gt; SECRETARIA DO PLANEJAMENTO SUPERINTENDÊNCIA DE ESTUDOS ECONÔMICOS E SOCIAIS DA BAHIA - SEI &lt;#E.G.B#254066#25#283633&gt; RESUMO DAS PUBLICAÇÕES DA DIRETORIA GERAL DA SEI</t>
  </si>
  <si>
    <t>-13.3541</t>
  </si>
  <si>
    <t>-45.4807</t>
  </si>
  <si>
    <t>CPF@284.763.879-20</t>
  </si>
  <si>
    <t>REINALDO HANISCH</t>
  </si>
  <si>
    <t>17059-43382</t>
  </si>
  <si>
    <t>PORTARIA Nº 17.059 DE 09 DE OUTUBRO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 001.001915/ INEMA/LIC- 01915, RESOLVE: ART. 1º - AUTORIZAR A RENOVAÇÃO DO DIREITO DE USO DOS RECURSOS HÍDRICOS, VÁLIDA PELO PRAZO DE 4 (QUATRO) ANOS, A AUGUSTO JOSE VARGAS LEAL MASCARENHAS, INSCRITO NO CPF SOB N° 287.084.155-87, COM SEDE NA RUA DESEMBARGADOR MANUEL DE ANDRADE TEIXEIRA, N° 232, PRAIA DO FLAMENGO, NO MUNICÍPIO DE SALVADOR, PARA CAPTAÇÃO SUPERFICIAL, NA BACIA HIDROGRÁFICA DO RIO GRANDE, NO RIO DA PRATINHA, NAS COORDENADAS LAT.12°40’25,64”S E LONG.45°31’11,43”W, DATUM SIRGAS 2000, DE VAZÃO 14.342 M³/DIA, DURANTE 22 H/D, PARA FINS DE IRRIGAÇÃO POR PIVÔ CENTRAL, ÁREA 224 HA, LOCALIZADO NA FAZENDA NOSSA SENHORA DE FÁTIMA, ZONA RURAL, NO MUNICÍPIO DE SÃO DESIDÉRIO,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</si>
  <si>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-12.402564</t>
  </si>
  <si>
    <t>-45.311143</t>
  </si>
  <si>
    <t>CPF@287.084.155-87</t>
  </si>
  <si>
    <t>AUGUSTO JOSE VARGAS LEAL MASCARENHAS</t>
  </si>
  <si>
    <t>17080-43383</t>
  </si>
  <si>
    <t>PORTARIA Nº 17.080 DE 10 DE OUTUBRO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2017.001.005501/INEMA/LIC-05501, RESOLVE: ART. 1.º - AUTORIZAR A RENOVAÇÃO DO DIREITO DE USO DOS RECURSOS HÍDRICOS, VÁLIDA PELO PRAZO DE 4 (QUATRO) ANOS, A SÉRGIO FIGUEIREDO FREIRE INSCRITO NO CPF Nº 844.188.269-04, COM SEDE NA RUA JORGE AMADO CS, Nº 9999, JARDIM PARAÍSO, NO MUNICÍPIO DE LUIZ EDUARDO MAGALHÃES, PARA CAPTAÇÃO SUBTERRÂNEA, NA BACIA HIDROGRÁFICA DO SÃO FRANCISCO, NAS COORDENADAS LAT.11º32’25,6”S E LONG.46º08’31,9”W, DO POÇO, DE VAZÃO 62 M3/DIA, DURANTE 7 H/D, PARA FINS DE ABASTECIMENTO HUMANO E PULVERIZAÇÃO AGRÍCOLA, LOCALIZADO NA FAZENDA FREIRE V, ZONA RURAL, NO MUNICÍPIO DE FORMOSA DO RIO PRETO,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</si>
  <si>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-11.32256</t>
  </si>
  <si>
    <t>-46.8319</t>
  </si>
  <si>
    <t>CPF@844.188.269-04</t>
  </si>
  <si>
    <t>SÉRGIO FIGUEIREDO FREIRE</t>
  </si>
  <si>
    <t>17108-43389</t>
  </si>
  <si>
    <t>PORTARIA Nº 17.108 DE 16 DE OUTUBRO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2016.001.001897/INEMA/LIC-01897, RESOLVE: ART. 1º - AUTORIZAR O DIREITO DE USO DOS RECURSOS HÍDRICOS, VÁLIDO PELO PRAZO DE 4 (QUATRO) ANOS, A ALVINO MATA DE ARRUDA, INSCRITO NO CPF SOB N° 316.619.045-72, COM SEDE NA FAZENDA ZÉ ALVES, S/N, AGROPECUÁRIA RURAL, NO MUNICÍPIO DE CORIBE, PARA CAPTAÇÃO SUPERFICIAL, NA BACIA HIDROGRÁFICA DO RIO CORRENTE, NO RIO FORMOSO, NAS COORDENADAS LAT.13°30’07,45”S E LONG.44°15’46,38”W, DATUM SIRGAS 2000, DE VAZÃO 516 M³/DIA, DURANTE 9 H/D, PARA FINS DE IRRIGAÇÃO POR MICRO- ASPERSÃO, ÁREA 9,6 HA, LOCALIZADO NA FAZENDA FORMOSO, FAZENDA JOSÉ ALVES, ZONA RURAL, NO MUNICÍPIO DE JABORANDI,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</si>
  <si>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-13.300745</t>
  </si>
  <si>
    <t>-44.154638</t>
  </si>
  <si>
    <t>CPF@316.619.045-72</t>
  </si>
  <si>
    <t>ALVINO MATA DE ARRUDA</t>
  </si>
  <si>
    <t>17133-43392</t>
  </si>
  <si>
    <t>PORTARIA Nº 17.133 DE 19 DE OUTUBRO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2016.001.000756/INEMA/LIC-00756, RESOLVE: ART. 1.º - AUTORIZAR O DIREITO DE USO DOS RECURSOS HÍDRICOS, VÁLIDO PELO PRAZO DE 4 (QUATRO) ANOS, A MATOSUL AGROINDUSTRIAL LTDA, INSCRITO NO CNPJ Nº 24.600.355/0001-80, COM SEDE NA RUA ALBERTO NEDER, Nº 328, CHÁCARA DOS COQUEIROS, NO MUNICÍPIO DE CAMPO GRANDE - MS, PARA CAPTAÇÃO SUBTERRÂNEA, NA BACIA HIDROGRÁFICA DO RIO SÃO FRANCISCO, NAS COORDENADAS LAT.12º50’59”S E LONG.45º28’46’’W, DATUM SIRGAS 2000, DO POÇO 01, DE VAZÃO 9.000 M³/DIA, DURANTE 18 H/D, NAS COORDENADAS LAT.12º50’20”S E LONG.45º26’58’’W, DATUM SIRGAS 2000, DO POÇO 02, DE VAZÃO 9.000 M³/DIA, DURANTE 18 H/D, NAS COORDENADAS LAT.12º52’32”S E LONG.45º27’30’’W, DATUM SIRGAS 2000, DO POÇO 03, DE VAZÃO 9.000 M³/DIA, DURANTE 18 H/D PARA FINS DE IRRIGAÇÃO POR PIVÔ CENTRAL, ÁREA 539 HA, LOCALIZADO NA FAZENDA CHARRUA, RODOVIA BR 462, KM 86, NO MUNICÍPIO DE SÃO DESIDÉRIO,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</si>
  <si>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-12.5059</t>
  </si>
  <si>
    <t>-45.2846</t>
  </si>
  <si>
    <t>17135-43392</t>
  </si>
  <si>
    <t>PORTARIA Nº 17.135 DE 19 DE OUTUBRO DE 2018. O INSTITUTO DO MEIO AMBIENTE E RECURSOS HÍDRICOS - INEMA, COM FULCRO NAS ATRIBUIÇÕES E COMPETÊNCIAS QUE LHE FORAM DELEGADAS PELA LEI ESTADUAL N° 12.212/11 E LEI ESTADUAL N° 10.431/06, ALTERADA PELA LEI Nº 12.377/11, REGULAMENTADA PELO DECRETO ESTADUAL N° 14.024/12 E, TENDO EM VISTA O QUE CONSTA DO PROCESSO Nº 2017.001.004635/INEMA/LIC-04635, RESOLVE: ART. 1º - AUTORIZAR A RENOVAÇÃO DO DIREITO DE USO DOS RECURSOS HÍDRICOS, VÁLIDA PELO PRAZO DE 4 (QUATRO) ANOS, A RONALD BRYAN SALEM, INSCRITO NO CPF N° 754.479.598-53, COM SEDE NA AVENIDA DAS NAÇÕES UNIDAS - DE 12997 A 17279 - LADO ÍMPAR, Nº 13797, NO MUNICÍPIO DE SÃO PAULO-SP, PARA CAPTAÇÃO SUPERFICIAL, NA BACIA HIDROGRÁFICA DO RIO GRANDE, NO RIO GRANDE, NAS COORDENADAS LAT.12°57’05”S E LONG.45°32’53”W, DATUM SIRGAS 2000, DE VAZÃO 25.402 M³/DIA, DURANTE 20 H/D, PARA FINS DE IRRIGAÇÃO POR PIVÔ CENTRAL, ÁREA 400 HA, LOCALIZADO NAS FAZENDAS SOYA I E II, ZONA RURAL, NO MUNICÍPIO DE SÃO DESIDÉRIO,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</si>
  <si>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-12.5705</t>
  </si>
  <si>
    <t>-45.3253</t>
  </si>
  <si>
    <t>CPF@754.479.598-53</t>
  </si>
  <si>
    <t>RONALD BRYAN SALEM</t>
  </si>
  <si>
    <t>17193-43405</t>
  </si>
  <si>
    <t>PORTARIA Nº 17.193 DE 01 DE NOVEMBRO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 001.000369/ INEMA/LIC- 00369, RESOLVE: ART. 1º - AUTORIZAR A RENOVAÇÃO DO DIREITO DE USO DOS RECURSOS HÍDRICOS, VÁLIDA PELO PRAZO DE 4 (QUATRO) ANOS, A FRANCISCO DE PAULA LEAL DE ABREU, INSCRITO NO CPF N° 056.799.685-92, COM SEDE NA AVENIDA ADALBERTO DE BARROS NUNES, Nº 1954, VILA MURY, NO MUNICÍPIO DE VOLTA REDONDA-RJ, PARA CAPTAÇÃO SUPERFICIAL, NA BACIA HIDROGRÁFICA DO RIO GRANDE, NO RIO VEREDINHA, NAS COORDENADAS LAT.12°32’21”S E LONG.45°51’54”W, DATUM SIRGAS 2000, DE VAZÃO 6.798 M³/DIA, DURANTE 16 H/D, PARA FINS DE IRRIGAÇÃO POR PIVÔ CENTRAL, ÁREA 130 HA, LOCALIZADO NA FAZENDA NOVA OLINDA, ESTRADA BR 020, ZONA RURAL, NO MUNICÍPIO DE SÃO DESIDÉRIO,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</si>
  <si>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-12.3221</t>
  </si>
  <si>
    <t>-45.5154</t>
  </si>
  <si>
    <t>CPF@056.799.685-92</t>
  </si>
  <si>
    <t>FRANCISCO DE PAULA LEAL DE ABREU</t>
  </si>
  <si>
    <t>17223-43410</t>
  </si>
  <si>
    <t>PORTARIA Nº 17.223 DE 06 DE NOVEMBRO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2017.001.003762/INEMA/LIC-03762, RESOLVE: Art. 1º - Autorizar a renovação do direito de uso dos recursos hídricos, válida pelo prazo de 4 (quatro) anos, a RICARDO GARCIA LEAL, inscrito no CPF n° 021.630.028-29, com sede na Avenida Professor João Fiúsa, n° 2009, Jardim Canadá, no município de Ribeirão Preto - SP, para captação superficial, na Bacia Hidrográfica do Rio Grande, no Rio de Ondas, nas coordenadas Lat.12°18’34,79”S e Long. 45°43’14,34”W, datum Sirgas 2000, de vazão 21.459 m³/dia, durante 20 h/d, para fins de irrigação por pivô central, área 304,56 ha,localizado na Fazenda Nossa Senhora de Fátima, Rod. BR 020, Km 191, Zona Rural, no município de Luís Eduardo Magalhães,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</si>
  <si>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-12.183479</t>
  </si>
  <si>
    <t>-45.431434</t>
  </si>
  <si>
    <t>CPF@021.630.028-29</t>
  </si>
  <si>
    <t>RICARDO GARCIA LEAL</t>
  </si>
  <si>
    <t>17225-43410</t>
  </si>
  <si>
    <t>PORTARIA Nº 17.225 DE 06 DE NOVEMBRO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2017.001.005650/INEMA/LIC-05650, RESOLVE: Art. 1º - Autorizar a renovação do direito de uso dos recursos hídricos, válida pelo prazo de 4 (quatro) anos, à FELIPE FRANCISCO FACCIONI, inscrito no CPF nº 832.408.101-15, com sede na Rua Robson Ricardo, n° 265, Centro, no município de Posse - GO, para captação subterrânea, na Bacia Hidrográfica do São Francisco, nas coordenadas Lat.13º44’26,6”S e Long.46º08’22,1”W, datum Sirgas 2000, do poço 1, de vazão 38 m3/dia, durante 6 h/d e nas coordenadas Lat.13º42’11,2”S e Long.46º14’05”W, datum Sirgas 2000, do poço 02, de vazão 39 m3/dia, durante 6 h/d, para fins de consumo humano e pulverização agrícola, localizado na Fazenda Paraná I e V, Zona Rural, no município de Correntina,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</si>
  <si>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-13.44266</t>
  </si>
  <si>
    <t>-46.08221</t>
  </si>
  <si>
    <t>CPF@832.408.101-15</t>
  </si>
  <si>
    <t>FELIPE FRANCISCO FACCIONI</t>
  </si>
  <si>
    <t>17236-43411</t>
  </si>
  <si>
    <t>PORTARIA Nº 17.236 DE 07 DE NOVEMBRO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2018.001.000148/INEMA/LIC-00148, RESOLVE: ART. 1.º - AUTORIZAR O DIREITO DE USO DOS RECURSOS HÍDRICOS, VÁLIDO PELO PRAZO DE 4 (QUATRO) ANOS, A SANTA EFIGÊNIA AGROPECUÁRIA LTDA, INSCRITO NO CNPJ Nº 21.057.897/0002-40, COM SEDE NA RODOVIA MAMBAÍ/GO - COCOS/BA, KM 32, ZONA RURAL, NO MUNICÍPIO DE JABORANDI, PARA CAPTAÇÃO SUBTERRÂNEA, NA BACIA HIDROGRÁFICA DO RIO SÃO FRANCISCO, NAS COORDENADAS LAT.14º40’44”S E LONG.45º59’47,87”W, DATUM SIRGAS 2000, DO POÇO 6, DE VAZÃO 5.394,6 M³/DIA, DURANTE 18 H/D; NAS COORDENADAS LAT.14º40’0,68”S E LONG.45º58’58,18”W, DATUM SIRGAS 2000, DO POÇO 7, DE VAZÃO 5.394,6 M³/DIA, DURANTE 18 H/D E NAS COORDENADAS LAT.14º38’11,96”S E LONG.45º58’0,25”W, DATUM SIRGAS 2000, DO POÇO 8, DE VAZÃO 3.584,7 M³/DIA, DURANTE 18 H/D, PARA FINS DE IRRIGAÇÃO POR PIVÔ CENTRAL, ÁREA 448,7 HA, LOCALIZADO NA FAZENDA JUCURUTU DO FORMOSO, RODOVIA MAMBAI/COCOS, ZONA RURAL, NO MUNICÍPIO DE JABORANDI,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</si>
  <si>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-14.4044</t>
  </si>
  <si>
    <t>-45.594787</t>
  </si>
  <si>
    <t>17285-43423</t>
  </si>
  <si>
    <t>PORTARIA Nº 17.285 DE 19 DE NOVEMBRO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2017.001.003623/INEMA/LIC-03623, RESOLVE: ART. 1º - AUTORIZAR A RENOVAÇÃO DO DIREITO DE USO DOS RECURSOS HÍDRICOS, VÁLIDA PELO PRAZO DE 4 (QUATRO) ANOS, A AGROPECUÁRIA SAPUCAI LTDA, INSCRITA NO CNPJ N° 02.020.215/0001-08, COM SEDE NA ROD. BR 020, KM 505, ZONA RURAL, MUNICÍPIO DE BARREIRAS, PARA CAPTAÇÃO SUPERFICIAL, NA BACIA HIDROGRÁFICA DO RIO GRANDE, NO RIO BORÁ, NAS COORDENADAS LAT.12°16’58,4”S E LONG.45°52’08,8”W, DATUM SIRGAS 2000, DE VAZÃO 44.118 M³/DIA, DURANTE 20 H/D, PARA FINS DE IRRIGAÇÃO POR PIVÔ CENTRAL, ÁREA 633 HA, LOCALIZADO NA FAZENDA CANAÃ E CHAMONIX I, ROD. BR 020, KM 505, ZONA RURAL, NO MUNICÍPIO DE LUIS EDUARDO MAGALHÃES, MEDIANTE O CUMPRIMENTO DA LEGISLAÇÃO VIGENTE, DOS CON- 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</si>
  <si>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-12.16584</t>
  </si>
  <si>
    <t>-45.52088</t>
  </si>
  <si>
    <t>CNPJ@02.020.215</t>
  </si>
  <si>
    <t>AGROPECUÁRIA SAPUCAI LTDA</t>
  </si>
  <si>
    <t>17286-43423</t>
  </si>
  <si>
    <t>PORTARIA Nº 17.286 DE 19 DE NOVEMBRO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2018.001.001657/INEMA/LIC-01657, RESOLVE: ART. 1.º - AUTORIZAR O DIREITO DE USO DOS RECURSOS HÍDRICOS, VÁLIDO PELO PRAZO DE 4 (QUATRO) ANOS, À ELTON SARTORI, INSCRITO NO CPF N° 644.013.919-34 COM SEDE NA RUA 21 DE ABRIL, Nº 591, JARDIM PARAÍSO, NO MUNICÍPIO LUÍS EDUARDO MAGALHÃES, PARA CAPTAÇÃO SUBTERRÂNEA, NA BACIA HIDROGRÁFICA DO RIO SÃO FRANCISCO, NAS COORDENADAS LAT.11°34’28”S E LONG.45°37’15”W, DATUM SIRGAS 2000, DO POÇO 2, DE VAZÃO 1.782 M³/DIA, DURANTE 18 H/D, PARA FINS DE IRRIGAÇÃO POR PIVÔ CENTRAL, ÁREA 30,4 HA, LOCALIZADO NA FAZENDA SARTORI I, VII E VIII, ZONA RURAL, NO MUNICÍPIO DE RIACHÃO DAS NEVES,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</si>
  <si>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-11.3428</t>
  </si>
  <si>
    <t>-45.3715</t>
  </si>
  <si>
    <t>17287-43423</t>
  </si>
  <si>
    <t>PORTARIA Nº 17.287 DE 19 DE NOVEMBRO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2017.001.001889/INEMA/LIC-01889, RESOLVE: ART. 1º - AUTORIZAR A RENOVAÇÃO DO DIREITO DE USO DOS RECURSOS HÍDRICOS, VÁLIDA PELO PRAZO DE 4 (QUATRO) ANOS, A RIO GRANDE COMERCIAL AGROPECUÁRIA LTDA, INSCRITA NO CNPJ N° 04.987.257/0001- 30, COM SEDE NA ESTRADA RODA VELHA, S/N, NO MUNICÍPIO DE SÃO DESIDÉRIO, PARA CAPTAÇÃO SUPERFICIAL, NA BACIA HIDROGRÁFICA DO RIO GRANDE, NO RIO GRANDE, NAS COORDENADAS LAT.13°09’21,29”S E LONG.45°52’38,43”W, DATUM SIRGAS 2000, DE VAZÃO 40.806 M³/DIA, DURANTE 16H/D, PARA FINS DE IRRIGAÇÃO POR PIVÔ CENTRAL, ÁREA 600 HA, LOCALIZADO NA FAZENDA SANTO ANTÔNIO DO RIO GRANDE, RODOVIA BR 020, KM 88, ZONA RURAL, NO MUNICÍPIO DE SÃO DESIDÉRIO,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</si>
  <si>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-13.92129</t>
  </si>
  <si>
    <t>-45.523843</t>
  </si>
  <si>
    <t>CNPJ@04.987.257</t>
  </si>
  <si>
    <t>RIO GRANDE COMERCIAL AGROPECUÁRIA LTDA</t>
  </si>
  <si>
    <t>17329-43426</t>
  </si>
  <si>
    <t>PORTARIA Nº 17.329 DE 22 DE NOVEMBRO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2018.001.004720/INEMA/LIC-04720, RESOLVE: ART. 1.º - AUTORIZAR O DIREITO DE USO DOS RECURSOS HÍDRICOS, VÁLIDO PELO PRAZO DE 4 (QUATRO) ANOS, A GERSON LUIS WILGES, INSCRITO NO CPF Nº 943.016.469-49, COM SEDE NA RUA JK, Nº 1982, CENTRO, MUNICÍPIO DE LUÍS EDUARDO MAGALHÃES PARA CAPTAÇÃO SUBTERRÂNEA, NA BACIA HIDROGRÁFICA DO RIO SÃO FRANCISCO, NAS COORDENADAS LAT.12º00’17”S E LONG.45º27’34”W, DATUM SIRGAS 2000, DO POÇO 1, DE VAZÃO 3.582 M³/DIA, DURANTE 18 H/D, PARA FINS DE IRRIGAÇÃO POR PIVÔ CENTRAL, ÁREA 72 HA, LOCALIZADO NA FAZENDA MISSAGRO VII, ZONA RURAL, NO MUNICÍPIO DE BARREIRAS,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</si>
  <si>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-12.17</t>
  </si>
  <si>
    <t>-45.2734</t>
  </si>
  <si>
    <t>CPF@943.016.469-49</t>
  </si>
  <si>
    <t>GERSON LUIS WILGES</t>
  </si>
  <si>
    <t>17341-43430</t>
  </si>
  <si>
    <t>PORTARIA Nº 17.341 DE 26 DE NOVEMBRO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2017.001.006118/INEMA/LIC-06118, RESOLVE: ART. 1º - AUTORIZAR A RENOVAÇÃO DO DIREITO DE USO DOS RECURSOS HÍDRICOS, VÁLIDA PELO PRAZO DE 4 (QUATRO) ANOS, A OTTO ROCHA LONGO, INSCRITO NO CPF N° 273.843.618-85, COM SEDE NA RODOVIA BR 020, KM 70, S/N, ZONA RURAL, MUNICÍPIO DE SÃO DESIDÉRIO, PARA CAPTAÇÃO SUPERFICIAL, NA BACIA HIDROGRÁFICA DO RIO GRANDE, NO RIO DAS FÊMEAS, NAS COORDENADAS LAT.12°26’07,7”S E LONG.45°36’23,7”W, DATUM SIRGAS 2000, NO PONTO 1, DE VAZÃO 15.366,6 M³/DIA, DURANTE 16 H/D E NAS COORDENADAS LAT.12°26’39,1”S E LONG.45°35’42,4”W, DATUM SIRGAS 2000; NO PONTO 2, DE VAZÃO 10.244,4 M³/ DIA, DURANTE 14 H/D, PARA FINS DE IRRIGAÇÃO POR PIVÔ CENTRAL, ÁREA 400 HA, LOCALIZADO NA FAZENDA TRIFLORA VI, ZONA RURAL, NO MUNICÍPIO DE SÃO DESIDÉRIO,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</si>
  <si>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-12.26077</t>
  </si>
  <si>
    <t>-45.36237</t>
  </si>
  <si>
    <t>CPF@273.843.618-85</t>
  </si>
  <si>
    <t>OTTO ROCHA LONGO</t>
  </si>
  <si>
    <t>PORTARIA Nº 17.373 DE 27 DE NOVEMBRO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2018.001.000761/INEMA/LIC-00761, RESOLVE: Art. 1.º - Autorizar o direito de uso dos recursos hídricos, válido pelo prazo de 4 (quatro) anos, a TERTULIANO DA SILVA MARTINS, inscrito no CPF n° 471.680.725-87, com sede na Travessa Dr. Joaquim Manoel, s/n, Centro, município de Guanambi, para captação subterrânea, na Bacia Hidrográfica do Rio São Francisco, nas coordenadas Lat.14°01’16”S e Long.44°06’40”W, datum Sirgas 2000, do poço 1, de vazão 431 m³/dia, durante 8 h/d, para fins de irrigação por aspersão, área 6,5 ha, localizado na Fazenda Vale Verde, Zona Rural, no município de Feira da Mata,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</si>
  <si>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FEIRA DA MATA</t>
  </si>
  <si>
    <t>-14.0116</t>
  </si>
  <si>
    <t>-44.0640</t>
  </si>
  <si>
    <t>CPF@471.680.725-87</t>
  </si>
  <si>
    <t>TERTULIANO DA SILVA MARTINS</t>
  </si>
  <si>
    <t>17401-43433</t>
  </si>
  <si>
    <t>PORTARIA Nº 17.401 DE 29 DE NOVEMBRO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2017.001.001144/INEMA/LIC-01144, RESOLVE: ART. 1.º - AUTORIZAR O DIREITO DE USO DOS RECURSOS HÍDRICOS, VÁLIDO PELO PRAZO DE 4 (QUATRO) ANOS, A CALYX AGROPECUÁRIA LTDA, INSCRITA NO CNPJ N° 08.843.566/0001-97, COM SEDE NA AVENIDA BRIGADEIRO FARIA LIMA, Nº 1355, PINHEIROS, NO MUNICÍPIO DE SÃO PAULO-SP, PARA CAPTAÇÃO SUPERFICIAL, NA BACIA HIDROGRÁFICA EXECUTIVO  SALVADOR, SEXTA-FEIRA, 30 DE NOVEMBRO DE 2018 - ANO CIII - NO 22.551 REPÚBLICA FEDERATIVA DO BRASIL - ESTADO DA BAHIA DIÁRIO OFICIAL DO RIO CORRENTE, NO RIO PRATUDÃO, NAS COORDENADAS LAT.14°08’46”S E LONG.45°41’41”W, DATUM SIRGAS 2000, DE VAZÃO 58.635 M³/DIA, DURANTE 23 H/D, PARA FINS DE IRRIGAÇÃO POR PIVÔ CENTRAL, ÁREA 900 HA, LOCALIZADO NA FAZENDA NOVO MÉXICO, RODOVIA BR 020, KM 304, ZONA RURAL, NO MUNICÍPIO DE JABORANDI,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</si>
  <si>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-14.846</t>
  </si>
  <si>
    <t>-45.4141</t>
  </si>
  <si>
    <t>CNPJ@08.843.566</t>
  </si>
  <si>
    <t>CALYX AGROPECUÁRIA LTDA</t>
  </si>
  <si>
    <t>17402-43433</t>
  </si>
  <si>
    <t>PORTARIA Nº 17.402 DE 29 DE NOVEMBRO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2017.001.000834/INEMA/LIC-00834, RESOLVE: ART. 1º - AUTORIZAR O DIREITO DE USO DOS RECURSOS HÍDRICOS, VÁLIDO PELO PRAZO DE 4 (QUATRO) ANOS, A JOÃOVANE DIMAS IGNÁCIO, INSCRITO NO CPF N° 819.169.141-87, COM SEDE NA RUA MÃE NANINHA, N° 291, AUGUSTO J. VALENTE II, NO MUNICÍPIO DE POSSE - GO, PARA CAPTAÇÃO SUPERFICIAL, NA BACIA HIDROGRÁFICA DO RIO CORRENTE, NO RIO PRATUDÃO, NAS COORDENADAS LAT.14°12’15”S E LONG.45°46’16”W, DATUM SIRGAS 2000, DE VAZÃO 33.907 M³/DIA, DURANTE 20 H/D, PARA FINS DE IRRIGAÇÃO POR PIVÔ CENTRAL, ÁREA 500 HA, LOCALIZADO NAS FAZENDAS J IRMÃOS, ZONA RURAL, NO MUNICÍPIO DE JABORANDI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</si>
  <si>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-14.1215</t>
  </si>
  <si>
    <t>-45.4616</t>
  </si>
  <si>
    <t>CPF@819.169.141-87</t>
  </si>
  <si>
    <t>JOÃOVANE DIMAS IGNÁCIO</t>
  </si>
  <si>
    <t>17403-43433</t>
  </si>
  <si>
    <t>PORTARIA Nº 17.403 DE 29 DE NOVEMBRO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2017.001.001126/INEMA/LIC-01126, RESOLVE: ART. 1.º - AUTORIZAR O DIREITO DE USO DOS RECURSOS HÍDRICOS, VÁLIDO PELO PRAZO DE 4 (QUATRO) ANOS, A SIRIO LINDNER, INSCRITO NO CPF N° 226.564.800-00, COM SEDE NA RUA GOVERNADOR VALADARES, Nº 577, VILA REGINA, NO MUNICÍPIO DE BARREIRAS, PARA CAPTAÇÃO SUPERFICIAL, NA BACIA HIDROGRÁFICA DO RIO GRANDE, NO RIO BRANCO, NAS COORDENADAS LAT.11°48’23,53”S E LONG.45°11’33,69”W, DATUM SIRGAS 2000, DE VAZÃO 821 M³/DIA, DURANTE 17 H/D, PARA FINS DE DESSEDENTAÇÃO ANIMAL E IRRIGAÇÃO POR ASPERSÃO, ÁREA 13,16 HA, LOCALIZADO NO SÍTIO RIO BRANCO, ESTRADA DO CANTINHO, NO MUNICÍPIO DE BARREIRAS,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</si>
  <si>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-11.482353</t>
  </si>
  <si>
    <t>-45.113369</t>
  </si>
  <si>
    <t>CPF@226.564.800-00</t>
  </si>
  <si>
    <t>SIRIO LINDNER</t>
  </si>
  <si>
    <t>17474-43445</t>
  </si>
  <si>
    <t>PORTARIA Nº 17.474 DE 11 DE DEZEMBRO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2017.001.007022/INEMA/LIC-07022, RESOLVE: ART. 1.º - AUTORIZAR O DIREITO DE USO DOS RECURSOS HÍDRICOS, VÁLIDO PELO PRAZO DE 4 (QUATRO) ANOS, A CARLOS HENRIQUE MOREIRA CARVALHO, INSCRITO NO CPF N° 213.823.366-91, COM SEDE NA AVENIDA ANTÔNIO PAULINO, Nº 211, CENTRO, NO MUNICÍPIO DE SANTA RITA DO SAPUCAÍ - MG, PARA CAPTAÇÃO SUPERFICIAL, NA BACIA HIDROGRÁFICA DO RIO GRANDE, NO RIO DO BORÁ, NAS COORDENADAS LAT.12°15’48,7”S E LONG.45°55’11,2”W, DATUM SIRGAS 2000, DE VAZÃO 27.226 M³/DIA, DURANTE 19 H/D, PARA FINS DE IRRIGAÇÃO POR PIVÔ CENTRAL, ÁREA 410 HA, LOCALIZADO NAS FAZENDAS SÃO JOÃO E SANTA TEREZA, RODOVIA BR 020, ZONA RURAL, NO MUNICÍPIO DE LUÍS EDUARDO MAGALHÃES,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</si>
  <si>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-12.15487</t>
  </si>
  <si>
    <t>-45.55112</t>
  </si>
  <si>
    <t>CPF@213.823.366-91</t>
  </si>
  <si>
    <t>CARLOS HENRIQUE MOREIRA CARVALHO</t>
  </si>
  <si>
    <t>17543-43451</t>
  </si>
  <si>
    <t>PORTARIA Nº 17.543 DE 17 DE DEZEMBRO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2016.001.001251/INEMA/LIC-01251, RESOLVE: ART. 1º - AUTORIZAR O DIREITO DE USO DOS RECURSOS HÍDRICOS, VÁLIDO PELO PRAZO DE 4 (QUATRO) ANOS, A MISAEL SEGUNDO CUNHA, INSCRITO NO CPF N° 023.775.835-04, COM SEDE NA FAZENDA VISTA NOVA, S/N, LAPINHA, NO MUNICÍPIO DE JABORANDI, PARA CAPTAÇÃO SUPERFICIAL, NA BACIA HIDROGRÁFICA DO RIO CORRENTE, NO RIO ARROJADO, NAS COORDENADAS LAT.13°25’17,98”S E LONG.44°23’18,41”W, DATUM SIRGAS 2000, DE VAZÃO 495 M³/DIA, DURANTE 12 H/D, PARA FINS DE IRRIGAÇÃO POR MICROASPERSÃO, ÁREA 8,1 HA, LOCALIZADO NO MESMO LOCAL E MUNICÍPIO, MEDIANTE O CUMPRIMENTO DA LEGISLAÇÃO VIGENTE, DOS CON- 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</si>
  <si>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-13.251798</t>
  </si>
  <si>
    <t>-44.231841</t>
  </si>
  <si>
    <t>CPF@023.775.835-04</t>
  </si>
  <si>
    <t>MISAEL SEGUNDO CUNHA</t>
  </si>
  <si>
    <t>17588-43461</t>
  </si>
  <si>
    <t>PORTARIA Nº 17.588 DE 27 DE DEZEMBRO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2017.001.003116/INEMA/LIC-03116, RESOLVE: Art. 1º - Autorizar a renovação do direito de uso dos recursos hídricos, válida pelo prazo de 4 (quatro) anos, à ELTON WALKER, inscrita no CPF sob nº 615.988.879-04, com sede na Avenida JK, n° 3179, Jardim Imperial no município de Luis Eduardo Magalhães, para captação subterrânea, na Bacia Hidrográfica do Rio Grande, nas coordenadas Lat.12°25’27,6”S e Long.46°15’16,5”W, datum Sirgas 2000, do poço 1, de vazão 110 m3/dia, durante 6 h/d, para fins de consumo humano e pulverização agrícola, localizado na Fazenda Condomínio Alvorada, Alto Horizonte, no município de Luís Eduardo Magalhães,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WELTON LUIZ COSTA ROCHA - Diretor Geral em Exercício</t>
  </si>
  <si>
    <t>-12.25276</t>
  </si>
  <si>
    <t>-46.15165</t>
  </si>
  <si>
    <t>CPF@615.988.879-04</t>
  </si>
  <si>
    <t>ELTON WALKER</t>
  </si>
  <si>
    <t>17591-43461</t>
  </si>
  <si>
    <t>PORTARIA Nº 17.591 DE 27 DE DEZEMBRO DE 2018.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2017.001.000658/INEMA/LIC-00658, RESOLVE: Art. 1º - Autorizar o direito de uso dos recursos hídricos, válido pelo prazo de 4 (quatro) anos, a ELIOMAR TONHA DOS SANTOS, inscrito no CPF n° 456.100.611-72, com sede na Rua Teixeira de Freitas, nº 113, Centro, no município de Santa Maria da Vitória, para captação superficial, na Bacia Hidrográfica do Rio Corrente, no Rio Correntina, nas coordenadas Lat.13°24’39,69”S e Long.44°16’01,15”W, datum Sirgas 2000, de vazão 460,0 m³/dia, durante 08 h/d, para fins de irrigação por aspersão convencional, área 6,5 ha, localizado na Fazenda Santa Clara, Zona Rural, no município de Jaborandi,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WELTON LUIZ COSTA ROCHA - Diretor Geral em Exercício</t>
  </si>
  <si>
    <t>-13.243969</t>
  </si>
  <si>
    <t>-44.160115</t>
  </si>
  <si>
    <t>CPF@456.100.611-72</t>
  </si>
  <si>
    <t>ELIOMAR TONHA DOS SANTOS</t>
  </si>
  <si>
    <t>17610-43468</t>
  </si>
  <si>
    <t>PORTARIA Nº 17.610 DE 03 DE JANEIRO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2017.001.000276/INEMA/LIC-00276, RESOLVE: ART. 1º - AUTORIZAR O DIREITO DE USO DOS RECURSOS HÍDRICOS, VÁLIDO PELO PRAZO DE 4 (QUATRO) ANOS, A SIEGFRID MODES, INSCRITO NO CPF N° 156.452.669-00, COM SEDE NA AVENIDA HORIZONTINA, Nº 1350, CENTRO, NO MUNICÍPIO DE NOVA SANTA ROSA - PR, PARA CAPTAÇÃO SUPERFICIAL, NA BACIA HIDROGRÁFICA DO RIO GRANDE, NO RIO RIACHÃO, NAS COORDENADAS LAT.11°20’54,31”S E LONG.45°55’07,2”W, DATUM SIRGAS 2000, DE VAZÃO 33.800,0 M³/DIA, DURANTE 21 H/D, PARA FINS DE IRRIGAÇÃO POR PIVÔ CENTRAL, ÁREA 550,0 HA, LOCALIZADO NAS FAZENDAS VILA VELHA, OURO E SANTA FÉ, ZONA RURAL, NO MUNICÍPIO DE FORMOSA DO RIO PRETO,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WELTON LUIZ COSTA ROCHA - DIRETOR GERAL EM EXERCÍCIO</t>
  </si>
  <si>
    <t>-11.205431</t>
  </si>
  <si>
    <t>-45.55072</t>
  </si>
  <si>
    <t>CPF@156.452.669-00</t>
  </si>
  <si>
    <t>SIEGFRID MODES</t>
  </si>
  <si>
    <t>17624-43469</t>
  </si>
  <si>
    <t>PORTARIA Nº 17.624 DE 04 DE JANEIRO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2016.001.003801/INEMA/LIC-03801, RESOLVE: ART. 1º - AUTORIZAR O DIREITO DE USO DOS RECURSOS HÍDRICOS, VÁLIDOS PELO PRAZO DE 4 (QUATRO) ANOS, À NILSON MOREIRA ALVES, INSCRITO NO CPF Nº 042.864.565-87, COM SEDE NA ZONA RURAL, S/N, NO MUNICÍPIO DE JABORANDI, PARA CAPTAÇÃO SUPERFICIAL, NA BACIA HIDROGRÁFICA DO RIO CORRENTE, NO RIO FORMOSO, NAS COORDENADAS LAT.13º37’26”S E LONG.44º27’9,74”W, DATUM SIRGAS 2000, DE VAZÃO 1.224 M³/DIA, DURANTE 11H/D, PARA FINS DE IRRIGAÇÃO POR ASPERSÃO CONVENCIONAL, ÁREA 20 HA, LOCALIZADO NA FAZENDA BEBEDOURO, NO MUNICÍPIO DE JABORANDI,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WELTON LUIZ COSTA ROCHA - DIRETOR GERAL EM EXERCÍCIO</t>
  </si>
  <si>
    <t>-13.3726</t>
  </si>
  <si>
    <t>-44.27974</t>
  </si>
  <si>
    <t>CPF@042.864.565-87</t>
  </si>
  <si>
    <t>NILSON MOREIRA ALVES</t>
  </si>
  <si>
    <t>17628-43469</t>
  </si>
  <si>
    <t>PORTARIA Nº 17.628 DE 04 DE JANEIRO DE 2019. O INSTITUTO DO MEIO AMBIENTE E RECURSOS HÍDRICOS - INEMA, COM FULCRO NAS ATRIBUIÇÕES E COMPETÊNCIAS QUE LHE FORAM DELEGADAS PELA LEI ESTADUAL N° 12.212/11 E LEIS ESTADUAIS N° 10.431/06 E 11.612/09, E SUAS  EXECUTIVO SALVADOR, SÁBADO, 5 DE JANEIRO DE 2019 - ANO CIII - NO 22.573 REPÚBLICA FEDERATIVA DO BRASIL - ESTADO DA BAHIA DIÁRIO OFICIAL ALTERAÇÕES, REGULAMENTADAS PELO DECRETO ESTADUAL N° 14.024/12 E, TENDO EM VISTA O QUE CONSTA DO PROCESSO Nº 2016.001.003825/INEMA/LIC-03825, RESOLVE: ART. 1º - AUTORIZAR O DIREITO DE USO DOS RECURSOS HÍDRICOS, VÁLIDO PELO PRAZO DE 4 (QUATRO) ANOS, A JOSELITO MUNIZ FERREIRA, INSCRITO NO CPF N° 405.971.725-87, COM SEDE NA 10ª RUA JARDIM AMÉRICA, S/N, MUNICÍPIO DE SANTA MARIA DA VITÓRIA, PARA CAPTAÇÃO SUPERFICIAL, NA BACIA HIDROGRÁFICA DO RIO CORRENTE, NO RIO ARROJADO, NAS COORDENADAS LAT.13°24’52,89”S E LONG.44°21’17,20”W, DATUM SIRGAS 2000, DE VAZÃO 142 M³/DIA, DURANTE 9 H/D, PARA FINS DE IRRIGAÇÃO POR ASPERSÃO CONVENCIONAL, ÁREA 2 HA, LOCALIZADO NA FAZENDA JOSÉ ALVES, BARRINHA, ZONA RURAL, NO MUNICÍPIO DE JABORANDI,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WELTON LUIZ COSTA ROCHA - DIRETOR GERAL EM EXERCÍCIO</t>
  </si>
  <si>
    <t>-13.245289</t>
  </si>
  <si>
    <t>-44.211720</t>
  </si>
  <si>
    <t>CPF@405.971.725-87</t>
  </si>
  <si>
    <t>JOSELITO MUNIZ FERREIRA</t>
  </si>
  <si>
    <t>17629-43469</t>
  </si>
  <si>
    <t>PORTARIA Nº 17.629 DE 04 DE JANEIRO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2017.001.000183/INEMA/LIC-00183, RESOLVE: ART. 1º - AUTORIZAR O DIREITO DE USO DOS RECURSOS HÍDRICOS, VÁLIDO PELO PRAZO DE 4 (QUATRO) ANOS, A ABDUL LATIF RODRIGUES HEDJAZI, INSCRITO NO CPF Nº 096.084.865-72, COM SEDE NA FAZENDA PASARGADA, S/N, ZONA RURAL, NO MUNICÍPIO DE SANTANA, PARA CAPTAÇÃO SUPERFICIAL, NA BACIA HIDROGRÁFICA DO RIO CORRENTE, NO RIO CORRENTE, NAS COORDENADAS LAT.13º10’6,3”S E LONG.43º41’30,7”W, DATUM SIRGAS 2000, DE VAZÃO 4.944,00 M³/DIA, DURANTE 18 H/D, PARA FINS DE IRRIGAÇÃO POR ASPERSÃO COM PIVÔ CENTRAL, ÁREA 79,76 HA, LOCALIZADO NO MESMO LOCAL E MUNICÍPIO,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WELTON LUIZ COSTA ROCHA - DIRETOR GERAL EM EXERCÍCIO</t>
  </si>
  <si>
    <t>-13.1063</t>
  </si>
  <si>
    <t>-43.41307</t>
  </si>
  <si>
    <t>CPF@096.084.865-72</t>
  </si>
  <si>
    <t>ABDUL LATIF RODRIGUES HEDJAZI</t>
  </si>
  <si>
    <t>17635-43469</t>
  </si>
  <si>
    <t>PORTARIA Nº 17.635 DE 04 DE JANEIRO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2016.001.001177/INEMA/LIC-01177, RESOLVE: ART. 1º - AUTORIZAR O DIREITO DE USO DOS RECURSOS HÍDRICOS, VÁLIDO PELO PRAZO DE 4 (QUATRO) ANOS, A LORENEI ARLINDO DONATTI, INSCRITO NO CPF N° 246.794.290-20, COM SEDE NA RUA JEQUITIBÁ, Nº13/14, JARDIM DAS ACÁCIAS, NO MUNICÍPIO DE LUÍS EDUARDO MAGALHÃES, PARA CAPTAÇÃO SUPERFICIAL, NA BACIA HIDROGRÁFICA DO RIO CORRENTE, NO RIO ARROJADO, NAS COORDENADAS 13°44’02,04”S E LONG. 45°13’05,01”W, DATUM SIRGAS 2000, DE VAZÃO 261.312 M³/DIA, DURANTE 19 H/D, PARA FINS DE IRRIGAÇÃO POR PIVÔ CENTRAL, ÁREA 4.000 HA, LOCALIZADO NA FAZENDA PORTO CERCADO, ZONA RURAL, NO MUNICÍPIO DE JABORANDI,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EXECUTIVO  SALVADOR, SÁBADO, 5 DE JANEIRO DE 2019 - ANO CIII - NO 22.573 REPÚBLICA FEDERATIVA DO BRASIL - ESTADO DA BAHIA DIÁRIO OFICIAL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WELTON LUIZ COSTA ROCHA - DIRETOR GERAL EM EXERCÍCIO</t>
  </si>
  <si>
    <t>-13.440204</t>
  </si>
  <si>
    <t>-45.130501</t>
  </si>
  <si>
    <t>CPF@246.794.290-20</t>
  </si>
  <si>
    <t>LORENEI ARLINDO DONATTI</t>
  </si>
  <si>
    <t>17644-43473</t>
  </si>
  <si>
    <t>PORTARIA Nº 17.644 DE 08 DE JANEIRO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2017.001.004262/INEMA/LIC-04262, RESOLVE: ART. 1º - AUTORIZAR O DIREITO DE USO DOS RECURSOS HÍDRICOS, VÁLIDO PELO PRAZO DE 4 (QUATRO) ANOS, A EDWALDO DE PAULO PÉRES, INSCRITO NO CPF N° 042.185.231-34, COM SEDE NA QUADRA SHIS QI 17 CONJUNTO 11, N° 5, SETOR DE HABITAÇÕES INDIVIDUAIS SUL, NO MUNICÍPIO DE BRASÍLIA - DF, PARA CAPTAÇÃO SUPERFICIAL, NA BACIA HIDROGRÁFICA DO RIO CORRENTE, NO RIO ARROJADO, NAS COORDENADAS LAT.13°33’13”S E LONG.45°16’49,01”W, DATUM SIRGAS 2000, DE VAZÃO 88.899 M³/DIA, DURANTE 20 H/D, PARA FINS DE IRRIGAÇÃO POR PIVÔ CENTRAL, ÁREA 1.560 HA, LOCALIZADO NA FAZENDA ARROJADO, CORREDEIRA, NO MUNICÍPIO DE CORRENTINA,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</si>
  <si>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-13.3313</t>
  </si>
  <si>
    <t>-45.164901</t>
  </si>
  <si>
    <t>CPF@042.185.231-34</t>
  </si>
  <si>
    <t>EDWALDO DE PAULO PÉRES</t>
  </si>
  <si>
    <t>17657-43476</t>
  </si>
  <si>
    <t>PORTARIA Nº 17.657 DE 11 DE JANEIRO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2017.001.006508/INEMA/LIC-06508, RESOLVE: ART. 1º - AUTORIZAR O DIREITO DE USO DOS RECURSOS HÍDRICOS, VÁLIDO PELO PRAZO DE 04 (QUATRO) ANOS, A FAZENDA NZ AGROPECUÁRIA LTDA, INSCRITA NO CNPJ Nº 14.862.516/0001-50, COM SEDE NA RODOVIA MAMBAI/COCOS, KM 35, S/N, FAZENDA LEITE VERDE, NO MUNICÍPIO DE JABORANDI, PARA CAPTAÇÃO SUBTERRÂNEA, NA BACIA HIDROGRÁFICA DO RIO SÃO FRANCISCO, NAS COORDENADAS LAT.14º35’52”S E LONG.45º47’38”W, DATUM SIRGAS 2000, DO POÇO 02A, DE VAZÃO 3.582 M³/DIA, DURANTE 18 H/D, PARA FINS DE IRRIGAÇÃO POR PIVÔ CENTRAL, ÁREA 60 HA, LOCALIZADO NO MESMO LOCAL E MUNICÍPIO,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DIRETORA GERAL</t>
  </si>
  <si>
    <t>-14.3552</t>
  </si>
  <si>
    <t>-45.4738</t>
  </si>
  <si>
    <t>17658-43476</t>
  </si>
  <si>
    <t>PORTARIA Nº 17.658 DE 11 DE JANEIRO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2017.001.006503/INEMA/LIC-06503, RESOLVE: ART. 1º - AUTORIZAR O DIREITO DE USO DOS RECURSOS HÍDRICOS, VÁLIDO PELO PRAZO DE 04 (QUATRO) ANOS, A FAZENDA NZ AGROPECUÁRIA LTDA, INSCRITA NO CNPJ Nº 14.862.516/0001-50, COM SEDE NA RODOVIA MAMBAI/COCOS, KM 35, S/N, FAZENDA LEITE VERDE, NO MUNICÍPIO DE JABORANDI, PARA CAPTAÇÃO SUBTERRÂNEA, NA BACIA HIDROGRÁFICA DO RIO SÃO FRANCISCO, NAS COORDENADAS LAT.14º34’49,56”S E LONG.45º48’34,93”W, DATUM SIRGAS 2000, DO POÇO 01, DE VAZÃO 3.582 M³/DIA, DURANTE 18 H/D, PARA FINS DE IRRIGAÇÃO POR PIVÔ CENTRAL, ÁREA 60 HA, LOCALIZADO NA FAZENDA LEITE VERDE, RODOVIA MAMBAI/COCOS, KM 35, ZONA RURAL, NO MUNICÍPIO DE JABORANDI,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</si>
  <si>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17666-43479</t>
  </si>
  <si>
    <t>PORTARIA Nº 17.666 DE 14 DE JANEIRO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2015.001.002228/INEMA/LIC-02228, RESOLVE: ART. 1º - AUTORIZAR O DIREITO DE USO DOS RECURSOS HÍDRICOS, VÁLIDO PELO PRAZO DE 4 (QUATRO) ANOS, A ANTÔNIO MATA OLIVEIRA, INSCRITO NO CPF N° 523.618.105-49, COM SEDE NA FAZENDA FORMOSO, ZONA RURAL, S/N, NO MUNICÍPIO DE CORIBE, PARA CAPTAÇÃO SUPERFICIAL, NA BACIA HIDROGRÁFICA DO RIO CORRENTE, NO RIO FORMOSO, NAS COORDENADAS LAT.13°35’45,45”S E LONG.44°20’55,65”W, DATUM SIRGAS2000, DE VAZÃO 1.471,0 M³/ DIA, DURANTE 15 H/D, PARA FINS DE IRRIGAÇÃO POR MICROASPERSÃO, ÁREA 25 HA, LOCALIZADO NA FAZENDA FORMOSO, ZONA RURAL, NO MUNICÍPIO DE CORIBE,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</si>
  <si>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-13.354545</t>
  </si>
  <si>
    <t>-44.205565</t>
  </si>
  <si>
    <t>CPF@523.618.105-49</t>
  </si>
  <si>
    <t>ANTÔNIO MATA OLIVEIRA</t>
  </si>
  <si>
    <t>17669-43479</t>
  </si>
  <si>
    <t>PORTARIA Nº 17.669 DE 14 DE JANEIRO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2017.001.002750/INEMA/LIC-02750, RESOLVE: ART. 1.º - AUTORIZAR A RENOVAÇÃO DO DIREITO DE USO DOS RECURSOS HÍDRICOS, VÁLIDA PELO PRAZO DE 4 (QUATRO) ANOS, A AGROPECUÁRIA JACAREZINHO LTDA, INSCRITA NO CNPJ Nº 72.677.008/0004-40, COM SEDE NA FAZENDA JACAREZINHO NOVA TERRA, S/N, JUPAGUA, NO MUNICÍPIO DE COTEGIPE, PARA CAPTAÇÃO SUPERFICIAL, NA BACIA HIDROGRÁFICA DO RIO GRANDE, NO RIO GRANDE, NAS COORDENADAS LAT.11°43’17”S E LONG.44°13’29,4”W, DATUM SIRGAS 2000, DE VAZÃO 170.285 M3/DIA, DURANTE 19 H/D, PARA FINS DE IRRIGAÇÃO POR PIVÔ CENTRAL, ÁREA 2.500 HA, LOCALIZADO NO COMPLEXO DE FAZENDAS JACAREZINHO NOVA TERRA, ZONA RURAL, NO MUNICÍPIO DE COTEGIPE,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</si>
  <si>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-11.4317</t>
  </si>
  <si>
    <t>-44.13294</t>
  </si>
  <si>
    <t>CNPJ@72.677.008</t>
  </si>
  <si>
    <t>AGROPECUÁRIA JACAREZINHO LTDA</t>
  </si>
  <si>
    <t>17673-43479</t>
  </si>
  <si>
    <t>PORTARIA Nº 17.673 DE 14 DE JANEIRO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2018.001.003211/INEMA/LIC-03211, RESOLVE: ART. 1.º - AUTORIZAR O DIREITO DE USO DOS RECURSOS HÍDRICOS, VÁLIDO PELO PRAZO DE 04 (QUATRO) ANOS, A LUIZ SIMIÃO DO AMARAL LOUREIRO, INSCRITO NO CPF N° 182.878.750-72 COM SEDE NA AV. AYLON MACEDO, Nº 820, BOA VISTA, MUNICÍPIO DE BARREIRAS, PARA CAPTAÇÃO SUBTERRÂNEA, NA BACIA HIDROGRÁFICA DO RIO SÃO FRANCISCO, LOCALIZADO NA FAZENDA SÃO VICENTE IX, ZONA RURAL, NO MUNICÍPIO DE LUIS EDUARDO MAGALHÃES, NAS COORDENADAS LAT.12°3’4’’S E LONG.46°1’43’’W, DATUM SIRGAS 2000, DO POÇO 01, DE VAZÃO 5.318 M³/DIA, DURANTE 18 H/D, PARA FINS DE IRRIGAÇÃO POR PIVÔ CENTRAL, ÁREA 100 HA,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</si>
  <si>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-12.34</t>
  </si>
  <si>
    <t>-46.143</t>
  </si>
  <si>
    <t>17715-43490</t>
  </si>
  <si>
    <t>PORTARIA Nº 17.715 DE 25 DE JANEIRO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 001.001467/ INEMA/LIC- 01467, RESOLVE: ART. 1º - AUTORIZAR A RENOVAÇÃO DE OUTORGA DO DIREITO DE USO DOS RECURSOS HÍDRICOS, VÁLIDA PELO PRAZO DE 4 (QUATRO) ANOS, À MAIRON MANICA, INSCRITA NO CPF Nº 040.400.096-73, COM SEDE NA RUA EDUARDO R. BARBOSA, Nº 356, CENTRO, NO MUNICÍPIO DE UNAÍ - MG, PARA CAPTAÇÃO SUPERFICIAL, NA BACIA HIDROGRÁFICA DO RIO SÃO FRANCISCO, NO RIO DAS PEDRAS, NAS COORDENADAS LAT.12º10’47.76”S E LONG.45º29’57.40”W, DE VAZÃO 34.358 M³/DIA, DURANTE 19 H/D, PARA FINS DE IRRIGAÇÃO POR PIVÔ CENTRAL, ÁREA 525 HA, LOCALIZADO NA FAZENDA ESPERANÇA , RODOVIA BR 020/242, KM 847, ZONA RURAL, NO MUNICÍPIO DE BARREIRAS, MEDIANTE O CUMPRIMENTO DA LEGISLAÇÃO VIGENTE, DOS CONDI- 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</si>
  <si>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-12.104776</t>
  </si>
  <si>
    <t>-45.295740</t>
  </si>
  <si>
    <t>CPF@040.400.096-73</t>
  </si>
  <si>
    <t>MAIRON MANICA</t>
  </si>
  <si>
    <t>17721-43490</t>
  </si>
  <si>
    <t>PORTARIA Nº 17.721 DE 25 DE JANEIRO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2018.001.002222/INEMA/LIC-02222, RESOLVE: ART. 1.º - AUTORIZAR O DIREITO DE USO DOS RECURSOS HÍDRICOS, VÁLIDO PELO PRAZO DE 4 (QUATRO) ANOS, A CÉLIA COMPARIM MARÇAL, INSCRITA NO CPF N° 977.868.455-34, COM SEDE NA 1ª RUA DOZE DE OUTUBRO, Nº 421, RENATO GONÇALVES, NO MUNICÍPIO DE BARREIRAS, PARA CAPTAÇÃO SUPERFICIAL, NA BACIA HIDROGRÁFICA DO RIO GRANDE, NO RIO BRANCO, NAS COORDENADAS LAT.11°47’12”S E LONG.45°35’08”W, DATUM SIRGAS 2000, DE VAZÃO 78.447 M³/DIA, DURANTE 19 H/D, PARA FINS DE IRRIGAÇÃO POR PIVÔ CENTRAL, ÁREA 1.100 HA, LOCALIZADO NA FAZENDA SÃO FRANCISCO, RODOVIA BA 458, ZONA RURAL, NO MUNICÍPIO DE RIACHÃO  EXECUTIVO SALVADOR, SÁBADO, 26 DE JANEIRO DE 2019 - ANO CIII - NO 22.588 REPÚBLICA FEDERATIVA DO BRASIL - ESTADO DA BAHIA DIÁRIO OFICIAL DAS NEVES,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&lt;#E.G.B#276883#48#308896/&gt; SECRETARIA DO PLANEJAMENTO &lt;#E.G.B#276862#48#308873&gt; PORTARIA Nº 00023069 DE 24 DE JANEIRO DE 2019 O(A) DIRETOR GERAL DO(A) SUP.EST.ECON. SOCIAIS DA BAHIA - SEI, NO USO DE SUAS ATRIBUIÇÕES, RESOLVE DESIGNAR TATIANE RAMOS COIMBRA LOU, MATRÍCULA Nº 37383750, PARA, EM RAZÃO DE GOZO FÉRIAS OPORTUNO NO PERÍODO DE 07 DE JANEIRO DE 2019 A 05 DE FEVEREIRO DE 2019, SUBSTITUIR AURELINO CERQUEIRA DA SILVA, MATRÍCULA Nº 37578860, NO CARGO COORDENADOR I, DO(A) DIRETORIA GERAL. ELIANA MARIA SANTOS BOAVENTURA SUP.EST.ECON. SOCIAIS DA BAHIA &lt;#E.G.B#276862#48#308873/&gt; SECRETARIA DA SAÚDE &lt;#E.G.B#276812#48#308821&gt; PORTARIA Nº 62 DE 25 DE JANEIRO DE 2019 O SECRETÁRIO DA SAÚDE DO ESTADO DA BAHIA, NO USO DE SUAS ATRIBUIÇÕES, CONSIDERANDO A RESOLUÇÃO TCE Nº 144 DE 12 DE DEZEMBRO DE 2013 E O CONVÊNIO Nº 102/2008, CELEBRADO ENTRE O ESTADO DA BAHIA, ATRAVÉS DA SECRETARIA DA SAÚDE DO ESTADO DA BAHIA, E O MUNICÍPIO DE MUCUGÊ, TENDO POR OBJETO A CONSTRUÇÃO DE UMA UNIDADE BÁSICA MODALIDADE 2, RESOLVE ART. 1º PRORROGAR POR MAIS 60 (SESSENTA) DIAS, A CONTAR DE 12 DE DEZEMBRO DE 2018, O PRAZO PARA CONCLUSÃO DA TOMADA DE CONTAS ESPECIAL, INSTAURADA ATRAVÉS DA PORTARIA Nº 1.112/2018, PUBLICADA NO D.O.E. EM 12 DE OUTUBRO DE 2018. ART. 2º ESTA PORTARIA ENTRA EM VIGOR NA DATA DE SUA PUBLICAÇÃO. FÁBIO VILAS BOAS PINTO SECRETÁRIO DA SAÚDE &lt;#E.G.B#276812#48#308821/&gt; &lt;#E.G.B#276802#48#308809&gt;</t>
  </si>
  <si>
    <t>-11.4712</t>
  </si>
  <si>
    <t>-45.3508</t>
  </si>
  <si>
    <t>CPF@977.868.455-34</t>
  </si>
  <si>
    <t>CÉLIA COMPARIM MARÇAL</t>
  </si>
  <si>
    <t>17728-43496</t>
  </si>
  <si>
    <t>PORTARIA Nº 17.728 DE 31 DE JANEIRO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2015. 001.003455/ INEMA/LIC- 03455, RESOLVE: ART. 1.º - AUTORIZAR SOB A FORMA DE OUTORGA PREVENTIVA A RESERVA DAS ÁGUAS DOS RECURSOS HÍDRICOS, VÁLIDA PELO PRAZO DE 03 (TRÊS) ANOS, A HENRIQUE NERY DE CASTRO, INSCRITO NO CPF Nº 084.255.901-91, COM SEDE NA RUA MARIO CAMPOS, N° 367, CENTRO, NO MUNICÍPIO DE SANTA MARIA DA VITÓRIA, PARA CAPTAÇÃO SUPERFICIAL, NA BACIA HIDROGRÁFICA DO RIO CORRENTE, NO RIO ARROJADO, NAS COORDENADAS LAT.13º24’40”S E LONG.44º20’50”W, DATUM SIRGAS2000, DE VAZÃO 1.556,0 M³/DIA, DURANTE 11 H/D, PARA FINS DE IRRIGAÇÃO POR MICROASPERSÃO, ÁREA 25,04 HA LOCALIZADO NA FAZENDA BOA VISTA SÃO JOSÉ, ZONA RURAL, NO MUNICÍPIO DE CORRENTINA, MEDIANTE O CUMPRIMENTO DA LEGISLAÇÃO VIGENTE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ESTAS AUTORIZAÇÕES,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</si>
  <si>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AUTORIZAR SOB A FORMA DE OUTORGA PREVENTIVA A RESERVA DAS ÁGUAS DOS RECURSOS HÍDRICOS</t>
  </si>
  <si>
    <t>-44.2050</t>
  </si>
  <si>
    <t>CPF@084.255.901-91</t>
  </si>
  <si>
    <t>HENRIQUE NERY DE CASTRO</t>
  </si>
  <si>
    <t>17770-43502</t>
  </si>
  <si>
    <t>PORTARIA Nº 17.770 DE 06 DE FEVEREIRO DE 2019. O INSTITUTO DO MEIO AMBIENTE E RECURSOS HÍDRICOS - INEMA, COM FULCRO NAS ATRIBUIÇÕES E COMPETÊNCIAS QUE LHE FORAM DELEGADAS PELA LEI ESTADUAL N° 12.212/11 E LEIS ESTADUAIS N° 10.431/06 E 11.612/09, E SUAS SERVIÇOS GRÁFICOS:  -/ EXECUTIVO  SALVADOR, QUINTA-FEIRA, 7 DE FEVEREIRO DE 2019 - ANO CIII - NO 22.596 REPÚBLICA FEDERATIVA DO BRASIL - ESTADO DA BAHIA DIÁRIO OFICIAL ALTERAÇÕES, REGULAMENTADAS PELO DECRETO ESTADUAL N° 14.024/12 E, TENDO EM VISTA O QUE CONSTA DO PROCESSO Nº 2018.001.004921/INEMA/LIC-04921, RESOLVE: ART. 1.º - AUTORIZAR O DIREITO DE USO DOS RECURSOS HÍDRICOS, VÁLIDO PELO PRAZO DE 4 (QUATRO) ANOS, A VACACO AGRICULTURA E PECUÁRIA LTDA, INSCRITO NO CNPJ N° 23.306.205/0001-03 COM SEDE NA RODOVIA BR 020, KM 304, S/N, ZONA RURAL, NO MUNICÍPIO DE JABORANDI, PARA CAPTAÇÃO SUBTERRÂNEA, NA BACIA HIDROGRÁFICA DO RIO SÃO FRANCISCO, NAS COORDENADAS LAT.14°02’25”S E LONG.45°57’44”W, DATUM SIRGAS 2000, DO POÇO 1, DE VAZÃO 8.825 M³/DIA, DURANTE 18 H/D; NAS COORDENADAS LAT.13°59’21”S E LONG.45°59’47”W, DATUM SIRGAS 2000, DO POÇO 2, DE VAZÃO 5.283 M³/DIA, DURANTE 18 H/D, E NAS COORDENADAS LAT.14°00’48”S E LONG.45°58’50”W, DATUM SIRGAS 2000, DO POÇO 3, DE VAZÃO 8.825 M³/DIA, DURANTE 18 H/D PARA FINS DE IRRIGAÇÃO POR PIVÔ CENTRAL, ÁREA 430 HA, LOCALIZADO NO COMPLEXO DE FAZENDAS FREIRE XIV, XV E XVI, ZONA RURAL, NO MUNICÍPIO DE JABORANDI,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&lt;#E.G.B#279566#23#311824/&gt; &lt;#E.G.B#279654#23#311920&gt; PORTARIA Nº 00024482 DE 06 DE FEVEREIRO DE 2019 O(A) DIRETOR GERAL DO(A) INST. MEIO AMB E REC.HÍDRICOS - INEMA, NO USO DE SUAS ATRIBUIÇÕES E TENDO EM VISTA O DISPOSTO NO(A) ART. 11, II, DA LEI Nº 6.677, RESOLVE NOMEAR MARILIA FARIA WALL BARBOSA DE CARVALHO, MATRÍCULA Nº 46529881, PARA O CARGO EM COMISSÃO COORDENADOR TECNICO, SÍMBOLO DAS2D, DO(A) COORD DE FINANÇAS, A PARTIR 02 DE JANEIRO DE 2019. MARCIA CRISTINA TELLES DE ARAUJO LIMA INST. MEIO AMB E REC.HÍDRICOS &lt;#E.G.B#279654#23#311920/&gt; &lt;#E.G.B#279656#23#311921&gt; PORTARIA Nº 00024484 DE 06 DE FEVEREIRO DE 2019 O(A) DIRETOR GERAL DO(A) INST. MEIO AMB E REC.HÍDRICOS - INEMA, NO USO DE SUAS ATRIBUIÇÕES LEGAIS, RESOLVE NOMEAR LUCIANA SOUZA DE BRITO, PARA O CARGO EM COMISSÃO DAS3 COORDENADOR II, SÍMBOLO DAS-3, DO(A) COORD DE FINANÇAS. MARCIA CRISTINA TELLES DE ARAUJO LIMA INST. MEIO AMB E REC.HÍDRICOS &lt;#E.G.B#279656#23#311921/&gt; SECRETARIA DO PLANEJAMENTO &lt;#E.G.B#279669#23#311935&gt; PORTARIA Nº 00024347 DE 04 DE FEVEREIRO DE 2019 O(A) SECRETÁRIO DE ESTADO DO(A) SECRETARIA DE PLANEJAMENTO - SEPLAN, NO USO DE SUAS ATRIBUIÇÕES E TENDO EM VISTA O DISPOSTO NO(A) ART. 11, II, DA LEI Nº 6.677, RESOLVE NOMEAR IRENILDES BATISTA DE SOUZA, MATRÍCULA Nº 21222391, PARA O CARGO EM COMISSÃO OFICIAL DE GABINETE, SÍMBOLO DAI5, DO(A) CHEFIA DE GABINETE, A PARTIR 07 DE JANEIRO DE 2019. ANTONIO HENRIQUE DE SOUZA MOREIRA SECRETARIA DE PLANEJAMENTO &lt;#E.G.B#279669#23#311935/&gt; SECRETARIA DE POLÍTICAS PARA AS MULHERES &lt;#E.G.B#279635#23#311899&gt; PRIMEIRO TERMO ADITIVO AO TERMO DE COLABORAÇÃO Nº 008/2018 PROCESSO ADMINISTRATIVO Nº6270180001211. CONVENENTES: SECRETARIA DE POLITICAS PARA AS MULHERES-SPM / ASSESSORIA E GESTÃO EM ESTUDOS DA NATUREZA, DESENVOLVIMENTO HUMANO E AGROECOLOGIA - AGENDHA. OBJETO: PRORROGA POR MAIS 12 (DOZE) MESES O PRAZO DE VIGÊNCIA EM 27/11/2018 A 27/11/2019. DATA DE ASSINATURA: 06 DE FEVEREIRO DE 2019. PRIMEIRO TERMO ADITIVO AO TERMO DE COLABORAÇÃO Nº 011/2018 PROCESSO ADMINISTRATIVO Nº6270180001548. CONVENENTES: SECRETARIA DE POLITICAS PARA AS MULHERES-SPM / INSTITUTO DE DESENVOLVIMENTO HUMANO E AÇÃO COMUNITÁRIA - IDAC. OBJETO: PRORROGA POR MAIS 12 (DOZE) MESES O PRAZO DE VIGÊNCIA EM 17/12/2018 A 17/12/2019. DATA DE ASSINATURA: 06 DE FEVEREIRO DE 2019. PRIMEIRO TERMO ADITIVO AO TERMO DE COLABORAÇÃO Nº 012/2018 PROCESSO ADMINISTRATIVO Nº6270180001440. CONVENENTES: SECRETARIA DE POLITICAS PARA AS MULHERES-SPM / ILÊ AXÉ OMORODE LONI OLUAYÉ. OBJETO: PRORROGA POR MAIS 12 (DOZE) MESES O PRAZO DE VIGÊNCIA EM 07/12/2018 A 07/12/2019. DATA DE ASSINATURA: 06 DE FEVEREIRO DE 2019. PRIMEIRO TERMO ADITIVO AO TERMO DE COLABORAÇÃO Nº 013/2018 PROCESSO ADMINISTRATIVO Nº6270180000932. CONVENENTES: SECRETARIA DE POLITICAS PARA AS MULHERES-SPM / ASSOCIAÇÃO COMUNITÁRIA DE DESENVOLVIMENTO DO CANDEAL II. OBJETO: PRORROGA POR MAIS 12 (DOZE) MESES O PRAZO DE VIGÊNCIA EM 07/12/2018 A 07/12/2019. DATA DE ASSINATURA: 06 DE FEVEREIRO DE 2019. &lt;#E.G.B#279635#23#311899/&gt; SECRETARIA DA SAÚDE &lt;#E.G.B#279499#23#311755&gt; PORTARIA Nº 074 DE 6 DE FEVEREIRO DE 2019 O SECRETÁRIO DA SAÚDE DO ESTADO DA BAHIA, NO USO DE SUAS ATRIBUIÇÕES, CONSIDERANDO A RESOLUÇÃO TCE Nº 144 DE 12 DE DEZEMBRO DE 2013 E O CONVÊNIO Nº 002/2010, CELEBRADO ENTRE O ESTADO DA BAHIA, ATRAVÉS DA SECRETARIA DA SAÚDE DO ESTADO DA BAHIA, E O MUNICÍPIO DE ITAMARI, TENDO POR OBJETO A CONSTRUÇÃO DE UMA UNIDADE BÁSICA MODALIDADE 2, RESOLVE ART. 1º PRORROGAR POR MAIS 60 (SESSENTA) DIAS O PRAZO PARA CONCLUSÃO DA TOMADA DE CONTAS ESPECIAL, INSTAURADA ATRAVÉS DA PORTARIA Nº 974/2018, PUBLICADA NO D.O.E. EM 23 DE NOVEMBRO DE 2018. ART. 2º ESTA PORTARIA ENTRA EM VIGOR NA DATA DE SUA PUBLICAÇÃO. FÁBIO VILAS BOAS PINTO SECRETÁRIO DA SAÚDE &lt;#E.G.B#279499#23#311755/&gt; &lt;#E.G.B#279497#23#311750&gt; PORTARIA Nº 075 DE 6 DE FEVEREIRO DE 2019 O SECRETÁRIO DA SAÚDE DO ESTADO DA BAHIA, NO USO DE SUAS ATRIBUIÇÕES, CONSIDERANDO A RESOLUÇÃO TCE Nº 144 DE 12 DE DEZEMBRO DE 2013 E O CONVÊNIO Nº 088/2010, CELEBRADO ENTRE O ESTADO DA BAHIA, ATRAVÉS DA SECRETARIA DA SAÚDE DO ESTADO DA BAHIA, E O MUNICÍPIO DE OURIÇANGAS, TENDO POR OBJETO A CONSTRUÇÃO DE UMA UNIDADE BÁSICA MODALIDADE 2, RESOLVE ART. 1º PRORROGAR POR MAIS 60 (SESSENTA) DIAS O PRAZO PARA CONCLUSÃO DA TOMADA DE CONTAS ESPECIAL, INSTAURADA ATRAVÉS DA PORTARIA Nº 976/2018, PUBLICADA NO D.O.E. EM 23 DE NOVEMBRO DE 2018. ART. 2º ESTA PORTARIA ENTRA EM VIGOR NA DATA DE SUA PUBLICAÇÃO. FÁBIO VILAS BOAS PINTO SECRETÁRIO DA SAÚDE &lt;#E.G.B#279497#23#311750/&gt; &lt;#E.G.B#279494#23#311749&gt; PORTARIA Nº 076 DE 6 DE FEVEREIRO DE 2019 O SECRETÁRIO DA SAÚDE DO ESTADO DA BAHIA, NO USO DE SUAS ATRIBUIÇÕES, CONSIDERANDO A RESOLUÇÃO TCE Nº 144 DE 12 DE DEZEMBRO DE 2013 E O CONVÊNIO Nº 295/2003, CELEBRADO ENTRE O ESTADO DA BAHIA, ATRAVÉS DA SECRETARIA DA SAÚDE DO ESTADO DA BAHIA, E O MUNICÍPIO DE ITARANTIM, TENDO POR OBJETO A AQUISIÇÃO DE EQUIPAMENTOS E MATERIAIS PERMANENTES, RESOLVE ART. 1º PRORROGAR POR MAIS 60 (SESSENTA) DIAS O PRAZO PARA CONCLUSÃO DA TOMADA DE CONTAS ESPECIAL, INSTAURADA ATRAVÉS DA PORTARIA Nº 1.091/2018, PUBLICADA NO D.O.E. EM 23 DE NOVEMBRO DE 2018. ART. 2º ESTA PORTARIA ENTRA EM VIGOR NA DATA DE SUA PUBLICAÇÃO. FÁBIO VILAS BOAS PINTO SECRETÁRIO DA SAÚDE &lt;#E.G.B#279494#23#311749/&gt; &lt;#E.G.B#279492#23#311746&gt; PORTARIA Nº 077 DE 6 DE FEVEREIRO DE 2019 O SECRETÁRIO DA SAÚDE DO ESTADO DA BAHIA, NO USO DE SUAS ATRIBUIÇÕES, CONSIDERANDO A RESOLUÇÃO TCE Nº 144 DE 12 DE DEZEMBRO DE 2013 E O CONVÊNIO Nº 107/2010, CELEBRADO ENTRE O ESTADO DA BAHIA, ATRAVÉS DA SECRETARIA DA SAÚDE DO ESTADO DA BAHIA, E O MUNICÍPIO DE CORDEIROS, TENDO POR OBJETO A AQUISIÇÃO DE EQUIPAMENTOS E MATERIAIS PERMANENTES PARA O HOSPITAL MUNICIPAL JOAQUIM MUTTI DE CARVALHO, RESOLVE ART. 1º PRORROGAR POR MAIS 60 (SESSENTA) DIAS O PRAZO PARA CONCLUSÃO DA TOMADA DE CONTAS ESPECIAL, INSTAURADA ATRAVÉS DA PORTARIA Nº 1.090/2018, PUBLICADA NO D.O.E. EM 23 DE NOVEMBRO DE 2018. ART. 2º ESTA PORTARIA ENTRA EM VIGOR NA DATA DE SUA PUBLICAÇÃO. FÁBIO VILAS BOAS PINTO SECRETÁRIO DA SAÚDE &lt;#E.G.B#279492#23#311746/&gt; &lt;#E.G.B#279491#23#311745&gt; PORTARIA Nº 078 DE 6 DE FEVEREIRO DE 2019 O SECRETÁRIO DA SAÚDE DO ESTADO DA BAHIA, NO USO DE SUAS ATRIBUIÇÕES, CONSIDERANDO A RESOLUÇÃO TCE Nº 144 DE 12 DE DEZEMBRO DE 2013 E O CONVÊNIO Nº 026/2010, CELEBRADO ENTRE O ESTADO DA BAHIA, ATRAVÉS DA SECRETARIA DA SAÚDE DO ESTADO DA BAHIA, E O MUNICÍPIO DE CERTIFICAÇÃO DIGITAL:  -  EXECUTIVO SALVADOR, QUINTA-FEIRA, 7 DE FEVEREIRO DE 2019 - ANO CIII - NO 22.596 REPÚBLICA FEDERATIVA DO BRASIL - ESTADO DA BAHIA DIÁRIO OFICIAL JIQUIRIÇÁ, TENDO POR OBJETO A CONSTRUÇÃO DE UMA UNIDADE BÁSICA MODALIDADE 2, RESOLVE ART. 1º PRORROGAR POR MAIS 60 (SESSENTA) DIAS O PRAZO PARA CONCLUSÃO DA TOMADA DE CONTAS ESPECIAL, INSTAURADA ATRAVÉS DA PORTARIA Nº 975/2018, PUBLICADA NO D.O.E. EM 23 DE NOVEMBRO DE 2018. ART. 2º ESTA PORTARIA ENTRA EM VIGOR NA DATA DE SUA PUBLICAÇÃO. FÁBIO VILAS BOAS PINTO SECRETÁRIO DA SAÚDE &lt;#E.G.B#279491#24#311745/&gt; &lt;#E.G.B#279606#24#311867&gt;</t>
  </si>
  <si>
    <t>-14.225</t>
  </si>
  <si>
    <t>-45.5744</t>
  </si>
  <si>
    <t>CNPJ@23.306.205</t>
  </si>
  <si>
    <t>VACACO AGRICULTURA E PECUÁRIA LTDA</t>
  </si>
  <si>
    <t>17801-43509</t>
  </si>
  <si>
    <t>PORTARIA Nº 17.801 DE 13 DE FEVEREIRO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2015.001.001165/INEMA/LIC-01165, RESOLVE: ART. 1.º - AUTORIZAR O DIREITO DE USO DOS RECURSOS HÍDRICOS, VÁLIDO PELO PRAZO DE 4 (QUATRO) ANOS, A VALQUÍRIA MARIA FRANCIOSI, INSCRITA NO CPF N° 436.425.600-59, COM SEDE NA RUA PRIMEIRO DE MAIO, S/N, JARDIM PARAÍSO, NO MUNICÍPIO DE LUÍS EDUARDO MAGALHÃES, PARA CAPTAÇÃO SUPERFICIAL, NA BACIA HIDROGRÁFICA DO RIO GRANDE, NO RIO GRANDE, NAS COORDENADAS LAT.13°11’22,1”S E LONG.45°56’26,1”W, DATUM SIRGAS 2000, DE VAZÃO 6.379 M³/DIA, DURANTE 19 H/D, PARA FINS DE IRRIGAÇÃO POR ASPERSÃO COM PIVÔ CENTRAL, ÁREA 100 HA, LOCALIZADO NA FAZENDA SÃO FRANCISCO III, RODOVIA BR-020, KM 110, ZONA RURAL, NO MUNICÍPIO DE SÃO DESIDÉRIO,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</si>
  <si>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-13.11221</t>
  </si>
  <si>
    <t>-45.56261</t>
  </si>
  <si>
    <t>CPF@436.425.600-59</t>
  </si>
  <si>
    <t>VALQUÍRIA MARIA FRANCIOSI</t>
  </si>
  <si>
    <t>17828-43516</t>
  </si>
  <si>
    <t>PORTARIA Nº 17.828 DE 20 DE FEVEREIRO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2017.001.006967/INEMA/LIC-06967, RESOLVE: ART. 1º - AUTORIZAR O DIREITO DE USO DOS RECURSOS HÍDRICOS, VÁLIDO PELO PRAZO DE 4 (QUATRO) ANOS, A JOÃO ANTÔNIO FRANCIOSI, INSCRITO NO CPF Nº 391.632.610-49, COM SEDE NA AVENIDA LUÍS EDUARDO MAGALHÃES, Nº 2241, JARDIM DAS ACÁCIAS, NO MUNICÍPIO DE LUÍS EDUARDO MAGALHÃES, PARA CAPTAÇÃO SUBTERRÂNEA, NA BACIA HIDROGRÁFICA DO RIO SÃO FRANCISCO, NAS COORDENADAS LAT.11º40’39”S E LONG.45º46’28”W, DATUM SIRGAS 2000, DO POÇO 1, DE VAZÃO 9.000 M³/DIA, DURANTE 18 H/D; NAS COORDENADAS LAT.11º39’20,39”S E LONG.45º46’00,28”W, DATUM SIRGAS 2000, DO POÇO 2, DE VAZÃO 9.000 M³/ DIA, DURANTE 18 H/D; NAS COORDENADAS LAT.11º40’34,16”S E LONG.45º45’05,33”W, DATUM SIRGAS 2000, DO POÇO 3, DE VAZÃO 9.000 M³/DIA, DURANTE 18 H/D; NAS COORDENADAS LAT.11º41’09,55”S E LONG.45º43’50,93”W, DATUM SIRGAS 2000, DO POÇO 4, DE VAZÃO 9.000 M³/DIA, DURANTE 18 H/D; NAS COORDENADAS LAT.11º41’44,18”S E LONG.45º42’36,22”W, DATUM SIRGAS 2000, DO POÇO 5, DE VAZÃO 9.000 M³/DIA, DURANTE 18 H/D E NAS COORDENADAS LAT.11º42’19,41”S E LONG.45º41’20,52”W, DATUM SIRGAS 2000, DO POÇO 6, DE VAZÃO 9.000 M³/DIA, DURANTE 18 H/D, PARA FINS DE IRRIGAÇÃO POR PIVÔ CENTRAL, ÁREA 987 HA, LOCALIZADO NO CONDOMÍNIO FAZENDA SANTANA, RODOVIA ANEL DA SOJA, ZONA RURAL, NO MUNICÍPIO DE RIACHÃO DAS NEVES, MEDIANTE O CUMPRIMENTO DA LEGISLAÇÃO VIGENTE 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</si>
  <si>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-11.4039</t>
  </si>
  <si>
    <t>-45.4628</t>
  </si>
  <si>
    <t>CPF@391.632.610-49</t>
  </si>
  <si>
    <t>JOÃO ANTÔNIO FRANCIOSI</t>
  </si>
  <si>
    <t>17848-43518</t>
  </si>
  <si>
    <t>PORTARIA Nº 17.848 DE 22 DE FEVEREIRO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2017.001.002279/INEMA/LIC-02279, RESOLVE: ART. 1.º - AUTORIZAR A RENOVAÇÃO DO DIREITO DE USO DOS RECURSOS HÍDRICOS, VÁLIDA PELO PRAZO DE 4 (QUATRO) ANOS, À ERLI BARBOSA DE OLIVEIRA, INSCRITO NO CPF Nº 241.237.499-68, COM SEDE NA RUA K, N° 64, MORADA NOBRE, NO MUNICÍPIO DE BARREIRAS, PARA CAPTAÇÃO SUPERFICIAL, NA BACIA HIDROGRÁFICA DO RIO GRANDE, EM BARRAMENTO EXISTENTE, AUTORIZADO POR MEIO DA PORTARIA SRH Nº 568/04, NO RIO RIBEIRÃO DOS BOIS, NAS COORDENADAS LAT.12°39’48”S E LONG.45°38’40,4”W DE VAZÃO 14.312,27 M³/DIA, DURANTE 20 H/D, PARA FINS DE IRRIGAÇÃO POR PIVÔ CENTRAL, ÁREA 200 HA, LOCALIZADO NA FAZENDA CHIRZ II, ZONA RURAL, NO MUNICÍPIO DE SÃO DESIDÉRIO, MEDIANTE O CUMPRIMENTO DA LEGISLAÇÃO VIGENTE, DOS CON- 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</si>
  <si>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-12.3948</t>
  </si>
  <si>
    <t>-45.38404</t>
  </si>
  <si>
    <t>CPF@241.237.499-68</t>
  </si>
  <si>
    <t>ERLI BARBOSA DE OLIVEIRA</t>
  </si>
  <si>
    <t>17856-43521</t>
  </si>
  <si>
    <t>PORTARIA Nº 17.856 DE 25 DE FEVEREIRO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2018.001.000212/INEMA/LIC-00212, RESOLVE: ART. 1.º - AUTORIZAR A RENOVAÇÃO DO DIREITO DE USO DOS RECURSOS HÍDRICOS, VÁLIDA PELO PRAZO DE 4 (QUATRO) ANOS, À DINO RÔMULO FACCIONI, INSCRITO NO CPF Nº 081.531.320-91, COM SEDE NA RUA CÂNDIDO PORTINARI, N° 623, JARDIM PARAÍSO, NO MUNICÍPIO DE LUÍS EDUARDO MAGALHÃES, PARA CAPTAÇÃO SUBTERRÂNEA, NA BACIA HIDROGRÁFICA DO RIO SÃO FRANCISCO, NAS COORDENADAS LAT.13°30’22,1”S E LONG.46°06’49,7”W, DATUM SIRGAS 2000, DO POÇO 01, DE VAZÃO 30M³/DIA, DURANTE 6H/D, NAS COORDENADAS LAT.13°28’11,06”S E LONG. 46°11’26,48”W, DATUM SIRGAS 2000, DO POÇO 02, DE VAZÃO 46M³/DIA, DURANTE 5H/D PARA FINS DE CONSUMO HUMANO E PULVERIZAÇÃO AGRÍCOLA, LOCALIZADO NA FAZENDA GBC E GBC I, ZONA RURAL, NO MUNICÍPIO DE CORRENTINA,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&lt;#E.G.B#284058#42#316735/&gt; &lt;#E.G.B#284173#42#316861&gt; PORTARIA Nº 00025971 DE 19 DE FEVEREIRO DE 2019 O(A) DIRETOR GERAL DO(A) INST. MEIO AMB E REC.HÍDRICOS - INEMA, NO USO DE SUAS ATRIBUIÇÕES, RESOLVE DESIGNAR FLAVIA LUCI DIAS BAZILIO, MATRÍCULA Nº 46548944, PARA, EM EXECUTIVO  SALVADOR, TERÇA-FEIRA, 26 DE FEVEREIRO DE 2019 - ANO CIII - NO 22.609 REPÚBLICA FEDERATIVA DO BRASIL - ESTADO DA BAHIA DIÁRIO OFICIAL RAZÃO DE GOZO FÉRIAS OPORTUNO NO PERÍODO DE 18 DE FEVEREIRO DE 2019 A 27 DE FEVEREIRO DE 2019, SUBSTITUIR ANTONIO LEOPOLDO CASTRO COUTO FREIRE, MATRÍCULA Nº 45366280, NO CARGO COORDENADOR I, DO(A) COORD DE MINERAÇÃO. MARCIA CRISTINA TELLES DE ARAUJO LIMA INST. MEIO AMB E REC.HÍDRICOS &lt;#E.G.B#284173#43#316861/&gt; &lt;#E.G.B#284177#43#316865&gt; PORTARIA Nº 00026071 DE 20 DE FEVEREIRO DE 2019 O(A) DIRETOR GERAL DO(A) INST. MEIO AMB E REC.HÍDRICOS - INEMA, NO USO DE SUAS ATRIBUIÇÕES, RESOLVE DESIGNAR ANAPAULA POSSETTI DE SOUZA DIAS, MATRÍCULA Nº 10367966, PARA, EM RAZÃO DE LIC TRAT SAÚDE INSS HIST NO PERÍODO DE 06 DE FEVEREIRO DE 2019 A 31 DE MARÇO DE 2019, SUBSTITUIR JOSELICE LEONE LIMA FONSECA, MATRÍCULA Nº 46522483, NO CARGO COORDENADOR TECNICO, DO(A) DIRETORIA DE REGULAÇÃO. MARCIA CRISTINA TELLES DE ARAUJO LIMA INST. MEIO AMB E REC.HÍDRICOS &lt;#E.G.B#284177#43#316865/&gt; SECRETARIA DO PLANEJAMENTO &lt;#E.G.B#283935#43#316595&gt; DIRETORIA ADMINISTRATIVA ERRATA DA</t>
  </si>
  <si>
    <t>-13.30221</t>
  </si>
  <si>
    <t>-46.6497</t>
  </si>
  <si>
    <t>CPF@081.531.320-91</t>
  </si>
  <si>
    <t>DINO RÔMULO FACCIONI</t>
  </si>
  <si>
    <t>17874-43524</t>
  </si>
  <si>
    <t>PORTARIA Nº 17.874 DE 28 DE FEVEREIRO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2017.001.004324/INEMA/LIC-04324, RESOLVE: ART. 1º - AUTORIZAR A RENOVAÇÃO DO DIREITO DE USO DOS RECURSOS HÍDRICOS, VÁLIDA PELO PRAZO DE 4 (QUATRO) ANOS, A TERRA NORTE EMPREENDIMENTOS RURAIS E COMERCIAIS S/A, INSCRITA NO CNPJ N° 16.329.708/0001- 20, COM SEDE NA RUA SOL NASCENTE, N° 43, RIO VERMELHO, NO MUNICÍPIO DE SALVADOR, PARA CAPTAÇÃO SUPERFICIAL, NA BACIA HIDROGRÁFICA DO RIO CORRENTE, NO RIO GUARÁ, NAS COORDENADAS LAT.13°05’35,6”S E LONG.45°07’49,5” W, DATUM SIRGAS 2000, DE VAZÃO 94.877 M³/DIA, DURANTE 18 H/D, PARA FINS DE IRRIGAÇÃO POR PIVÔ CENTRAL, ÁREA 1.398 HA, LOCALIZADO NA FAZENDA SANTA MARIA, ZONA RURAL, NO MUNICÍPIO DE SÃO DESIDÉRIO, MEDIANTE O CUMPRIMENTO DA LEGISLAÇÃO VIGENTE, DOS CONDICIONANTES E DO PARÁGRAFO § 3º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</si>
  <si>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-13.5356</t>
  </si>
  <si>
    <t>-45.7495</t>
  </si>
  <si>
    <t>CNPJ@16.329.708</t>
  </si>
  <si>
    <t>TERRA NORTE EMPREENDIMENTOS RURAIS E CO</t>
  </si>
  <si>
    <t>17880-43524</t>
  </si>
  <si>
    <t>PORTARIA Nº 17.880 DE 28 DE FEVEREIRO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2017.001.006601/INEMA/LIC-06601, RESOLVE: ART. 1º - AUTORIZAR A RENOVAÇÃO DO DIREITO DE USO DOS RECURSOS HÍDRICOS, VÁLIDA PELO PRAZO DE 4 (QUATRO) ANOS, A MESSALA LEMOS, INSCRITO NO CPF N° 476.401.469-68, COM SEDE NA RUA ALVARENGA PEIXOTO, N° 1380, SANTO AGOSTINHO, NO MUNICÍPIO DE BELO HORIZONTE - MG, PARA CAPTAÇÃO SUPERFICIAL, NA BACIA HIDROGRÁFICA DO RIO GRANDE, NO RIO GALHEIRÃO, NAS COORDENADAS LAT.12°42’33,7”S E LONG.45°22’58,2”W, DATUM SIRGAS 2000, DE VAZÃO 12.000,0 M³/DIA, DURANTE 20H/D, PARA FINS DE IRRIGAÇÃO POR PIVÔ CENTRAL, ÁREA 200 HA, LOCALIZADO NA FAZENDA FLOR DE LIZ, ZONA RURAL, NO MUNICÍPIO DE SÃO DESIDÉRIO, MEDIANTE O CUMPRIMENTO DA LEGISLAÇÃO VIGENTE, DOS CONDI- 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</si>
  <si>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-12.42337</t>
  </si>
  <si>
    <t>-45.22582</t>
  </si>
  <si>
    <t>17921-43537</t>
  </si>
  <si>
    <t>PORTARIA Nº 17.921 DE 13 DE MARÇO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2018.001.005285/INEMA/LIC-05285, RESOLVE: ART. 1.º - AUTORIZAR O DIREITO DE USO DOS RECURSOS HÍDRICOS, VÁLIDO PELO PRAZO DE 04 (QUATRO) ANOS, A JOÃO BATISTA SANTA ROSA, INSCRITO NO CPF N° 777.961.878-15 COM SEDE NA RUA PRESIDENTE PRUDENTE, N° 546, VILA CIDADE JARDIM, NO MUNICÍPIO DE LIMEIRA - SP, PARA CAPTAÇÃO SUBTERRÂNEA, NA BACIA HIDROGRÁFICA DO RIO SÃO FRANCISCO, NAS COORDENADAS LAT.13°11’42,24’’S E LONG.45°24’32,29’’W, DATUM SIRGAS 2000, DO POÇO 01, DE VAZÃO 8990 M³/DIA, DURANTE 18 H/D, NAS COORDENADAS LAT.13°13’5,09’’S E LONG.45°24’22,65’’W, DATUM SIRGAS 2000, DO POÇO 02, DE VAZÃO 8990 M³/DIA, DURANTE 18 H/D, NAS COORDENADAS LAT.13°12’29,73’’S E LONG.45°25’41,8’’W, DATUM SIRGAS 2000, DO POÇO 03, DE VAZÃO 8990 M³/DIA, DURANTE 18 H/D, NAS COORDENADAS LAT.13°13’12,37’’S E LONG.45°26’57,05’’W, DATUM SIRGAS 2000, DO POÇO 04, DE VAZÃO 8990 M³/DIA, DURANTE 18 H/D, PARA FINS DE IRRIGAÇÃO POR PIVÔ CENTRAL, ÁREA 782,46 HA, LOCALIZADO NA FAZENDA CERVO DOURADO, ZONA RURAL, NO MUNICÍPIO DE CORRENTINA, MEDIANTE O CUMPRIMENTO DA LEGISLAÇÃO VIGENTEE,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</si>
  <si>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-13.114224</t>
  </si>
  <si>
    <t>-45.243229</t>
  </si>
  <si>
    <t>17972-43544</t>
  </si>
  <si>
    <t>PORTARIA Nº 17.972 DE 20 DE MARÇO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2018.001.005884/INEMA/LIC-05884, RESOLVE: Art. 1.º - Autorizar o direito de uso dos recursos hídricos, válido pelo prazo de 04 (quatro) anos, a OSVALDO HANISCH, inscrito no CPF n° 332.961.209-63 com sede na Rua Guarujá, n° 396, Vila Regina, município de Barreiras, para captação subterrânea, na Bacia Hidrográfica do Rio São Francisco, nas coordenadas Lat.11°37’40’’S e Long.45°48’54’’W, datum Sirgas 2000, do poço 01, de vazão 9000 m³/dia, durante 18 h/d, para fins de irrigação por pivô central, área 144,2 ha, localizado na Fazenda Lote 31, Zona Rural, no município de Riachão das Neves,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</si>
  <si>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-11.3740</t>
  </si>
  <si>
    <t>-45.4854</t>
  </si>
  <si>
    <t>CPF@332.961.209-63</t>
  </si>
  <si>
    <t>OSVALDO HANISCH</t>
  </si>
  <si>
    <t>17978-43545</t>
  </si>
  <si>
    <t>PORTARIA Nº 17.978 DE 21 DE MARÇO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2018.001.004871/INEMA/LIC-04871, RESOLVE: ART. 1.º - AUTORIZAR O DIREITO DE USO DOS RECURSOS HÍDRICOS, VÁLIDO PELO PRAZO DE 04 (QUATRO) ANOS, A REINALDO HANISCH, INSCRITO NO CPF N° 284.763.879-20 COM SEDE NA RUA GUARUJÁ, N° 396, VILA REGINA, MUNICÍPIO DE BARREIRAS, PARA CAPTAÇÃO SUBTERRÂNEA, NA BACIA HIDROGRÁFICA DO RIO SÃO FRANCISCO, NAS COORDENADAS LAT.11°35’39,9’’S E LONG.45°49’36’’W, DATUM SIRGAS 2000, DO POÇO 01, DE VAZÃO 9000 M³/DIA, DURANTE 18 H/D, PARA FINS DE IRRIGAÇÃO POR PIVÔ CENTRAL, ÁREA 144,2 HA, LOCALIZADO NA FAZENDA PEDRAS III, ZONA RURAL, NO MUNICÍPIO DE RIACHÃO DAS NEVES,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</si>
  <si>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-11.35399</t>
  </si>
  <si>
    <t>-45.4936</t>
  </si>
  <si>
    <t>18010-43549</t>
  </si>
  <si>
    <t>PORTARIA Nº 18.010 DE 25 DE MARÇO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2017.001.006641/INEMA/LIC-06641, RESOLVE: ART. 1.º - AUTORIZAR A RENOVAÇÃO DO DIREITO DE USO DOS RECURSOS HÍDRICOS, VÁLIDA PELO PRAZO DE 4 (QUATRO) ANOS, À LEITÍSSIMO S/A, INSCRITO NO CNPJ Nº 04.826.593/0001-09, COM SEDE NA RODOVIA MAMBAÍ/ COCOS, S/N, KM 35, ZONA RURAL, NO MUNICÍPIO DE JABORANDI, PARA CAPTAÇÃO SUPERFICIAL, NA BACIA HIDROGRÁFICA DO RIO CORRENTE, NO RIO FORMOSO, NO PONTO 1, NAS COORDENADAS LAT.14º36’52”S E LONG.45º45’52,5”W, DATUM SIRGAS 2000, DE VAZÃO 3.309 M³/DIA, DURANTE 18 H/D, PARA FINS DE IRRIGAÇÃO POR PIVÔ CENTRAL, ÁREA 55 HA E NO PONTO 2, NAS COORDENADAS LAT.14º36’04,2”S E LONG.45º44’60”W, DATUM SIRGAS 2000, DE VAZÃO 19.232 M³/DIA, DURANTE 20 H/D, PARA FINS DE IRRIGAÇÃO POR PIVÔ CENTRAL, ÁREA 275 HA, LOCALIZADO NAS FAZENDAS LEITE VERDE I, II E III, ZONA RURAL, NO MUNICÍPIO DE JABORANDI, MEDIANTE O CUMPRIMENTO DA LEGISLAÇÃO VIGENTE, DOS CONDI- 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</si>
  <si>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-14.3652</t>
  </si>
  <si>
    <t>-45.45525</t>
  </si>
  <si>
    <t>CNPJ@04.826.593</t>
  </si>
  <si>
    <t>LEITÍSSIMO S/A</t>
  </si>
  <si>
    <t>PORTARIA Nº 18.020 DE 25 DE MARÇO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2018.001.000682/INEMA/LIC-00682, RESOLVE: Art. 1º - Autorizar o direito de uso dos recursos hídricos, válido pelo prazo de 4 (quatro) anos, a LÉO MIRANDA SÃO MATEUS, inscrito no CPF n° 006.958.335-88, com sede na Avenida Itarantim, nº 600, Morumbi, no município de Itapetinga, para captação superficial, na Bacia Hidrográfica do Rio Grande, no Rio Grande, nas coordenadas Lat.11°06’47,43”S e Long.43°17’33,17”W, datum Sirgas 2000, de vazão 27.304,0 m³/dia, durante 21 h/d, para fins de irrigação por pivô central e gotejamento, área 500,0 ha, localizado na Fazenda Canto da Salina e Várzea Formosa-Gleba 1, Rodovia Barra-Ibotirama, BA-161, no município de Barra, mediante o cumprimento da legislação vigente, dos condicionantes e do parágrafo único deste artigo que constam na íntegra da Portaria, no referido processo. Art. 2º-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</si>
  <si>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BARRA</t>
  </si>
  <si>
    <t>-11.064743</t>
  </si>
  <si>
    <t>-43.173317</t>
  </si>
  <si>
    <t>CPF@006.958.335-88</t>
  </si>
  <si>
    <t>LÉO MIRANDA SÃO MATEUS</t>
  </si>
  <si>
    <t>18023-43549</t>
  </si>
  <si>
    <t>PORTARIA Nº 18.023 DE 25 DE MARÇO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2017.001.005178/INEMA/LIC-05178, RESOLVE: ART. 1º - AUTORIZAR A RENOVAÇÃO DO DIREITO DE USO DOS RECURSOS HÍDRICOS, VÁLIDA PELO PRAZO DE 4 (QUATRO) ANOS, A RICARDO FIRPO SANDES SANTANA, INSCRITO NO CPF N° 878.501.175-49, COM SEDE NA RUA WALDEMAR FALCÃO, N° 1495, CANDEAL, NO MUNICÍPIO DE SALVADOR, PARA CAPTAÇÃO SUPERFICIAL, NA BACIA HIDROGRÁFICA DO RIO CORRENTE, NO RIO CORRENTE, NAS COORDENADAS LAT.13°22’02”S E LONG.44°05’23”W, DATUM SIRGAS 2000, DE VAZÃO 9.890 M³/DIA, DURANTE 18H/D, PARA FINS DE IRRIGAÇÃO POR PIVÔ CENTRAL E ASPERSÃO CONVENCIONAL, ÁREA 132 HA, LOCALIZADO NA FAZENDA ITUIUTABA, ESTRADA BA 349, ZONA RURAL, NO MUNICÍPIO DE SÃO FÉLIX DO CORIBE,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</si>
  <si>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-13.2202</t>
  </si>
  <si>
    <t>-44.523</t>
  </si>
  <si>
    <t>CPF@878.501.175-49</t>
  </si>
  <si>
    <t>RICARDO FIRPO SANDES SANTANA</t>
  </si>
  <si>
    <t>18024-43549</t>
  </si>
  <si>
    <t>PORTARIA Nº 18.024 DE 25 DE MARÇO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2017.001.002553/INEMA/LIC-02553, RESOLVE: ART. 1º - AUTORIZAR A RENOVAÇÃO DO DIREITO DE USO DOS RECURSOS HÍDRICOS, VÁLIDA PELO PRAZO DE 04 (QUATRO) ANOS, A TELMO ROBERTO BASTOS, INSCRITO NO CPF N° 364.244.557-87, COM SEDE NA 1ª AVENIDA MANOEL NOVAIS, N° 2041, LAGOA GRANDE, NO MUNICÍPIO DE BOM JESUS DA LAPA, PARA CAPTAÇÃO SUPERFICIAL, NA BACIA HIDROGRÁFICA DO RIO CORRENTE, NO RIO CORRENTE, NAS COORDENADAS LAT.13°18’02,53”S E LONG.43°53’00,13”W, DATUM SIRGAS 2000, DE VAZÃO 11.071 M³/DIA, DURANTE 17 H/D, PARA FINS DE IRRIGAÇÃO POR ASPERSÃO, ÁREA 167,2 HA, LOCALIZADO NA FAZENDA SÃO SEBASTIÃO, ZONA RURAL, NO MUNICÍPIO DE SÃO FÉLIX DO CORIBE, MEDIANTE O CUMPRIMENTO DA LEGISLAÇÃO VIGENTE, DOS CON- 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</si>
  <si>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-13.180253</t>
  </si>
  <si>
    <t>-43.530013</t>
  </si>
  <si>
    <t>CPF@364.244.557-87</t>
  </si>
  <si>
    <t>TELMO ROBERTO BASTOS</t>
  </si>
  <si>
    <t>18025-43549</t>
  </si>
  <si>
    <t>PORTARIA Nº 18.025 DE 25 DE MARÇO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2017.001.002443/INEMA/LIC-02443, RESOLVE: ART. 1º - AUTORIZAR A RENOVAÇÃO DO DIREITO DE USO DOS RECURSOS HÍDRICOS, VÁLIDA PELO PRAZO DE 4 (QUATRO) ANOS, A LUIZ CARLOS FERNANDES GUEDES, INSCRITO NO CPF N°860.694.385-15, COM SEDE NA RUA TEIXEIRA DE FREITAS, N° 873, CENTRO, NO MUNICÍPIO DE SANTA MARIA DA VITÓRIA, PARA CAPTAÇÃO SUPERFICIAL, NA BACIA HIDROGRÁFICA DO RIO CORRENTE, NO RIO CORRENTE, NAS COORDENADAS LAT.13°21’43”S E LONG.44°04’21”W, DATUM SIRGAS 2000, DE VAZÃO 782 M³/DIA, DURANTE 11 H/D, PARA FINS DE IRRIGAÇÃO POR ASPERSÃO CONVENCIONAL, ÁREA 11,6 HA, LOCALIZADO NA FAZENDA VOLTA GRANDE, ZONA RURAL, NO MUNICÍPIO DE SÃO FÉLIX DO CORIBE, MEDIANTE O CUMPRIMENTO DA LEGISLAÇÃO VIGENTE, DOS CONDI- 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</si>
  <si>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-13.2143</t>
  </si>
  <si>
    <t>-44.421</t>
  </si>
  <si>
    <t>CPF@860.694.385-15</t>
  </si>
  <si>
    <t>LUIZ CARLOS FERNANDES GUEDES</t>
  </si>
  <si>
    <t>18036-43549</t>
  </si>
  <si>
    <t>PORTARIA Nº 18.036 DE 25 DE MARÇO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2016.001.002311/INEMA/LIC-02311, RESOLVE: ART. 1º - AUTORIZAR O DIREITO DE USO DOS RECURSOS HÍDRICOS, VÁLIDO PELO PRAZO DE 4 (QUATRO) ANOS, A TARCÍSIO FLORES BRANDÃO, INSCRITO NO CPF Nº 898.263.615-34, COM SEDE NA RUA ALTO DE SANTA RITA, S/N, CENTRO, NO MUNICÍPIO DE SANTANA, PARA CAPTAÇÃO SUPERFICIAL, NA BACIA HIDROGRÁFICA DO RIO CORRENTE, NO RIO CORRENTE, NAS COORDENADAS LAT.13°20’11,6”S E LONG.44°02’29,3”W, DATUM SIRGAS 2000, DE VAZÃO 1.209 M³/DIA, DURANTE 9 H/D, PARA FINS DE PISCICULTURA POR TANQUE ESCAVADO, 0,8 HA, E IRRIGAÇÃO POR ASPERSÃO, ÁREA 19 HA, LOCALIZADOS NA FAZENDA CANTO DAS ÁGUAS DO BURITI, ZONA RURAL, NO MUNICÍPIO DE SANTA MARIA DA VITÓRIA, MEDIANTE O CUMPRIMENTO DA LEGISLAÇÃO VIGENTE, DOS CON- 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</si>
  <si>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-13.20116</t>
  </si>
  <si>
    <t>-44.2293</t>
  </si>
  <si>
    <t>CPF@898.263.615-34</t>
  </si>
  <si>
    <t>TARCÍSIO FLORES BRANDÃO</t>
  </si>
  <si>
    <t>18040-43549</t>
  </si>
  <si>
    <t>PORTARIA Nº 18.040 DE 25 DE MARÇO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2017.001.002151/INEMA/LIC-02151, RESOLVE: ART. 1º - AUTORIZAR O DIREITO DE USO DOS RECURSOS HÍDRICOS, VÁLIDO PELO PRAZO DE 4 (QUATRO) ANOS, A TITO LIVIO NOGUEIRA SOARES, INSCRITO NO CPF SOB N° 005.998.245-49, COM SEDE NA PRAÇA MANOEL INÁCIO DE OLIVEIRA, Nº 13, VILA FORMOSA, NO MUNICÍPIO DE SANTA MARIA DA VITÓRIA, PARA CAPTAÇÃO SUPERFICIAL, NA BACIA HIDROGRÁFICA DO RIO CORRENTE, NO RIO CORRENTE, NAS COORDENADAS LAT.13°23’32”S E LONG.44°10’16”W, DATUM SIRGAS 2000, DE VAZÃO 4.377 M³/DIA, DURANTE 18 H/D, PARA FINS DE IRRIGAÇÃO POR PIVÔ CENTRAL, ÁREA 60 HA, LOCALIZADO NA FAZENDA IPANEMA, ZONA RURAL, NO MUNICÍPIO DE SÃO FÉLIX DO CORIBE,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</si>
  <si>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-13.2332</t>
  </si>
  <si>
    <t>-44.1016</t>
  </si>
  <si>
    <t>CPF@005.998.245-49</t>
  </si>
  <si>
    <t>TITO LIVIO NOGUEIRA SOARES</t>
  </si>
  <si>
    <t>PORTARIA Nº 18.042 DE 25 DE MARÇO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2017.001.003824/INEMA/LIC-03824, RESOLVE: Art. 1.º - Autorizar o direito de uso dos recursos hídricos, válido pelo prazo de 4 (quatro) anos, a ROBSON MUNARI, inscrito no CPF n° 037.504.909-61, com sede na Avenida José de Carvalho Neves, nº 747, Amaralina, no município de Bom Jesus da Lapa, para captação superficial, na Bacia Hidrográfica do Rio Corrente, no Rio Corrente, nas coordenadas Lat.13°15’41,26”S e Long.43°51’13,1”W, datum Sirgas 2000, de vazão 5.900,0 m³/dia, durante 13 h/d, para fins de irrigação por microaspersão, área 97,08 ha, localizado na Fazenda Patamar, Zona Rural, no município de Serra do Ramalho,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</si>
  <si>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-13.154126</t>
  </si>
  <si>
    <t>-43.51131</t>
  </si>
  <si>
    <t>CPF@037.504.909-61</t>
  </si>
  <si>
    <t>ROBSON MUNARI</t>
  </si>
  <si>
    <t>18076-43552</t>
  </si>
  <si>
    <t>PORTARIA Nº 18.076 DE 28 DE MARÇO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 001.004771/ INEMA/LIC- 04771, RESOLVE: ART. 1.º - AUTORIZAR O DIREITO DE USO DOS RECURSOS HÍDRICOS, VÁLIDA PELO PRAZO DE 4 (QUATRO) ANOS, A IRINEU ESTEVÃO CHIODI, INSCRITO NO CPF N° 162.491.350-49, COM SEDE NA RUA IPÊ, Nº 367, JARDIM PRIMAVERA, NO MUNICÍPIO EXECUTIVO  SALVADOR, SEXTA-FEIRA, 29 DE MARÇO DE 2019 - ANO CIII - NO 22.628 REPÚBLICA FEDERATIVA DO BRASIL - ESTADO DA BAHIA DIÁRIO OFICIAL DE LUÍS EDUARDO MAGALHÃES, PARA CAPTAÇÃO SUPERFICIAL, NA BACIA HIDROGRÁFICA DO RIO GRANDE, NO RIO GRANDE, NAS COORDENADAS LAT.11°44’15,94”S E LONG.44°27’36,17”W, DATUM SIRGAS 2000, DE VAZÃO 15.946 M³/DIA, DURANTE 22 H/D, PARA FINS DE IRRIGAÇÃO POR PIVÔ CENTRAL, ÁREA 238,8 HA, LOCALIZADO NA FAZENDA AGROPECUÁRIA CHIODI, ZONA RURAL, NO MUNICÍPIO DE COTEGIPE,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</si>
  <si>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-11.441594</t>
  </si>
  <si>
    <t>-44.273617</t>
  </si>
  <si>
    <t>CPF@162.491.350-49</t>
  </si>
  <si>
    <t>IRINEU ESTEVÃO CHIODI</t>
  </si>
  <si>
    <t>18195-43567</t>
  </si>
  <si>
    <t>PORTARIA Nº 18.195 DE 12 DE ABRIL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2017.001.006335/INEMA/LIC-06335, RESOLVE: ART. 1.º - AUTORIZAR A RENOVAÇÃO DO DIREITO DE USO DOS RECURSOS HÍDRICOS, VÁLIDA PELO PRAZO DE 4 (QUATRO) ANOS, À CLAUDIMAR MAURI INSCRITO NO CPF Nº 603.386.449-20, COM SEDE NA RUA ROBERTO MARINHO, Nº 439, LOTEAMENTO SÃO PAULO, NO MUNICÍPIO DE BARREIRAS, PARA CAPTAÇÃO SUBTERRÂNEA, NA BACIA HIDROGRÁFICA DO SÃO FRANCISCO, NAS COORDENADAS LAT.12º41’43”S E LONG.45º25’31” W, DO POÇO DE VAZÃO 8890 M3/DIA, DURANTE 18 H/D, PARA FINS DE IRRIGAÇÃO POR PIVÔ CENTRAL, ÁREA 196 HA, LOCALIZADO NA FAZENDA CÉU AZUL, RODOVIA BA 462, ZONA RURAL, NO MUNICÍPIO DE SÃO DESIDÉRIO,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</si>
  <si>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-12.4143</t>
  </si>
  <si>
    <t>-45.2531</t>
  </si>
  <si>
    <t>CPF@603.386.449-20</t>
  </si>
  <si>
    <t>CLAUDIMAR MAURI INSCRITO NO CPF Nº 603.</t>
  </si>
  <si>
    <t>18239-43577</t>
  </si>
  <si>
    <t>PORTARIA Nº 18.239 DE 22 DE ABRIL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2018.001.004999/INEMA/LIC-04999, RESOLVE: ART. 1.º - AUTORIZAR O DIREITO DE USO DOS RECURSOS HÍDRICOS, VÁLIDO PELO PRAZO DE 4(QUATRO) ANOS, A CAFÉ DE CÔCOS ADMINISTRACÃO DE BENS PRÓPRIOS LTDA, INSCRITO NO CNPJ N°16.755.743/0001-01, COM SEDE NA RUA ESTUÁRIO, N° 21, CHÁCARA MONTE ALEGRE, NO MUNICÍPIO DE SÃO PAULO - SP, PARA CAPTAÇÃO SUBTERRÂNEA, NA BACIA HIDROGRÁFICA DO RIO SÃO FRANCISCO, NO POÇO 1, NAS COORDENADAS LAT.14°30’31’’S E LONG.45°35’53’’W, DATUM SIRGAS 2000, DE VAZÃO 5.382M³/DIA, DURANTE 18H/D E NO POÇO 2, NAS COORDENADAS LAT.14°31’37’’S E LONG.45°36’44’’W, DATUM SIRGAS 2000, DE VAZÃO 3.582 M³/DIA, DURANTE 18 H/D PARA FINS DE IRRIGAÇÃO POR PIVÔ CENTRAL, ÁREA 136 HA, LOCALIZADO NA FAZENDA ARARA AZUL, RODOVIA MAMBAI / COCOS, ZONA RURAL, NO MUNICÍPIO DE COCOS,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</si>
  <si>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-14.3031</t>
  </si>
  <si>
    <t>-45.3553</t>
  </si>
  <si>
    <t>CNPJN°16.755.7</t>
  </si>
  <si>
    <t>CAFÉ DE CÔCOS ADMINISTRACÃO DE BENS PRÓ</t>
  </si>
  <si>
    <t>18423-43606</t>
  </si>
  <si>
    <t>PORTARIA Nº 18.423 DE 21 DE MAIO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2018.001.007184/INEMA/LIC-07184, RESOLVE: ART. 1.º - AUTORIZAR O DIREITO DE USO DOS RECURSOS HÍDRICOS, VÁLIDO PELO PRAZO DE 04 (QUATRO) ANOS, A MOASIR NATAL SARTORI, INSCRITO NO CPF N° 015.485.149-34 COM SEDE NA RUA 21 DE ABRIL, N° 591, NO MUNICÍPIO DE LUIS EDUARDO MAGALHÃES, PARA CAPTAÇÃO SUBTERRÂNEA, NA BACIA HIDROGRÁFICA DO RIO SÃO FRANCISCO, NO POÇO 1, NAS COORDENADAS LAT.11°37’10’’S E LONG.45°41’58’’W, DATUM SIRGAS 2000, DE VAZÃO 3600 M³/DIA, DURANTE 18 H/D; NO POÇO 2, NAS COORDENADAS LAT.11°37’34’’S E LONG.45°41’08’’W, DATUM SIRGAS 2000, DE VAZÃO 3600 M³/DIA, DURANTE 18 H/D; E NO POÇO 3, NAS COORDENADAS LAT.11°38’41’’S E LONG.45°38’40’’W, DATUM SIRGAS 2000, DE VAZÃO 5390 M³/DIA, DURANTE 18 H/D PARA FINS DE IRRIGAÇÃO POR PIVÔ CENTRAL, ÁREA 187 HA, LOCALIZADO NA FAZENDA SARTORI III, RODOVIA ANEL DA SOJA, ZONA RURAL, NO MUNICÍPIO DE RIACHÃO DAS NEVES,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</si>
  <si>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-11.3710</t>
  </si>
  <si>
    <t>-45.4158</t>
  </si>
  <si>
    <t>CPF@015.485.149-34</t>
  </si>
  <si>
    <t>MOASIR NATAL SARTORI</t>
  </si>
  <si>
    <t>18424-43606</t>
  </si>
  <si>
    <t>PORTARIA Nº 18.424 DE 21 DE MAIO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2018.001.007178/INEMA/LIC-07178, RESOLVE: ART. 1.º - AUTORIZAR O DIREITO DE USO DOS RECURSOS HÍDRICOS, VÁLIDO PELO PRAZO DE 04 (QUATRO) ANOS, A ELTON SARTORI, INSCRITO NO CPF N° 644.013.919-34 COM SEDE NA RUA 21 DE ABRIL, N° 591, JARDIM PARAÍSO, NO MUNICÍPIO DE LUIS EDUARDO MAGALHÃES, PARA CAPTAÇÃO SUBTERRÂNEA, NA BACIA HIDROGRÁFICA DO RIO SÃO FRANCISCO, NO POÇO 3, NAS COORDENADAS LAT.11°37’34’’S E LONG.45°39’08’’W, DATUM SIRGAS 2000, DE VAZÃO 1780,67 M³/DIA, DURANTE 18 H/D E NO POÇO 4, NAS COORDENADAS LAT.11°36’58’’S E LONG.45°40’26’’W, DATUM SIRGAS 2000, DE VAZÃO 1780,67 M³/DIA, DURANTE 18 H/D, PARA FINS DE IRRIGAÇÃO POR PIVÔ CENTRAL, ÁREA 52,9 HA, LOCALIZADO NAS FAZENDAS SARTORI I, VII E VIII, RODOVIA ANEL DA SOJA, ZONA RURAL, NO MUNICÍPIO DE RIACHÃO DAS NEVES,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</si>
  <si>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-11.3734</t>
  </si>
  <si>
    <t>-45.3908</t>
  </si>
  <si>
    <t>18447-43608</t>
  </si>
  <si>
    <t>PORTARIA Nº 18.447 DE 23 DE MAIO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2018.001.001417/INEMA/LIC-01417, RESOLVE: ART. 1.º - AUTORIZAR A RENOVAÇÃO DO DIREITO DE USO DOS RECURSOS HÍDRICOS, VÁLIDA PELO PRAZO DE 4 (QUATRO) ANOS, À AGRESTE COTTON AGROPECUÁRIA LTDA, INSCRITO NO CNPJ Nº 32.690.661/0001-82, COM SEDE NA RODOVIA BA 460, KM 12, S/N, ZONA RURAL, MUNICÍPIO DE LUIS EDUARDO MAGALHÃES, PARA CAPTAÇÃO SUBTERRÂNEA, NA BACIA HIDROGRÁFICA DO RIO SÃO FRANCISCO, NO POÇO 1, NAS COORDENADAS LAT.12°02’00”S E LONG.46°03’05”W, DATUM SIRGAS 2000, DE VAZÃO 10 M³/DIA, DURANTE 2 H/D; NO POÇO 2, NAS COORDENADAS LAT.12°03’27”S E LONG. 46°06’22”W, DATUM SIRGAS 2000, DE VAZÃO 45 M³/DIA, DURANTE 2 H/D; E NO POÇO 3, NAS COORDENADAS LAT.12°01’53”S E LONG.46°03’12”W, DATUM SIRGAS 2000, DE VAZÃO 45 M³/DIA, DURANTE 1 H/D, PARA FINS DE CONSUMO HUMANO E PULVERIZAÇÃO AGRÍCOLA, LOCALIZADO NA FAZENDA VILA VERDE, RODOVIA BA 460, ZONA RURAL, MUNICÍPIO DE LUIS EDUARDO MAGALHÃES,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</si>
  <si>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-12.200</t>
  </si>
  <si>
    <t>-46.305</t>
  </si>
  <si>
    <t>CNPJ@32.690.661</t>
  </si>
  <si>
    <t>AGRESTE COTTON AGROPECUÁRIA LTDA</t>
  </si>
  <si>
    <t>18473-43614</t>
  </si>
  <si>
    <t>PORTARIA Nº 18.473 DE 29 DE MAIO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2018.001.001802/INEMA/LIC-01802, RESOLVE: ART. 1.º - AUTORIZAR A RENOVAÇÃO DO DIREITO DE USO DOS RECURSOS HÍDRICOS, VÁLIDA PELO PRAZO DE 4 (QUATRO) ANOS, À ROGÉRIO JOSÉ FAEDO, INSCRITO NO CPF Nº 477.685.330-20, COM SEDE NA RUA GLAUBER ROCHA, N° 750, JARDIM PARAÍSO, NO MUNICÍPIO DE LUIS EDUARDO MAGALHÃES, PARA CAPTAÇÃO SUBTERRÂNEA, NA BACIA HIDROGRÁFICA DO RIO SÃO FRANCISCO, NAS COORDENADAS LAT.11°48’59”S E LONG. 45°40’01”W, DATUM SIRGAS 2000, DO POÇO, DE VAZÃO 8.092 M³/DIA, DURANTE 18H/D, PARA FINS DE IRRIGAÇÃO POR PIVÔ CENTRAL, ÁREA 208 HA, LOCALIZADO NA FAZENDA FAEDO, ESTRADA DO CAFÉ, ZONA RURAL, NO MUNICÍPIO DE BARREIRAS,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</si>
  <si>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-11.4859</t>
  </si>
  <si>
    <t>-45.4001</t>
  </si>
  <si>
    <t>CPF@477.685.330-20</t>
  </si>
  <si>
    <t>ROGÉRIO JOSÉ FAEDO</t>
  </si>
  <si>
    <t>18482-43615</t>
  </si>
  <si>
    <t>PORTARIA Nº 18.482 DE 30 DE MAIO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2018.001.007702/INEMA/LIC-07702, RESOLVE: ART. 1.º - AUTORIZAR O DIREITO DE USO DOS RECURSOS HÍDRICOS, VÁLIDO PELO PRAZO DE 4 (QUATRO) ANOS, A MARCELO FAVARO GARCIA, INSCRITO NO CPF N° 061.752.838-13, COM SEDE NA RUA BURLE MARX, Nº 307, JARDIM PARAÍSO, NO MUNICÍPIO DE LUÍS EDUARDO MAGALHÃES, PARA CAPTAÇÃO SUPERFICIAL, NA BACIA HIDROGRÁFICA DO RIO GRANDE, NO RIO BORÁ, NO PONTO 1, NAS COORDENADAS LAT.12°15’58”S E LONG.45°54’03,5”W, DATUM SIRGAS 2000, DE VAZÃO 13.891,2 M³/DIA, DURANTE 15 H/D, PARA FINS DE IRRIGAÇÃO POR PIVÔ CENTRAL, ÁREA 200 HA; E NO PONTO 2, NAS COORDENADAS LAT.12°16’04,5”S E LONG.45°53’51”W, DATUM SIRGAS 2000, DE VAZÃO 3.472,8 M³/DIA, DURANTE 15 H/D, PARA FINS DE IRRIGAÇÃO POR PIVÔ CENTRAL, ÁREA 50 HA, LOCALIZADO NA FAZENDA PIRAJU, ZONA RURAL, NO MUNICÍPIO DE LUÍS EDUARDO MAGALHÃES,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</si>
  <si>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-12.1558</t>
  </si>
  <si>
    <t>-45.54035</t>
  </si>
  <si>
    <t>CPF@061.752.838-13</t>
  </si>
  <si>
    <t>MARCELO FAVARO GARCIA</t>
  </si>
  <si>
    <t>18527-43622</t>
  </si>
  <si>
    <t>PORTARIA Nº 18.527 DE 06 DE JUNHO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2017.001.006430/INEMA/LIC-06430, RESOLVE: ART. 1.º - AUTORIZAR A RENOVAÇÃO DO DIREITO DE USO DOS RECURSOS HÍDRICOS, VÁLIDA PELO PRAZO DE 4 (QUATRO) ANOS, À AGROPECUÁRIA TRÊS MARIAS LTDA INSCRITA NO CNPJ Nº 14.622.123/0001-79, COM SEDE NA RODOVIA MAMBAÍ- COCOS, S/N, KM 35, ZONA RURAL, NO MUNICÍPIO DE JABORANDI, PARA CAPTAÇÃO SUBTERRÂNEA, NA BACIA HIDROGRÁFICA DO SÃO FRANCISCO, NAS COORDENADAS LAT.14º37’28,56”S E LONG.45º53’18,48”W, DATUM SIRGAS 2000, DO POÇO 2, DE VAZÃO 8.957 M3/DIA, DURANTE 18 H/DIA, PARA FINS DE IRRIGAÇÃO POR PIVÔ CENTRAL, ÁREA 234 HA, LOCALIZADO NA FAZENDA TE MANGOROA, RODOVIA MAMBAÍ-COCOS, KM 35, ZONA RURAL, NO MUNICÍPIO DE JABORANDI,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</si>
  <si>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-14.372856</t>
  </si>
  <si>
    <t>-45.531848</t>
  </si>
  <si>
    <t>CNPJ@14.622.123</t>
  </si>
  <si>
    <t>AGROPECUÁRIA TRÊS MARIAS LTDA</t>
  </si>
  <si>
    <t>18585-43633</t>
  </si>
  <si>
    <t>PORTARIA Nº 18.585 DE 17 DE JUNHO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 EXECUTIVO SALVADOR, TERÇA-FEIRA, 18 DE JUNHO DE 2019 - ANO CIII - NO 22.683 REPÚBLICA FEDERATIVA DO BRASIL - ESTADO DA BAHIA DIÁRIO OFICIAL CONSTA DO PROCESSO Nº 2018.001.005133/INEMA/LIC-05133, RESOLVE: ART. 1.º - AUTORIZAR O DIREITO DE USO DOS RECURSOS HÍDRICOS, VÁLIDO PELO PRAZO DE 4 (QUATRO) ANOS, A ROBERTO BORTOLOZZO, INSCRITO NO CPF N° 546.278.269-15, COM SEDE NA RUA RUI BARBOSA, QD 39, LOTE 13/14, CENTRO, NO MUNICÍPIO DE LUIS EDUARDO MAGALHÃES, PARA CAPTAÇÃO SUPERFICIAL, NA BACIA HIDROGRÁFICA DO RIO GRANDE, NO RIO GALHEIRÃO, NAS COORDENADAS LAT.12°49’19,4”S E LONG.45°37’6”W, DATUM SIRGAS 2000, DE VAZÃO 28.000,00 M³/DIA, DURANTE 18 H/D, PARA FINS DE IRRIGAÇÃO POR PIVÔ CENTRAL, ÁREA 416 HA, LOCALIZADO NA FAZENDA RIO GALHEIRÃO, ZONA RURAL, NO MUNICÍPIO DE SÃO DESIDÉRIO, MEDIANTE O CUMPRIMENTO DA LEGISLAÇÃO VIGENTE, DOS CONDICIONAN- 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</si>
  <si>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-12.49194</t>
  </si>
  <si>
    <t>-45.376</t>
  </si>
  <si>
    <t>CPF@546.278.269-15</t>
  </si>
  <si>
    <t>ROBERTO BORTOLOZZO</t>
  </si>
  <si>
    <t>18597-43634</t>
  </si>
  <si>
    <t>PORTARIA Nº 18.597 DE 18 DE JUNHO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2018.001.000967/INEMA/LIC-00967, RESOLVE: ART. 1º - AUTORIZAR A RENOVAÇÃO DO DIREITO DE USO DOS RECURSOS HÍDRICOS, VÁLIDA PELO PRAZO DE 4 (QUATRO) ANOS, À ALDORI JULIANI, INSCRITO NO CPF Nº 330.864.350-20, COM SEDE NA RUA T 50, Nº 1463, SETOR BUENO, NO MUNICÍPIO DE GOIÂNIA - GO, PARA CAPTAÇÃO SUBTERRÂNEA, NA BACIA HIDROGRÁFICA DO RIO SÃO FRANCISCO, NAS COORDENADAS LAT.12°44’08”S E LONG.45°56’32”W, DATUM SIRGAS 2000, DO POÇO 1, DE VAZÃO 31 M³/ DIA, DURANTE 4 H/D E NAS COORDENADAS LAT.12°44’55”S E LONG.46°03’19”W, DATUM SIRGAS 2000, DO POÇO 2, DE VAZÃO 20 M³/DIA, DURANTE 4H/D, PARA FINS DE CONSUMO HUMANO, DESSEDENTAÇÃO ANIMAL E PULVERIZAÇÃO AGRÍCOLA, LOCALIZADO NA FAZENDA JULIANI, RODOVIA BR 020, ZONA RURAL, NO MUNICÍPIO DE SÃO DESIDÉRIO, MEDIANTE O CUMPRIMENTO DA LEGISLAÇÃO VIGENTE E, DOS CONDI- 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</si>
  <si>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-12.4408</t>
  </si>
  <si>
    <t>-45.5632</t>
  </si>
  <si>
    <t>CPF@330.864.350-20</t>
  </si>
  <si>
    <t>ALDORI JULIANI</t>
  </si>
  <si>
    <t>18676-43661</t>
  </si>
  <si>
    <t>PORTARIA Nº 18.676 DE 15 DE JULHO DE 2019. O INSTITUTO DO MEIO AMBIENTE E RECURSOS HÍDRICOS - INEMA, COM FULCRO NAS ATRIBUIÇÕES E COMPETÊNCIAS QUE LHE FORAM DELEGADAS PELA LEI ESTADUAL N° 12.212/11 E LEI ESTADUAL N° 10.431/06, ALTERADA PELA LEI Nº 12.377/11, REGULAMENTADA PELO DECRETO ESTADUAL N° 14.024/12 E, TENDO EM VISTA O QUE CONSTA DO PROCESSO Nº 2018.001.003029/INEMA/LIC-03029, REQUERIDO POR PATRIMONIAL BURITI LTDA, INSCRITO NO CNPJ SOB O Nº 09.074.472/0001-63, COM SEDE NA PRAÇA DA SÉ, Nº 5, ED. THEMIS, SALA 112, NO MUNICÍPIO DE SALVADOR, RESOLVE: ART. 1.º - CONCEDER: § 1º - AUTORIZAÇÃO DE DIREITO DE USO DOS RECURSOS HÍDRICOS, PARA: I - CAPTAÇÃO SUPERFICIAL, VÁLIDA PELO PRAZO DE 4 (QUATRO) ANOS, NA BACIA RIO CORRENTE, NO RIO PRATUDÃO, NAS COORDENADAS 13º57’28”S / 45º21’03”W (SIRGAS 2000), COM VAZÃO TOTAL DE 91.608,00 M³/DIA, DURANTE 18 H/D, NA FAZENDA BURITI (MAT. 5.498), MUNICÍPIO DE JABORANDI, COM A FINALIDADE IRRIGAÇÃO POR ASPERSÃO COM PIVÔ CENTRAL E GOTEJAMENTO EM UMA ÁREA 1.478,48 HA NA FAZENDA BURITI (MAT. 5.498), MUNICÍPIO DE JABORANDI. § 2º - AUTORIZAÇÃO DE SUPRESSÃO DA VEGETAÇÃO NATIVA VÁLIDA PELO PRAZO DE 04 (QUATRO) ANOS, PARA IMPLANTAÇÃO DA ATIVIDADE DE AGRICULTURA IRRIGADA, EM UMA ÁREA DE 1.478,48 HA, NA FAZENDA BURITI (MAT. 5.498), MUNICÍPIO DE JABORANDI, DELIMITADA CONFORME POLIGONAL FORMADA PELOS PONTOS SOB COORDENADAS GEOGRÁFICAS 13° 57’ 48” S / 45° 20’ 06” W) E COORDENADAS UTM X/Y INFORMADAS NO CERTIFICADO, COM RENDIMENTO DE MATERIAL LENHOSO, ESTIMADO EM 30.592,71 M³ OU 45.889,06 ST OU 15.296,35 MDC. ART. 2º - AS CONCESSÕES A QUE SE REFERE O ARTIGO 1º ESTÃO SUJEITAS AO ATENDIMENTO DA LEGISLAÇÃO VIGENTE E DOS CONDICIONANTES CONSTANTES DA ÍNTEGRA DA PORTARIA QUE SE ENCONTRA NO REFERIDO PROCESSO. ART. 3º - FICA AUTORIZADA A INTERVENÇÃO EM ÁREA DE PRESERVAÇÃO PERMANENTE - APP EM UMA ÁREA DE 0,5 HA, DELIMITADA CONFORME POLIGONAL FORMADA PELOS PONTOS SOB COORDENADAS GEOGRÁFICAS 13º57’28”S/45º21’03”W (SIRGAS 2000) E COORDENADAS UTM X/Y INFORMADAS NO CERTIFICADO. O RENDIMENTO DE MATERIAL LENHOSO FOI CONSIDERADO INEXPRESSIVO. ART. 4º - ESTA PORTARIA APROVA O PLANO DE SALVAMENTO DE FAUNA, INCLUINDO SEU MANEJO E TRANSPORTE, QUANDO NECESSÁRIO. ART. 5º - A ATIVIDADE A QUE SE DESTINA ESTA SUPRESSÃO DE VEGETAÇÃO ESTÁ SUJEITA AO PROCEDIMENTO ESPECIAL DE LICENCIAMENTO AMBIENTAL CONFORME DISPÕE O DECRETO ESTADUAL Nº 16.963 DE 17/08/2016. ART. 6º - ESTA PORTARIA NÃO DISPENSA NEM SUBSTITUI A OBTENÇÃO DE CERTIDÕES, ALVARÁS OU LICENÇAS EXIGIDAS PELA LEGISLAÇÃO PERTINENTE, FEDERAL, ESTADUAL OU MUNICIPAL. ART. 7º - OS PRODUTOS E SUBPRODUTOS ORIGINADOS DA ATIVIDADE AUTORIZADA, NAS COORDENADAS DE REFERÊNCIA 13° 57’ 48” S / 45° 20’ 06” W, DEVERÃO SER APROVEITADOS CONFORME ESTABELECIDO NO ART. 115 DA LEI ESTADUAL N° 10.431/06 SUJEITANDO-SE O TRANSPORTE AO ART. 144 DA MESMA, BEM COMO À PORTARIA MMA 253/2006, QUE DISPÕE SOBRE A NECESSIDADE DE REGISTRO DE TAIS PRODUTOS NO “SISTEMA DOF” PARA CONTROLE INFORMATIZADO DO TRANSPORTE E DE SEU ARMAZENAMENTO. ART. 8º - ESTABELECER QUE ESTA AUTORIZAÇÃO, BEM COMO CÓPIAS DOS DOCUMENTOS RELATIVOS AO CUMPRIMENTO DOS CONDICIO- NANTES, DEVEM SER MANTIDAS DISPONÍVEIS À FISCALIZAÇÃO DOS ÓRGÃOS DO SISTEMA ESTADUAL DE MEIO AMBIENTE - SISEMA. ART. 9º - TODAS AS OBRAS DECORRENTES DAS AUTORIZAÇÕES DO PARÁGRAFO 1º DO ARTIGO 1° DEVERÃO SER INICIADAS NO PRAZO DE ATÉ UM ANO E CONCLUÍDAS NO PRAZO DE ATÉ DOIS ANOS. ART. 10º - ESTA PORTARIA ENTRARÁ EM VIGOR NA DATA DE SUA PUBLICAÇÃO. MÁRCIA CRISTINA TELLES DE ARAÚJO LIMA - DIRETORA GERAL</t>
  </si>
  <si>
    <t>-13.5728S</t>
  </si>
  <si>
    <t>-45.2103</t>
  </si>
  <si>
    <t>CNPJ@09.074.472</t>
  </si>
  <si>
    <t>18683-43661</t>
  </si>
  <si>
    <t>PORTARIA Nº 18.683 DE 15 DE JULHO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2017.001.004930/INEMA/LIC-04930, RESOLVE: ART. 1º - AUTORIZAR O DIREITO DE USO DOS RECURSOS HÍDRICOS, VÁLIDO PELO PRAZO DE 4 (QUATRO) ANOS, A JOÃO PEREIRA DA SILVA SOBRINHO, INSCRITO NO CPF N° 261.702.055-04, COM SEDE NA FAZENDA RIBEIRÃO, A ESQUERDA DO RIO FORMOSO, S/N, ZONA RURAL, NO MUNICÍPIO DE JABORANDI, PARA CAPTAÇÃO SUPERFICIAL, NA BACIA HIDROGRÁFICA DO RIO CORRENTE, NO RIO FORMOSO, NAS COORDENADAS LAT.13°41’01,4”S E LONG.44°34’36,1”W, DATUM SIRGAS 2000, DE VAZÃO 451 M³/DIA, DURANTE 8 H/D, PARA FINS DE IRRIGAÇÃO POR ASPERSÃO, ÁREA 6,5 HA, LOCALIZADO NO MESMO LOCAL E MUNICÍPIO,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</si>
  <si>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-13.41014</t>
  </si>
  <si>
    <t>-44.34361</t>
  </si>
  <si>
    <t>CPF@261.702.055-04</t>
  </si>
  <si>
    <t>JOÃO PEREIRA DA SILVA SOBRINHO</t>
  </si>
  <si>
    <t>18725-43668</t>
  </si>
  <si>
    <t>PORTARIA Nº 18.725 DE 22 DE JULHO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2018.001.006072/INEMA/LIC-06072, RESOLVE: ART. 1º - AUTORIZAR A RENOVAÇÃO DO DIREITO DE USO DOS RECURSOS HÍDRICOS, VÁLIDA PELO PRAZO DE 4 (QUATRO) ANOS, A SÉRGIO SIMON ROMERA, INSCRITO NO CPF N° 268.215.008-00, COM SEDE NA RODOVIA BR 020, KM 50, S/N, ZONA RURAL, NO MUNICÍPIO DE BARREIRAS, PARA CAPTAÇÃO SUPERFICIAL, NA BACIA HIDROGRÁFICA DO RIO GRANDE, NO RIO DE ONDAS, NAS COORDENADAS LAT.12°18’21,2”S E LONG.45°26’09,7”W, DATUM SIRGAS 2000, DE VAZÃO 20.197 M³/DIA, DURANTE 18 H/D, PARA FINS DE IRRIGAÇÃO POR PIVÔ CENTRAL, ÁREA 300 HA, LOCALIZADO NA FAZENDA ROMERA, RODOVIA BR 020 - KM 50, ZONA RURAL, NO MUNICÍPIO DE BARREIRAS,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</si>
  <si>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-12.18212</t>
  </si>
  <si>
    <t>-45.26097</t>
  </si>
  <si>
    <t>CPF@268.215.008-00</t>
  </si>
  <si>
    <t>SÉRGIO SIMON ROMERA</t>
  </si>
  <si>
    <t>18731-43669</t>
  </si>
  <si>
    <t>PORTARIA Nº 18.731 DE 23 DE JULHO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2017.001.002920/INEMA/LIC-02920, RESOLVE: ART. 1º - AUTORIZAR A RENOVAÇÃO DO DIREITO DE USO DOS RECURSOS HÍDRICOS, VÁLIDA PELO PRAZO DE 4 (QUATRO) ANOS, A VIA VERDE AGROINDUSTRIAL LTDA, INSCRITA NO CNPJ N° 00.761.631/0007-19, COM SEDE NA FAZENDA POUCO TEMPO, S/N, ZONA RURAL, NO MUNICÍPIO DE COCOS, PARA CAPTAÇÃO SUPERFICIAL, NA BACIA HIDROGRÁFICA DO RIO CORRENTE, NO RIO FORMOSO, NAS COORDENADAS LAT.14°34’40”S E LONG.45°43’46”W, DATUM SIRGAS2000, DO PONTO 01, DE VAZÃO 6.377 M³/DIA, DURANTE 18 H/D, PARA FINS DE IRRIGAÇÃO POR PIVÔ CENTRAL, ÁREA 106 HA; NAS COORDENADAS LAT.14°35’10,07”S E LONG.45°44’11,09”W, DATUM SIRGAS2000, DO PONTO 02, DE VAZÃO 6.377 M³/DIA, DURANTE 21 H/D, PARA FINS DE IRRIGAÇÃO POR PIVÔ CENTRAL, ÁREA 106 HA; NAS COORDENADAS LAT.14°36’2,24”S E LONG.45°44’47,27”W, DATUM SIRGAS2000, DO PONTO 03, DE VAZÃO 31.885 M³/DIA, DURANTE 19 H/D, PARA FINS DE IRRIGAÇÃO POR PIVÔ CENTRAL, ÁREA 530 HA; NAS COORDENADAS LAT.14°36’34,5”S E LONG.45°45’29,6”W, DATUM SIRGAS2000, DO PONTO 04, DE VAZÃO 6.377 M³/DIA, DURANTE 18 H/D, PARA FINS DE IRRIGAÇÃO POR PIVÔ CENTRAL, ÁREA 106 HA, LOCALIZADO NESSE MESMO LOCAL E MUNICÍPIO, MEDIANTE O CUMPRIMENTO DA LEGISLAÇÃO VIGENTE 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</si>
  <si>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-14.3440</t>
  </si>
  <si>
    <t>-45.4346</t>
  </si>
  <si>
    <t>CNPJ@00.761.631</t>
  </si>
  <si>
    <t>VIA VERDE AGROINDUSTRIAL LTDA</t>
  </si>
  <si>
    <t>18800-43675</t>
  </si>
  <si>
    <t>PORTARIA Nº 18.800 DE 29 DE JULHO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2017.001.004707/INEMA/LIC-04707, RESOLVE: ART. 1º - AUTORIZAR O DIREITO DE USO DOS RECURSOS HÍDRICOS, VÁLIDO PELO PRAZO DE 4 (QUATRO) ANOS, A CORCOVADO EXOTICO GRANITOS LTDA, INSCRITA NO CNPJ N° 39.360.284/0001-62, COM SEDE NA RUA DALILA, Nº 207, CAÇAROCA, NO MUNICÍPIO DE SERRA - ES, PARA CAPTAÇÃO SUPERFICIAL, NA BACIA HIDROGRÁFICA DO RIO GRANDE, NO RIO PRETO, NAS COORDENADAS LAT.11°01’34”S E LONG.44°31’48”W, DATUM SIRGAS 2000, DE VAZÃO 7.331 M³/DIA, DURANTE 18 H/D, PARA FINS DE IRRIGAÇÃO POR ASPERSÃO COM PIVÔ CENTRAL, ÁREA 120 HA, LOCALIZADO NA FAZENDA SONHO MEU, ZONA RURAL, NO MUNICÍPIO DE SANTA RITA DE CÁSSIA, MEDIANTE O CUMPRIMENTO DA LEGISLAÇÃO VIGENTE 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</si>
  <si>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-11.134</t>
  </si>
  <si>
    <t>-44.3148</t>
  </si>
  <si>
    <t>CNPJ@39.360.284</t>
  </si>
  <si>
    <t>CORCOVADO EXOTICO GRANITOS LTDA</t>
  </si>
  <si>
    <t>18845-43682</t>
  </si>
  <si>
    <t>PORTARIA Nº 18.845 DE 05 DE AGOSTO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2017.001.007126/INEMA/LIC-07126, RESOLVE: ART. 1º - AUTORIZAR A RENOVAÇÃO DO DIREITO DE USO DOS RECURSOS HÍDRICOS, VÁLIDA PELO PRAZO DE 4 (QUATRO) ANOS, A RICARDO GARCIA LEAL, INSCRITO NO CPF N° 021.630.028-29, COM SEDE NA AVENIDA PROFESSOR JOÃO FIÚSA, N° 2009, JARDIM CANADÁ, NO MUNICÍPIO DE RIBEIRÃO PRETO - SP, PARA CAPTAÇÃO SUPERFICIAL, NA BACIA HIDROGRÁFICA DO RIO GRANDE, NO RIO DE ONDAS, NAS COORDENADAS LAT.12°18’34,80”S E LONG.45°43’14,41”W, DATUM SIRGAS 2000, DE VAZÃO 63.392 M³/DIA, DURANTE 15 H/D, PARA FINS DE IRRIGAÇÃO POR PIVÔ CENTRAL, ÁREA 908 HA, LOCALIZADO NA FAZENDA NOSSA SENHORA DE FÁTIMA, RODOVIA BR 020, KM 191, ZONA RURAL, NO MUNICÍPIO DE LUÍS EDUARDO MAGALHÃES,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</si>
  <si>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-12.183480</t>
  </si>
  <si>
    <t>-45.431441</t>
  </si>
  <si>
    <t>18869-43685</t>
  </si>
  <si>
    <t>PORTARIA Nº 18.869 DE 08 DE AGOSTO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2018.001.003662/INEMA/LIC-03662, RESOLVE: ART. 1º - AUTORIZAR O DIREITO DE USO DOS RECURSOS HÍDRICOS, VÁLIDO PELO PRAZO DE 4 (QUATRO) ANOS, A FELIX MIYOSHI SHIMOKOMAKI, INSCRITO NO CPF Nº 369.077.319-91, COM SEDE NA RUA PARAÍBA, Nº 699, CENTRO, NO MUNICÍPIO DE LUÍS EDUARDO MAGALHÃES, PARA CAPTAÇÃO SUBTERRÂNEA, NA BACIA HIDROGRÁFICA DO RIO SÃO FRANCISCO, NAS COORDENADAS LAT.12°49’28,26”S E LONG.45°45’17,03”W, DATUM SIRGAS 2000, DO POÇO 2, DE VAZÃO 8.978 M³/DIA, DURANTE 18 H/D, PARA FINS DE IRRIGAÇÃO POR PIVÔ CENTRAL, ÁREA 128 HA, LOCALIZADO NA FAZENDA FLOR II, RODOVIA BA 463, ZONA RURAL, NO MUNICÍPIO DE SÃO DESIDÉRIO,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</si>
  <si>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-12.492826</t>
  </si>
  <si>
    <t>-45.451703</t>
  </si>
  <si>
    <t>CPF@369.077.319-91</t>
  </si>
  <si>
    <t>FELIX MIYOSHI SHIMOKOMAKI</t>
  </si>
  <si>
    <t>18892-43689</t>
  </si>
  <si>
    <t>PORTARIA Nº 18.892 DE 12 DE AGOSTO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 001.005520/ INEMA/LIC- 05520, RESOLVE: ART. 1º - AUTORIZAR A RENOVAÇÃO DO DIREITO DE USO DOS RECURSOS HÍDRICOS, VÁLIDA PELO PRAZO DE 04 (QUATRO) ANOS, A AGROMINAS LTDA, INSCRITA NO CNPJ N° 05.443.378/0001-83, COM SEDE NA FAZENDA SANTO ANTONIO DE PADUA, S/N, ZONA RURAL, NO MUNICÍPIO DE SÃO DESIDÉRIO, PARA CAPTAÇÃO SUPERFICIAL, NA BACIA HIDROGRÁFICA DO RIO GRANDE, NO RIO GRANDE, NAS COORDENADAS LAT.12°56’31”S E LONG.45°31’11”W, DATUM SIRGAS2000, DE VAZÃO 27.092,0 M³/DIA, DURANTE 20 H/D, PARA FINS DE IRRIGAÇÃO POR PIVÔ CENTRAL, ÁREA 393 HA, LOCALIZADA NO COMPLEXO DE FAZENDAS SANTO ANTÔNIO DE PÁDUA, ZONA RURAL, NO MUNICÍPIO DE SÃO DESIDÉRIO, MEDIANTE O CUMPRIMENTO DA LEGISLAÇÃO VIGENTE, DOS CON- 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DANIELLA TEIXEIRA FERNANDES DE ARAÚJO - MATRICULA N° 09443459 MARÍLIA FARIA WALL BARBOSA DE CARVALHO - MATRICULA N° 46529881 ART. 4° - ESTA PORTARIA CONJUNTA ENTRA EM VIGOR NA DATA DA SUA PUBLICAÇÃO, REVOGANDO-SE AS DISPOSIÇÕES EM CONTRÁRIO, ESPECIALMENTE A PORTARIA CONJUNTA SEMA/INEMA Nº 01 DE 08 DE MARÇO DE 2017. SALVADOR - BAHIA, EM 12 DE AGOSTO DE 2019. JOÃO CARLOS OLIVEIRA DA SILVA SECRETÁRIO DO MEIO AMBIENTE MÁRCIA CRISTINA TELLES DE ARAÚJO LIMA DIRETORA GERAL DO INEMA &lt;#E.G.B#334771#39#370570/&gt; &lt;#E.G.B#334774#39#370575&gt;</t>
  </si>
  <si>
    <t>-12.5631</t>
  </si>
  <si>
    <t>-45.3111</t>
  </si>
  <si>
    <t>CNPJ@05.443.378</t>
  </si>
  <si>
    <t>AGROMINAS LTDA</t>
  </si>
  <si>
    <t>18896-43689</t>
  </si>
  <si>
    <t>PORTARIA Nº 18.896 DE 12 DE AGOSTO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2017.001.001438/INEMA/LIC-01438, RESOLVE: ART. 1.º - AUTORIZAR O DIREITO DE USO DOS RECURSOS HÍDRICOS, VÁLIDO PELO PRAZO DE 4 (QUATRO) ANOS, A SANDRA TEREZINHA RODRIGUES CORDEIRO, INSCRITA NO CPF N° 912.835.825-20, COM SEDE NA FAZENDA SANTA TEREZINHA, S/N, MOCAMBO, NO MUNICÍPIO DE BARREIRAS, PARA CAPTAÇÃO SUPERFICIAL, NA BACIA HIDROGRÁFICA DO RIO GRANDE, NO RIO GRANDE, NAS COORDENADAS LAT.12°18’20”S E LONG.45°01’06”W, DATUM SIRGAS 2000, DE VAZÃO 707 M³/DIA, DURANTE 9 H/D, PARA FINS DE IRRIGAÇÃO POR MICROASPERSÃO, ÁREA 11,54 HA, LOCALIZADO NO MESMO LOCAL E MUNICÍPIO,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</si>
  <si>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-12.1820</t>
  </si>
  <si>
    <t>-45.106</t>
  </si>
  <si>
    <t>CPF@912.835.825-20</t>
  </si>
  <si>
    <t>SANDRA TEREZINHA RODRIGUES CORDEIRO</t>
  </si>
  <si>
    <t>18897-43689</t>
  </si>
  <si>
    <t>PORTARIA Nº 18.897 DE 12 DE AGOSTO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2018.001.000964/INEMA/LIC-00964, RESOLVE: ART. 1.º - AUTORIZAR A RENOVAÇÃO DO DIREITO DE USO DOS RECURSOS HÍDRICOS, VÁLIDA PELO PRAZO DE 4 (QUATRO) ANOS, À PEDRO MASSAMI KIKUDOME, INSCRITO NO CPF Nº 006.474.878-29, COM SEDE NA RODOVIA BR 349, KM 300, ZONA RURAL, NO MUNICÍPIO DE CORRENTINA, PARA CAPTAÇÃO SUBTERRÂNEA, NA BACIA HIDROGRÁFICA DO RIO SÃO FRANCISCO, NAS COORDENADAS LAT.13°45’57,6”S E LONG.46°00’26”W, DATUM SIRGAS 2000, DO POÇO 5, DE VAZÃO 7.894 M³/DIA, DURANTE 18 H/D, PARA FINS DE IRRIGAÇÃO POR PIVÔ CENTRAL, ÁREA DE 120 HA, LOCALIZADO NA FAZENDA VALE DO ARROJADO, RODOVIA BR 349, ZONA RURAL, NO MUNICÍPIO DE CORRENTINA,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</si>
  <si>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-13.45576</t>
  </si>
  <si>
    <t>-46.26</t>
  </si>
  <si>
    <t>18938-43696</t>
  </si>
  <si>
    <t>PORTARIA Nº 18.938 DE 19 DE AGOSTO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 001.006588/ INEMA/LIC- 06588, RESOLVE: ART. 1.º - AUTORIZAR O DIREITO DE USO DOS RECURSOS HÍDRICOS, VÁLIDO PELO PRAZO DE 4 (QUATRO) ANOS, A AGRÍCOLA XINGU S/A, INSCRITA NO CNPJ N° 07.205.440/0003-96, COM SEDE NA RODOVIA BR 020, S/N, ZONA RURAL, NO MUNICÍPIO DE SÃO DESIDÉRIO, PARA CAPTAÇÃO SUPERFICIAL, NA BACIA HIDROGRÁFICA DO RIO CORRENTE, NO RIO DO MEIO, NAS COORDENADAS LAT.13°21’56”S E LONG.45°41’42”W, DATUM SIRGAS 2000, DE VAZÃO 38.282 M³/DIA, DURANTE 18 H/D, PARA FINS DE IRRIGAÇÃO COM PIVÔ CENTRAL, ÁREA 582 HA, LOCALIZADO NA FAZENDA TABULEIRO II, ZONA RURAL, NO MUNICÍPIO DE CORRENTINA,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</si>
  <si>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-13.2156</t>
  </si>
  <si>
    <t>-45.4142</t>
  </si>
  <si>
    <t>CNPJ@07.205.440</t>
  </si>
  <si>
    <t>AGRÍCOLA XINGU S/A</t>
  </si>
  <si>
    <t>18991-43704</t>
  </si>
  <si>
    <t>PORTARIA Nº 18.991 DE 27 DE AGOSTO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 001.007071/ INEMA/LIC- 07071, RESOLVE: ART. 1.º - AUTORIZAR O DIREITO DE USO DOS RECURSOS HÍDRICOS, VÁLIDO PELO PRAZO DE 4 (QUATRO) ANOS, A ARIEL HOROVITZ, INSCRITO NO CPF Nº 266.958.068-88, COM SEDE À RUA JUSCELINO KUBITSCHECK, Nº 1570, JARDIM PARAÍSO, NO MUNICÍPIO DE LUIS EDUARDO MAGALHÃES, PARA CAPTAÇÃO SUBTERRÂNEA, NA BACIA HIDROGRÁFICA DO RIO SÃO FRANCISCO, NO POÇO 3, NAS COORDENADAS LAT.12º39’34” S E LONG.45º57’19”W, DATUM SIRGAS 2000, DE VAZÃO 8977,32 M³/DIA, DURANTE 18H/D; NO POÇO 4, NAS COORDENADAS LAT.12º38’48”S E LONG.45º40’27”W, DATUM SIRGAS 2000, DE VAZÃO 8977,32 M³/DIA, DURANTE 18H/D; E NO POÇO 7, NAS COORDENADAS LAT.12º38’50” S E LONG.45º42’49”W, DATUM SIRGAS 2000, DE VAZÃO 8977,32 M³/DIA, DURANTE 18H/D, PARA FINS DE IRRIGAÇÃO POR PIVÔ CENTRAL, ÁREA 384 HA, LOCALIZADO NO CONDOMÍNIO FAZENDA PALMEIRA, ZONA RURAL, NO MUNICÍPIO DE SÃO DESIDÉRIO,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</si>
  <si>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-12.3934</t>
  </si>
  <si>
    <t>-45.5719</t>
  </si>
  <si>
    <t>CPF@266.958.068-88</t>
  </si>
  <si>
    <t>ARIEL HOROVITZ</t>
  </si>
  <si>
    <t>18992-43704</t>
  </si>
  <si>
    <t>PORTARIA Nº 18.992 DE 27 DE AGOSTO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2018.001.006604/INEMA/LIC-06604, RESOLVE: ART. 1.º - AUTORIZAR O DIREITO DE USO DOS RECURSOS HÍDRICOS, VÁLIDO PELO PRAZO DE 4 (QUATRO) ANOS, A LUIZ ROCKENBACH, INSCRITO NO CPF Nº 801.103.989-04, COM SEDE NA RUA JOSÉ MOREIRA DOS SANTOS, S/N, CENTRO, NO MUNICÍPIO DE MAMBAÍ - GO, PARA CAPTAÇÃO SUBTERRÂNEA, NA BACIA HIDROGRÁFICA DO RIO SÃO FRANCISCO, NAS COORDENADAS LAT.14º27’12”S E LONG.45º59’50’’W, DATUM SIRGAS 2000, DO POÇO 1, DE VAZÃO 9.000 M³/DIA, DURANTE 18 H/D, PARA FINS DE IRRIGAÇÃO POR PIVÔ CENTRAL, ÁREA 144 HA, LOCALIZADO NAS FAZENDAS PRATUDINHO E SERRA DOURADA, ZONA RURAL, NO MUNICÍPIO DE JABORANDI,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</si>
  <si>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-14.2712</t>
  </si>
  <si>
    <t>-45.5950</t>
  </si>
  <si>
    <t>CPF@801.103.989-04</t>
  </si>
  <si>
    <t>LUIZ ROCKENBACH</t>
  </si>
  <si>
    <t>18993-43704</t>
  </si>
  <si>
    <t>PORTARIA Nº 18.993 DE 27 DE AGOSTO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2018.001.005163/INEMA/LIC-05163, RESOLVE: ART. 1.º - AUTORIZAR O DIREITO DE USO DOS RECURSOS HÍDRICOS, VÁLIDO PELO PRAZO DE 4 (QUATRO) ANOS, A VAU DO FORMOSO BAHIA AGROPECUÁRIA LTDA, INSCRITO NO CNPJ Nº 15.460.912/0001-13, COM SEDE NA AVENIDA IVONE SAAD, Nº 227, CENTRO, NO MUNICÍPIO DE FORMOSA - GO, PARA CAPTAÇÃO SUBTERRÂNEA, NA BACIA HIDROGRÁFICA DO RIO SÃO FRANCISCO, NAS COORDENADAS LAT.14º15’11,5”S E LONG.45º17’38,7’’W, DATUM SIRGAS 2000, DO POÇO 1, DE VAZÃO 4.500 M³/DIA, DURANTE 18 H/D, PARA FINS DE IRRIGAÇÃO POR PIVÔ CENTRAL, ÁREA 72 HA, LOCALIZADO NAS FAZENDAS SANTA CRUZ II E HERMES III, ZONA RURAL, NO MUNICÍPIO DE COCOS, MEDIANTE O CUMPRIMENTO DA LEGISLAÇÃO VIGENTE 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</si>
  <si>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-14.15115</t>
  </si>
  <si>
    <t>-45.17387</t>
  </si>
  <si>
    <t>CNPJ@15.460.912</t>
  </si>
  <si>
    <t>VAU DO FORMOSO BAHIA AGROPECUÁRIA LTDA</t>
  </si>
  <si>
    <t>19005-43705</t>
  </si>
  <si>
    <t>PORTARIA Nº 19.005 DE 28 DE AGOSTO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2018.001.003022/INEMA/LIC-03022, RESOLVE: ART. 1º - AUTORIZAR A RENOVAÇÃO DO DIREITO DE USO DOS RECURSOS HÍDRICOS, VÁLIDA PELO PRAZO DE 4 (QUATRO) ANOS, A AGOL - AGROPECUÁRIA GRANDE OESTE LTDA, INSCRITO NO CNPJ N° 04.278.886/0001-90, COM SEDE NA FAZENDA GRANDE OESTE, S/N, ZONA RURAL, NO MUNICÍPIO DE SÃO DESIDÉRIO, PARA CAPTAÇÃO SUPERFICIAL, NA BACIA HIDROGRÁFICA DO RIO GRANDE, NO RIO GRANDE, NO PONTO 1, NAS COORDENADAS LAT.12°49’08”S E LONG.45°17’48”W, DATUM SIRGAS 2000, DE VAZÃO 25.482,05 M³/DIA; NO PONTO 2, NAS COORDENADAS LAT.12°47’59”S E LONG.45°15’07”W, DATUM SIRGAS 2000, DE VAZÃO 6.370,51 M³/DIA; E NO PONTO 3, NAS COORDENADAS LAT.12°47’45”S E LONG.45°14’26”W, DATUM SIRGAS 2000, DE VAZÃO 6.370,51 M³/ DIA; DURANTE 20 H/D, PARA FINS DE IRRIGAÇÃO POR PIVÔ CENTRAL, ÁREA 600 HA, LOCALIZADO NAS FAZENDAS GRANDE OESTE II E III, ZONA RURAL, NO MUNICÍPIO DE SÃO DESIDÉRIO,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ASSINADO DIGITALMENTE PELO EGBA - EMPRESA GRÁFICA DA BAHIA DATA: QUINTA-FEIRA, 29 DE AGOSTO DE 2019 ÀS 1:58:11 CÓDIGO DE AUTENTICAÇÃO: A5027400  EXECUTIVO SALVADOR, QUINTA-FEIRA, 29 DE AGOSTO DE 2019 - ANO CIII - NO 22.730 REPÚBLICA FEDERATIVA DO BRASIL - ESTADO DA BAHIA DIÁRIO OFICIAL</t>
  </si>
  <si>
    <t>-12.4908</t>
  </si>
  <si>
    <t>-45.1748</t>
  </si>
  <si>
    <t>CNPJ@04.278.886</t>
  </si>
  <si>
    <t>AGOL - AGROPECUÁRIA GRANDE OESTE LTDA</t>
  </si>
  <si>
    <t>19009-43705</t>
  </si>
  <si>
    <t>PORTARIA Nº 19.009 DE 28 DE AGOSTO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2018.001.003556/INEMA/LIC-03556, RESOLVE: ART. 1.º - AUTORIZAR O DIREITO DE USO DOS RECURSOS HÍDRICOS, VÁLIDO PELO PRAZO DE 4 (QUATRO) ANOS, A CARLOS JOSE KRAUSPENHAR, INSCRITO NO CPF Nº 568.575.009-91, COM SEDE NA AVENIDA JOSÉ RIBEIRO SILVA, S/N, AUGUSTO JOSÉ VALENTE II, NO MUNICÍPIO DE POSSE - GO, PARA CAPTAÇÃO SUBTERRÂNEA, NA BACIA HIDROGRÁFICA DO RIO SÃO FRANCISCO, NAS COORDENADAS LAT.14º40’27”S E LONG.45º56’01’’W, DATUM SIRGAS 2000, DO POÇO 1, DE VAZÃO 9.000 M³/DIA, DURANTE 18 H/D, PARA FINS DE IRRIGAÇÃO POR PIVÔ CENTRAL, ÁREA 137 HA, LOCALIZADO NA FAZENDA PARAGUAI BRASIL, ZONA RURAL, NO MUNICÍPIO DE JABORANDI,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</si>
  <si>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-14.4027</t>
  </si>
  <si>
    <t>-45.5601</t>
  </si>
  <si>
    <t>CPF@568.575.009-91</t>
  </si>
  <si>
    <t>CARLOS JOSE KRAUSPENHAR</t>
  </si>
  <si>
    <t>19017-43706</t>
  </si>
  <si>
    <t>PORTARIA Nº 19.017 DE 29 DE AGOSTO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2017.001.003298/INEMA/LIC-03298, RESOLVE: ART. 1.º - AUTORIZAR O DIREITO DE USO DOS RECURSOS HÍDRICOS, VÁLIDO PELO PRAZO DE 4 (QUATRO) ANOS, A ADEMAR JULIANI, INSCRITO NO CPF N° 275.571.460-34, COM SEDE NA RUA DR. ABÍLIO FARIAS, N° 286, CENTRO, NO MUNICÍPIO DE BARREIRAS, PARA CAPTAÇÃO SUPERFICIAL, NA BACIA HIDROGRÁFICA DO RIO GRANDE, NO RIO GRANDE, NAS COORDENADAS LAT.12°00’03”S E LONG.44°54’09”W, DATUM SIRGAS 2000, DE VAZÃO 5.218 M³/ DIA, DURANTE 19 H/D, PARA FINS DE IRRIGAÇÃO POR PIVÔ CENTRAL, ÁREA 77,5 HA, LOCALIZADO NA FAZENDA SANTO ÂNGELO, RODOVIA BR 135, ZONA RURAL, NO MUNICÍPIO DE RIACHÃO DAS NEVES,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</si>
  <si>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-12.3</t>
  </si>
  <si>
    <t>-44.5409</t>
  </si>
  <si>
    <t>CPF@275.571.460-34</t>
  </si>
  <si>
    <t>ADEMAR JULIANI</t>
  </si>
  <si>
    <t>19022-43707</t>
  </si>
  <si>
    <t>PORTARIA Nº 19.022 DE 30 DE AGOSTO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2018.001.002939/INEMA/LIC-02939, RESOLVE: ART. 1.º - AUTORIZAR A RENOVAÇÃO DO DIREITO DE USO DOS RECURSOS HÍDRICOS, VÁLIDA PELO PRAZO DE 4 (QUATRO) ANOS, À MARISA POLETTO LAURINDO DE CASTILHO, INSCRITA NO CPF Nº 201.040.069-00, COM SEDE NA RUA SÃO BERNARDO, Nº 165, BOA VISTA, NO MUNICÍPIO DE BARREIRAS, PARA § 1º - CAPTAÇÃO SUBTERRÂNEA, NA BACIA HIDROGRÁFICA DO RIO SÃO FRANCISCO, NO POÇO 1,NAS COORDENADAS LAT.12º04’06,6”S E LONG.45º53’34,51”W, DATUM SIRGAS 2000, DE VAZÃO 8627 M³/DIA, DURANTE 18 H/D; NO POÇO 2, NAS COORDENADAS LAT.12º04’11,6”S E LONG.45º53’41,51”W, DATUM SIRGAS 2000, DE VAZÃO 8048 M³/DIA; DURANTE 18 H/D, NO POÇO 3, NAS COORDENADAS LAT.12º04’33,6”S E LONG.45º54’30,50”W, DATUM SIRGAS 2000, DE VAZÃO 6948 M³/DIA, DURANTE 18 H/D; E NO POÇO 4, NAS COORDENADAS LAT.12º04’33,6”S E LONG.45º54’34,51”W, DATUM SIRGAS 2000, DE VAZÃO 7643 M³/DIA, DURANTE 18 H/D, PARA FINS DE IRRIGAÇÃO POR PIVÔ CENTRAL, ÁREA: 540 HA, LOCALIZADO NAS FAZENDAS DOM LAURINDO I,II E V, ZONA RURAL, NO MUNICÍPIO DE LUÍS EDUARDO MAGALHÃES. § 2º - CAPTAÇÃO SUPERFICIAL, NA BACIA HIDROGRÁFICA DO RIO GRANDE, NO RIO DAS BALSAS, NO PONTO 1, NAS COORDENADAS LAT.12°02’21,8”S E LONG.45°53’04”W, DATUM SIRGAS 2000, DE VAZÃO 8.210 M³/DIA, DURANTE 20 H/D; E NO PONTO 2, NAS COORDENADAS LAT.12°03’07,2”S E LONG.45°54’50,6”W, DATUM SIRGAS 2000, DE VAZÃO 5.864 M³/DIA, DURANTE 20 H/D, PARA FINS IRRIGAÇÃO POR ASPERSÃO COM PIVÔ CENTRAL, ÁREA 240 HA, LOCALIZADO NAS FAZENDAS DOM LAURINDO I, II E V, ZONA RURAL, NO MUNICÍPIO DE LUÍS EDUARDO MAGALHÃES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</si>
  <si>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-12.4066</t>
  </si>
  <si>
    <t>-45.533451</t>
  </si>
  <si>
    <t>CPF@201.040.069-00</t>
  </si>
  <si>
    <t>MARISA POLETTO LAURINDO DE CASTILHO</t>
  </si>
  <si>
    <t>19045-43711</t>
  </si>
  <si>
    <t>PORTARIA Nº 19.045 DE 03 DE SETEMBRO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2017.001.000170/INEMA/LIC-00170, RESOLVE: ART. 1.º - AUTORIZAR O DIREITO DE USO DOS RECURSOS HÍDRICOS, VÁLIDO PELO PRAZO DE 4 (QUATRO) ANOS, A FERNANDO LUIZ SCHETTINO MOREIRA, INSCRITO NO CPF N° 501.618.308-20, COM SEDE NA RUA DO SÍMBOLO, N° 380, MORUMBI, NO MUNICÍPIO DE SÃO PAULO - SP, PARA CAPTAÇÃO SUPERFICIAL, NA BACIA HIDROGRÁFICA DO RIO CORRENTE, NO RIO ARROJADO, NAS COORDENADAS LAT.13°42’09”S E LONG.45°09’49”W, DATUM SIRGAS 2000, DE VAZÃO 326.838 M³/DIA, DURANTE 21 H/D, PARA FINS DE IRRIGAÇÃO POR PIVÔ CENTRAL, ÁREA 4.837 HA, LOCALIZADO NAS FAZENDAS CONQUISTA I, II, III E IV, ESTRADA PONTE DO PACHECO, ZONA RURAL, NO MUNICÍPIO DE JABORANDI,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</si>
  <si>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-13.4209</t>
  </si>
  <si>
    <t>-45.949</t>
  </si>
  <si>
    <t>CPF@501.618.308-20</t>
  </si>
  <si>
    <t>FERNANDO LUIZ SCHETTINO MOREIRA</t>
  </si>
  <si>
    <t>19070-43714</t>
  </si>
  <si>
    <t>PORTARIA Nº 19.070 DE 06 DE SETEMBRO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2018.001.007004/INEMA/LIC-07004, RESOLVE: ART. 1º - AUTORIZAR O DIREITO DE USO DOS RECURSOS HÍDRICOS, VÁLIDO PELO PRAZO DE 4 (QUATRO) ANOS, A FARMERS ELEVATOR DO BRASIL AGROPECUÁRIA LTDA, INSCRITO NO CNPJ Nº 62.937.982/0001-08, COM SEDE NA RODOVIA BR 020, KM 511, S/N, ZONA RURAL, NO MUNICÍPIO DE LUÍS EDUARDO MAGALHÃES, PARA CAPTAÇÃO SUBTERRÂNEA, NA BACIA HIDROGRÁFICA DO RIO SÃO FRANCISCO, NO POÇO 1, NAS COORDENADAS LAT.12°11’47,62”S E LONG.45°55’21,22”W, DATUM SIRGAS 2000, DE VAZÃO 185 M³/DIA, DURANTE 13 H/D, PARA FINS DE CONSUMO HUMANO, ABASTECIMENTO INDUSTRIAL, DESSEDENTAÇÃO ANIMAL E PULVERIZAÇÃO AGRÍCOLA; E NO POÇO 2, NAS COORDENADAS LAT.12°12’16,12”S E LONG.45°55’08,39”W, DATUM SIRGAS 2000, DE VAZÃO 2.340 M³/DIA, DURANTE 18 H/D, PARA FINS DE IRRIGAÇÃO POR MICRO ASPERSÃO, ÁREA 45 HA, LOCALIZADO NA FAZENDA CANTO DO RIO, RODOVIA BR 020, ZONA RURAL, NO MUNICÍPIO DE LUÍS EDUARDO MAGALHÃES, MEDIANTE O CUMPRIMENTO DA LEGISLAÇÃO VIGENTE E DOS SEGUINTES CONDICIONANTES, MEDIANTE O CUMPRIMENTO DA LEGISLAÇÃO VIGENTE 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</si>
  <si>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-12.114762</t>
  </si>
  <si>
    <t>-45.552122</t>
  </si>
  <si>
    <t>CNPJ@62.937.982</t>
  </si>
  <si>
    <t>FARMERS ELEVATOR DO BRASIL AGROPECUÁRIA</t>
  </si>
  <si>
    <t>19127-43721</t>
  </si>
  <si>
    <t>PORTARIA Nº 19.127 DE 13 DE SETEMBRO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2019.001.000731/INEMA/LIC-00731, RESOLVE: ART. 1º - AUTORIZAR A RENOVAÇÃO DO DIREITO DE USO DOS RECURSOS HÍDRICOS, VÁLIDA PELO PRAZO DE 4 (QUATRO) ANOS, A EUSTÁQUIO DA SILVEIRA VARGAS, INSCRITO NO CPF N° 125.970.586-20, COM SEDE NA RUA PATAGÔNIA, Nº 234, SION, NO MUNICÍPIO DE BELO HORIZONTE - MG, PARA CAPTAÇÃO SUPERFICIAL, NA BACIA HIDROGRÁFICA DO RIO GRANDE, NO RIO GRANDE, NAS COORDENADAS LAT.12°56’19”S E LONG.45°30’45”W, DATUM SIRGAS 2000, DE VAZÃO 11.890 M³/DIA, DURANTE 20 H/D, PARA FINS DE IRRIGAÇÃO POR PIVÔ CENTRAL, ÁREA 185,86 HA, LOCALIZADO NA FAZENDA ARAÇÁ VERDE, RODOVIA BA 020, ZONA RURAL, NO MUNICÍPIO DE SÃO DESIDÉRIO,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</si>
  <si>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-12.5619</t>
  </si>
  <si>
    <t>-45.3045</t>
  </si>
  <si>
    <t>CPF@125.970.586-20</t>
  </si>
  <si>
    <t>EUSTÁQUIO DA SILVEIRA VARGAS</t>
  </si>
  <si>
    <t>19128-43721</t>
  </si>
  <si>
    <t>PORTARIA Nº 19.128 DE 13 DE SETEMBRO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2019.001.000737/INEMA/LIC-00737, RESOLVE: ART. 1º AUTORIZAR A RENOVAÇÃO DO DIREITO DE USO DOS RECURSOS HÍDRICOS, VÁLIDA PELO PRAZO DE 4 (QUATRO) ANOS, A EUSTÁQUIO DA SILVEIRA VARGAS, INSCRITO NO CPF N° 125.970.586-20, COM SEDE NA RUA PATAGÔNIA, Nº 234, SION, NO MUNICÍPIO DE BELO HORIZONTE - MG, PARA CAPTAÇÃO SUPERFICIAL, NA BACIA HIDROGRÁFICA DO RIO GRANDE, NO RIO GRANDE, NAS COORDENADAS LAT.12°56’19”S E LONG.45°30’45”W, DATUM SIRGAS 2000, DE VAZÃO 19.441 M³/DIA, DURANTE 20 H/D, PARA FINS DE IRRIGAÇÃO POR PIVÔ CENTRAL, ÁREA 301,5 HA, LOCALIZADO NAS FAZENDAS LARANJEIRAS I, II E DO CAFÉ, ZONA RURAL, NO MUNICÍPIO DE SÃO DESIDÉRIO,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</si>
  <si>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19129-43721</t>
  </si>
  <si>
    <t>PORTARIA Nº 19.129 DE 13 DE SETEMBRO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2018.001.001801/INEMA/LIC-01801, RESOLVE: ART. 1º - AUTORIZAR A RENOVAÇÃO DO DIREITO DE USO DOS RECURSOS HÍDRICOS, VÁLIDA PELO PRAZO DE 4 (QUATRO) ANOS, A KOZO HIRATA, INSCRITO NO CPF N° 157.850.179-20, COM SEDE NA RUA 25 DE JULHO, Nº 1171, JARDIM PARAÍSO, NO MUNICÍPIO DE LUÍS EDUARDO MAGALHÃES, PARA CAPTAÇÃO SUPERFICIAL, NA BACIA HIDROGRÁFICA DO RIO GRANDE, NO RIO MOSQUITO, NAS COORDENADAS LAT.12°30’35”S E LONG.45°42’58”W, DATUM SIRGAS 2000, DE VAZÃO 16.833 M³/DIA, DURANTE 19 H/D, PARA FINS DE IRRIGAÇÃO POR PIVÔ CENTRAL, ÁREA 220 HA, LOCALIZADO NA FAZENDA TROPICAL, ZONA RURAL, NO MUNICÍPIO DE SÃO DESIDÉRIO,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</si>
  <si>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-12.3035</t>
  </si>
  <si>
    <t>-45.4258</t>
  </si>
  <si>
    <t>CPF@157.850.179-20</t>
  </si>
  <si>
    <t>KOZO HIRATA</t>
  </si>
  <si>
    <t>19162-43727</t>
  </si>
  <si>
    <t>PORTARIA Nº 19.162 DE 19 DE SETEMBRO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2017.001.006003/INEMA/LIC-06003, RESOLVE: ART. 1.º - AUTORIZAR O DIREITO DE USO DOS RECURSOS HÍDRICOS, VÁLIDO PELO PRAZO DE 4 (QUATRO) ANOS, A MARLON WERNER DERSCHUM, INSCRITO NO CPF N° 425.709.485-00, COM SEDE NA RUA MONSENHOR ÁPIO SILVA, Nº 72, FEDERAÇÃO, NO MUNICÍPIO DE SALVADOR, PARA CAPTAÇÃO SUPERFICIAL, NA BACIA HIDROGRÁFICA DO RIO GRANDE, NO RIO GRANDE, NAS COORDENADAS LAT.12°04’35”S E LONG.44°57’21”W, DATUM SIRGAS 2000, DE VAZÃO 2.563 M³/DIA, DURANTE 19 H/D, PARA FINS DE IRRIGAÇÃO POR MICRO ASPERSÃO, ÁREA 51,14 HA, LOCALIZADO NA FAZENDA PAU D’ARCO, MIMOSO DO OESTE, NO MUNICÍPIO DE BARREIRAS,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</si>
  <si>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-12.435</t>
  </si>
  <si>
    <t>-44.5721</t>
  </si>
  <si>
    <t>CPF@425.709.485-00</t>
  </si>
  <si>
    <t>MARLON WERNER DERSCHUM</t>
  </si>
  <si>
    <t>19167-43728</t>
  </si>
  <si>
    <t>PORTARIA Nº 19.167 DE 20 DE SETEMBRO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2018.001.002909/INEMA/LIC-02909, RESOLVE: ART. 1º - AUTORIZAR A RENOVAÇÃO DO DIREITO DE USO DOS RECURSOS HÍDRICOS, VÁLIDA PELO PRAZO DE 4 (QUATRO) ANOS, A CIF CIA DE INTEGRAÇÃO FLORESTAL LTDA, INSCRITA NO CNPJ N° 25.654.708/0002-78, COM SEDE NA FAZENDA PASSAGEM FUNDA, S/N, ZONA RURAL, NO MUNICÍPIO DE CORRENTINA, PARA CAPTAÇÃO SUPERFICIAL, NA BACIA HIDROGRÁFICA DO RIO CORRENTE, NO RIO ARROJADO, NO PONTO 1, NAS COORDENADAS LAT.13°57’22,5”S E LONG.46°04’44,1”W, DATUM SIRGAS 2000, DE VAZÃO 9.749 M³/DIA; E NO PONTO 2, NAS COORDENADAS LAT.13°57’19”S E LONG.46°04’20”W, DATUM SIRGAS 2000, DE VAZÃO 9.410 M³/DIA; ÁREA 283 HA, DURANTE 21 H/D, PARA FINS DE IRRIGAÇÃO POR PIVÔ CENTRAL, LOCALIZADO NO MESMO LOCAL E MUNICÍPIO, MEDIANTE O CUMPRIMENTO DA LEGISLAÇÃO VIGENTEE,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</si>
  <si>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-13.57225</t>
  </si>
  <si>
    <t>-46.4441</t>
  </si>
  <si>
    <t>CNPJ@25.654.708</t>
  </si>
  <si>
    <t>CIF CIA DE INTEGRAÇÃO FLORESTAL LTDA</t>
  </si>
  <si>
    <t>19212-43732</t>
  </si>
  <si>
    <t>PORTARIA Nº 19.212 DE 24 DE SETEMBRO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2017.001.000169/INEMA/LIC-00169, RESOLVE: ART. 1.º - AUTORIZAR O DIREITO DE USO DOS RECURSOS HÍDRICOS, VÁLIDO PELO PRAZO DE 4 (QUATRO) ANOS, A FERNANDO LUIZ SCHETTINO MOREIRA, INSCRITO NO CPF N° 501.618.308-20, COM SEDE NA RUA DO SÍMBOLO, N° 380, MORUMBI, NO MUNICÍPIO DE SÃO PAULO-SP, PARA CAPTAÇÃO SUPERFICIAL, NA BACIA HIDROGRÁFICA DO RIO CORRENTE, NO RIO PRATUDÃO, NAS COORDENADAS LAT.13°57’23”S E LONG.45°11’46”W, DATUM SIRGAS 2000, DE VAZÃO 140.000 M³/DIA, DURANTE 21 H/D, PARA FINS DE IRRIGAÇÃO POR PIVÔ CENTRAL, ÁREA 2.072 HA, LOCALIZADO NAS FAZENDAS SINIMBU I, II, III, IV, V E VI, ESTRADA PONTE DO PACHECO, ZONA RURAL, NO MUNICÍPIO DE JABORANDI,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</si>
  <si>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-13.5723</t>
  </si>
  <si>
    <t>-45.1146</t>
  </si>
  <si>
    <t>19229-43733</t>
  </si>
  <si>
    <t>PORTARIA Nº19.229 DE 25 DE SETEMBRO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2017.001.002134/INEMA/LIC-02134, RESOLVE: ART. 1.º - AUTORIZAR O DIREITO DE USO DOS RECURSOS HÍDRICOS, VÁLIDO PELO PRAZO DE 4 (QUATRO) ANOS, A JOSEFA DIAS DE ANDRADE, INSCRITA NO CPF N° 075.649.168-18, COM SEDE NA RUA JOAQUIM CARVALHO, Nº 53, CENTRO, NO MUNICÍPIO DE JABORANDI, PARA CAPTAÇÃO SUPERFICIAL, NA BACIA HIDROGRÁFICA DO RIO CORRENTE, NO RIO FORMOSO, NAS COORDENADAS LAT.13°43’37,4”S E LONG.44°40’09,3”W, DATUM SIRGAS 2000, DE VAZÃO 567 M³/DIA, DURANTE 11 H/D, PARA FINS DE IRRIGAÇÃO POR ASPERSÃO, ÁREA 8,2 HA, LOCALIZADO NA FAZENDA RECANTO DJ, POVOADO DE GATOS, ZONA RURAL, NO MUNICÍPIO DE JABORANDI,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</si>
  <si>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-13.43374</t>
  </si>
  <si>
    <t>-44.40093</t>
  </si>
  <si>
    <t>CPF@075.649.168-18</t>
  </si>
  <si>
    <t>JOSEFA DIAS DE ANDRADE</t>
  </si>
  <si>
    <t>19236-43733</t>
  </si>
  <si>
    <t>PORTARIA Nº 19.236 DE 25 DE SETEMBRO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2017.001.006426/INEMA/LIC-06426, RESOLVE: ART. 1º - AUTORIZAR A RENOVAÇÃO DO DIREITO DE USO DOS RECURSOS HÍDRICOS, VÁLIDA PELO PRAZO DE 4 (QUATRO) ANOS, A ARIEL HOROVITZ, INSCRITO NO CPF N° 266.958.068-88, COM SEDE NA RUA JUSCELINO KUBITSCHEK, Nº 1570, JARDIM PARAÍSO, NO MUNICÍPIO DE LUÍS EDUARDO MAGALHÃES, PARA CAPTAÇÃO SUPERFICIAL, NA BACIA HIDROGRÁFICA DO RIO GRANDE, NO RIO GALHEIRÃO, NO PONTO 1, NAS COORDENADAS LAT.12°51’54,29”S E LONG.45°44’35,67”W, DATUM SIRGAS 2000; NO PONTO 2, NAS COORDENADAS LAT.12°51’45,49”S E LONG.45°43’49,59”W, DATUM SIRGAS 2000; E NO PONTO 3, NAS COORDENADAS LAT.12°51’33,43”S E LONG.45°43’19,26”W, DATUM SIRGAS 2000, DE VAZÃO 69.797 M³/DIA; ÁREA 1.100 HA, DURANTE 21 H/D, PARA FINS DE IRRIGAÇÃO POR PIVÔ CENTRAL, LOCALIZADO NA FAZENDA PAMPA, ZONA RURAL, MUNICÍPIO DE LUÍS EDUARDO MAGALHÃES,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</si>
  <si>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-12.515429</t>
  </si>
  <si>
    <t>-45.443567</t>
  </si>
  <si>
    <t>19311-43747</t>
  </si>
  <si>
    <t>PORTARIA Nº 19.311 DE 09 DE OUTUBRO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2019.001.000536/INEMA/LIC-00536, RESOLVE: Art. 1.º - Autorizar o direito de uso dos recursos hídricos, válido pelo prazo de 4 (quatro) anos, a CRISTIAN DE ALMEIDA FUMAGALLI, inscrito no CPF sob nº 327.518.808-94, com sede na Avenida Pedroso de Morais, n° 1553, Pinheiros, no município de São Paulo - SP, para captação superficial, na Bacia Hidrográfica do Rio Grande, no Rio Ponta D’água, nas coordenadas Lat.11°59’39”S e Long.45°35’19”W, datum Sirgas 2000, de vazão 10.032 m³/dia, durante 14 h/d, para fins de irrigação por pivô central, área de 142 ha, localizado na Fazenda Santa Tecla, Rodovia BA 459, km 06, Zona Rural, no município de Barreiras,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</si>
  <si>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-11.5939</t>
  </si>
  <si>
    <t>-45.3519</t>
  </si>
  <si>
    <t>CPF@327.518.808-94</t>
  </si>
  <si>
    <t>CRISTIAN DE ALMEIDA FUMAGALLI</t>
  </si>
  <si>
    <t>19319-43748</t>
  </si>
  <si>
    <t>PORTARIA Nº 19.319 DE 10 DE OUTUBRO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2018.001.005300/INEMA/LIC-05300, RESOLVE: Art. 1.º - Autorizar o direito de uso dos recursos hídricos, válido pelo prazo de 4 (quatro) anos, a JOSE ROBERTO MAZZARELLA, inscrito no CPF nº 572.981.819-04, com sede na Rua Rondônia, nº 95, Centro, no município de Luís Eduardo Magalhães, para captação subterrânea, na Bacia Hidrográfica do Rio São Francisco, nas coordenadas Lat.11º50’23,4”S e Long.45º36’07,2’’W, datum Sirgas 2000, do poço 1, de vazão 9.000 m³/dia, durante 18 h/d, para fins de irrigação por pivô central, área 133,6 ha, localizado na Fazenda Cachoeira, Rodovia Anel da Soja, Zona Rural, no município de Barreiras,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</si>
  <si>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-11.50234</t>
  </si>
  <si>
    <t>-45.36072</t>
  </si>
  <si>
    <t>CPF@572.981.819-04</t>
  </si>
  <si>
    <t>JOSÉ ROBERTO MAZZARELLA</t>
  </si>
  <si>
    <t>19320-43748</t>
  </si>
  <si>
    <t>PORTARIA Nº 19.320 DE 10 DE OUTUBRO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2017.001.001938/INEMA/LIC-01938, RESOLVE: Art. 1.º - Autorizar o direito de uso dos recursos hídricos, válido pelo prazo de 4 (quatro) anos, a JOÃO BARROS DE OLIVEIRA, inscrito no CPF n° 185.608.491-49, com sede na Fazenda Formoso, s/n, Zona Rural, no município de Coribe, para captação superficial, na Bacia Hidrográfica do Rio Corrente, no Rio Formoso, nas coordenadas Lat.13°38’05,5”S e Long.44°27’38,7”W, datum Sirgas 2000, de vazão 585 m³/dia, durante 10 h/d, para fins de irrigação por aspersão, área 8,7 ha, localizado no mesmo local e município,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</si>
  <si>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-13.38055</t>
  </si>
  <si>
    <t>-44.27387</t>
  </si>
  <si>
    <t>CPF@185.608.491-49</t>
  </si>
  <si>
    <t>JOÃO BARROS DE OLIVEIRA</t>
  </si>
  <si>
    <t>19327-43748</t>
  </si>
  <si>
    <t>PORTARIA Nº 19.327 DE 10 DE OUTUBRO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2017.001.006894/INEMA/LIC-06894, RESOLVE: Art. 1.º - Autorizar o direito de uso dos recursos hídricos, válido pelo prazo de 4 (quatro) anos, a GILMAR DE SOUZA ATAÍDE, inscrito no CPF n° 927.964.865-91, com sede na Rua Joana Angélica, nº 532, Centro, no município de São Félix do Coribe, para captação superficial, na Bacia Hidrográfica do Rio Corrente, no Rio Correntina, nas coordenadas Lat.13°23’16,37”S e Long.44°09’49,58”W, datum Sirgas 2000, de vazão 112 m³/dia, durante 8 h/d, para fins de irrigação por aspersão, área 1,4 ha, localizado na Fazenda Sítio da Cruz, Zona Rural, no município de Santa Maria da Vitória,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</si>
  <si>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-13.231637</t>
  </si>
  <si>
    <t>-44.094958</t>
  </si>
  <si>
    <t>CPF@927.964.865-91</t>
  </si>
  <si>
    <t>GILMAR DE SOUZA ATAÍDE</t>
  </si>
  <si>
    <t>19341-43752</t>
  </si>
  <si>
    <t>PORTARIA Nº 19.341 DE 14 DE OUTUBRO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2017.001.004580/INEMA/LIC-04580, RESOLVE: Art. 1.º - Autorizar o direito de uso dos recursos hídricos, válido pelo prazo de 4 (quatro) anos, a YEONG JU SHIN YEON, inscrito no CPF n° 393.215.888-17, com sede na Avenida Matriz, nº 1443, Centro, no município de Formosa do Rio Preto, para captação superficial, na Bacia Hidrográfica do Rio Grande, no Rio Preto, nas coordenadas Lat.11°02’03,6”S e Long.45°30’53”W, datum Sirgas 2000, de vazão de 3.022 m³/dia, durante 12 h/d, para fins de consumo humano e irrigação por aspersão e gotejamento, área 45,6 ha, localizada na Fazenda Santa Roza VI, Zona Rural, no município de Formosa do Rio Preto,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</si>
  <si>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-11.02036</t>
  </si>
  <si>
    <t>-45.3053</t>
  </si>
  <si>
    <t>CPF@393.215.888-17</t>
  </si>
  <si>
    <t>YEONG JU SHIN YEON</t>
  </si>
  <si>
    <t>19344-43753</t>
  </si>
  <si>
    <t>PORTARIA Nº 19.344 DE 15 DE OUTUBRO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2018.001.003509/INEMA/LIC-03509, RESOLVE: ART. 1º - AUTORIZAR A RENOVAÇÃO DO DIREITO DE USO DOS RECURSOS HÍDRICOS, VÁLIDA PELO PRAZO DE 4 (QUATRO) ANOS, A FRANOR AGRÍCOLA S/A, INSCRITO NO CNPJ N° 06.213.692/0001-32, COM SEDE NA AVENIDA ERMANO MARCHETTI, Nº 928, ÁGUA BRANCA, NO MUNICÍPIO DE SÃO PAULO - SP, PARA CAPTAÇÃO SUPERFICIAL, NA BACIA HIDROGRÁFICA DO RIO GRANDE, NO RIO GALHEIRÃO, NAS COORDENADAS LAT.12°53’19,03”S E LONG.45°46’54,30”W, DATUM SIRGAS 2000, DE VAZÃO 69.039 M³/DIA; ÁREA 984,38 HA, DURANTE 18 H/D, PARA FINS DE IRRIGAÇÃO POR PIVÔ CENTRAL, LOCALIZADO NA FAZENDA MARACANÃ, CONDOMÍNIO SÃO LUIZ, ZONA RURAL, NO MUNICÍPIO DE SÃO DESIDÉRIO,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</si>
  <si>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-12.531903</t>
  </si>
  <si>
    <t>-45.465430</t>
  </si>
  <si>
    <t>CNPJ@06.213.692</t>
  </si>
  <si>
    <t>FRANOR AGRÍCOLA S/A</t>
  </si>
  <si>
    <t>19362-43755</t>
  </si>
  <si>
    <t>PORTARIA Nº 19.362 DE 17 DE OUTUBRO DE 2019. O INSTITUTO DO MEIO AMBIENTE E RECURSOS HÍDRICOS - INEMA, COM FULCRO NAS ATRIBUIÇÕES E COMPETÊNCIAS QUE LHE FORAM  EXECUTIVO SALVADOR, SEXTA-FEIRA, 18 DE OUTUBRO DE 2019 - ANO CIV - NO 22.766 REPÚBLICA FEDERATIVA DO BRASIL - ESTADO DA BAHIA DIÁRIO OFICIAL DELEGADAS PELA LEI ESTADUAL N° 12.212/11 E LEIS ESTADUAIS N° 10.431/06 E 11.612/09, E SUAS ALTERAÇÕES, REGULAMENTADAS PELO DECRETO ESTADUAL N° 14.024/12 E, TENDO EM VISTA O QUE CONSTA DO PROCESSO Nº 2017.001.007177/INEMA/LIC-07177, RESOLVE: ART. 1.º - AUTORIZAR O DIREITO DE USO DOS RECURSOS HÍDRICOS, VÁLIDO PELO PRAZO DE 4 (QUATRO) ANOS, A BENEDITO NETO LOPES, INSCRITO NO CPF N° 471.658.125-04, COM SEDE NA RUA SEBASTIÃO LARANJEIRA, N° 43, CENTRO, NO MUNICÍPIO DE SANTA MARIA DA VITÓRIA, PARA CAPTAÇÃO SUPERFICIAL, NA BACIA HIDROGRÁFICA DO RIO CORRENTE, NO RIO CORRENTE, NAS COORDENADAS LAT.13°18’49”S E LONG.44°00’38”W, DATUM SIRGAS 2000, DE VAZÃO 588 M³/DIA, DURANTE 12 H/D, PARA FINS DE PISCICULTURA E IRRIGAÇÃO POR ASPERSÃO, ÁREA 6,52 HA, LOCALIZADA NA FAZENDA BARREIRO, BARREIRO DE CANA BRAVA, NO MUNICÍPIO DE SANTA MARIA DA VITÓRIA,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</si>
  <si>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-13.1849</t>
  </si>
  <si>
    <t>-44.38</t>
  </si>
  <si>
    <t>CPF@471.658.125-04</t>
  </si>
  <si>
    <t>BENEDITO NETO LOPES</t>
  </si>
  <si>
    <t>19368-43756</t>
  </si>
  <si>
    <t>PORTARIA Nº 19.368 DE 18 DE OUTUBRO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2019. 001.001516/ INEMA/LIC- 01516, RESOLVE: ART. 1º - AUTORIZAR O DIREITO DE USO DOS RECURSOS HÍDRICOS, VÁLIDO PELO PRAZO DE 4 (QUATRO) ANOS, A KAROL ONOFRE DAL PIVA, INSCRITA NO CPF Nº 821.589.830-00, COM SEDE NA RUA ANTÔNIO BARBOSA DE SOUZA, S/N, SETOR SANTA LUZIA, NO MUNICÍPIO DE POSSE - GO, PARA CAPTAÇÃO SUBTERRÂNEA, NA BACIA HIDROGRÁFICA DO RIO SÃO FRANCISCO, NAS COORDENADAS LAT.14º14’40,9”S E LONG.45º44’38,7’’W, DATUM SIRGAS 2000, DO POÇO 2, DE VAZÃO 9.000 M³/DIA, DURANTE 18 H/D, PARA FINS DE IRRIGAÇÃO POR GOTEJAMENTO, ÁREA 178 HA, LOCALIZADO NA FAZENDA LAGE GRANDE NOVA DO CERRADO, ZONA RURAL, NO MUNICÍPIO DE JABORANDI,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</si>
  <si>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-14.14409</t>
  </si>
  <si>
    <t>-45.44387</t>
  </si>
  <si>
    <t>CPF@821.589.830-00</t>
  </si>
  <si>
    <t>KAROL ONOFRE DAL PIVA</t>
  </si>
  <si>
    <t>19394-43760</t>
  </si>
  <si>
    <t>PORTARIA Nº 19.394 DE 22 DE OUTUBRO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2018.001.000443/INEMA/LIC-00443, RESOLVE: ART. 1º - AUTORIZAR A RENOVAÇÃO DO DIREITO DE USO DOS RECURSOS HÍDRICOS, VÁLIDA PELO PRAZO DE 4 (QUATRO) ANOS, A LUIZ FAVA JUNIOR, INSCRITO NO CPF N° 048.943.468-18, COM SEDE NA AVENIDA DOUTOR LAMARTINE PINTO DE AVELAR, N° 472, LOTEAMENTO VILA CHAUD, NO MUNICÍPIO DE CATALÃO - GO, PARA CAPTAÇÃO SUPERFICIAL, NA BACIA HIDROGRÁFICA DO RIO CORRENTE, NO RIO FORMOSO, NO PONTO P1, NAS COORDENADAS LAT.14°39’39,1”S E LONG. 45°49’10,4”W, DATUM SIRGAS 2000, DE VAZÃO 7.657,4 M³/DIA; NO PONTO P2, NAS COORDENADAS LAT.14°40’15,5”S E LONG.45°49’44”W, DATUM SIRGAS 2000, DE VAZÃO 7.657,4 M³/DIA; NO PONTO P3, NAS COORDENADAS LAT.14°40’51,4”S E LONG.45°50’10”W, DATUM SIRGAS 2000, DE VAZÃO 7.657,4 M³/DIA; NO PONTO P4, NAS COORDENADAS LAT.14°41’23,4”S E LONG.45°50’47,5”W, DATUM SIRGAS 2000, DE VAZÃO 7.657,4 M³/DIA; NO PONTO P5, NAS COORDENADAS LAT.14°41’41,1”S E LONG. 45°51’14,9”W, DATUM SIRGAS 2000, DE VAZÃO 7.657,4 M³/DIA, DURANTE 20 H/D, PARA FINS DE IRRIGAÇÃO COM PIVÔ CENTRAL, ÁREA 530 HA, LOCALIZADO NA FAZENDA POUCO TEMPO - SANTA LUZIA (CAFÉ SAVANNAH), ZONA RURAL, NO MUNICÍPIO DE COCOS,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 EXECUTIVO SALVADOR, QUARTA-FEIRA, 23 DE OUTUBRO DE 2019 - ANO CIV - NO 22.769 REPÚBLICA FEDERATIVA DO BRASIL - ESTADO DA BAHIA DIÁRIO OFICIAL</t>
  </si>
  <si>
    <t>-14.39391</t>
  </si>
  <si>
    <t>-45.49104</t>
  </si>
  <si>
    <t>CPF@048.943.468-18</t>
  </si>
  <si>
    <t>LUIZ FAVA JUNIOR</t>
  </si>
  <si>
    <t>19403-43761</t>
  </si>
  <si>
    <t>PORTARIA Nº 19.403 DE 23 DE OUTUBRO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2018.001.004641/INEMA/LIC-04641, RESOLVE: ART. 1.º - AUTORIZAR O DIREITO DE USO DOS RECURSOS HÍDRICOS, VÁLIDO PELO PRAZO DE 4 (QUATRO) ANOS, A PROCÓPIO PEREIRA DE CASTRO, INSCRITO NO CPF Nº 026.391.145-49, COM SEDE NA FAZENDA BONITO, S/N, ZONA RURAL, NO MUNICÍPIO DE CORRENTINA, PARA CAPTAÇÃO SUPERFICIAL NA BACIA HIDROGRÁFICA DO RIO CORRENTE, NO RIO CORRENTINA, NAS COORDENADAS LAT.13°23’06”S E LONG.44°25’21”W, DATUM SIRGAS 2000, DE VAZÃO 819 M³/DIA, DURANTE 11 H/D, PARA FINS DE IRRIGAÇÃO POR MICROASPERSÃO, ÁREA 14,2 HA, LOCALIZADO NO MESMO LOCAL E MUNICÍPIO,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</si>
  <si>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-13.2306</t>
  </si>
  <si>
    <t>-44.2521</t>
  </si>
  <si>
    <t>CPF@026.391.145-49</t>
  </si>
  <si>
    <t>PROCÓPIO PEREIRA DE CASTRO</t>
  </si>
  <si>
    <t>19411-43762</t>
  </si>
  <si>
    <t>PORTARIA Nº 19.411 DE 24 DE OUTUBRO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2018.001.001750/INEMA/LIC-01750, RESOLVE: ART. 1.º - AUTORIZAR O DIREITO DE USO DOS RECURSOS HÍDRICOS, VÁLIDO PELO PRAZO DE 4 (QUATRO) ANOS, A AMAURI THOMÉ, INSCRITO NO CPF Nº 447.194.269-72, COM SEDE NA RUA RONDÔNIA, Nº 96, CENTRO, NO MUNICÍPIO DE LUÍS EDUARDO MAGALHÃES, PARA CAPTAÇÃO SUBTERRÂNEA, NA BACIA HIDROGRÁFICA DO RIO SÃO FRANCISCO, NAS COORDENADAS LAT.12º48’16”S E LONG.45º26’07’’W, DATUM SIRGAS 2000, DO POÇO 1, DE VAZÃO 7.273 M³/DIA, DURANTE 18 H/D, PARA FINS DE IRRIGAÇÃO POR PIVÔ CENTRAL, ÁREA 106 HA, LOCALIZADO NA FAZENDA ESPERANÇA, ZONA RURAL, NO MUNICÍPIO DE SÃO DESIDÉRIO,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</si>
  <si>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-12.4816</t>
  </si>
  <si>
    <t>-45.2607</t>
  </si>
  <si>
    <t>CPF@447.194.269-72</t>
  </si>
  <si>
    <t>AMAURI THOMÉ</t>
  </si>
  <si>
    <t>19412-43762</t>
  </si>
  <si>
    <t>PORTARIA Nº 19.412 DE 24 DE OUTUBRO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2018.001.004800/INEMA/LIC-04800, RESOLVE: ART. 1.º - AUTORIZAR O DIREITO DE USO DOS RECURSOS HÍDRICOS, VÁLIDO PELO PRAZO DE 4 (QUATRO) ANOS, À ROSA DA CRUZ ROSA, INSCRITA NO CPF Nº 352.813.595-68, COM SEDE NA RUA JOSÉ FRANCOLINO, N° 516, MALVÃO, NO MUNICÍPIO DE SANTA MARIA DA VITÓRIA, PARA CAPTAÇÃO SUPERFICIAL NA BACIA HIDROGRÁFICA DO RIO CORRENTE, NO RIO CORRENTINA, NAS COORDENADAS LAT.13°23’03”S E LONG.44°25’26”W, DATUM SIRGAS 2000, DE VAZÃO 819 M³/DIA, DURANTE 11 H/D, PARA FINS DE IRRIGAÇÃO POR MICROASPER- SÃO, ÁREA 14,2 HA, LOCALIZADO NA FAZENDA BONITO, ZONA RURAL, NO MUNICÍPIO DE CORRENTINA,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</si>
  <si>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-13.2303</t>
  </si>
  <si>
    <t>-44.2526</t>
  </si>
  <si>
    <t>CPF@352.813.595-68</t>
  </si>
  <si>
    <t>ROSA DA CRUZ ROSA</t>
  </si>
  <si>
    <t>19413-43762</t>
  </si>
  <si>
    <t>PORTARIA Nº 19.413 DE 24 DE OUTUBRO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2018.001.006734/INEMA/LIC-06734, RESOLVE: ART. 1º - AUTORIZAR O DIREITO DE USO DOS RECURSOS HÍDRICOS, VÁLIDO PELO PRAZO DE 4 (QUATRO) ANOS, A KAROL ONOFRE DAL PIVA, INSCRITA NO CPF Nº 821.589.830-00, COM SEDE NA RUA ANTÔNIO BARBOSA DE SOUZA, S/N, SETOR SANTA LUZIA, NO MUNICÍPIO DE POSSE - GO, PARA CAPTAÇÃO SUBTERRÂNEA, NA BACIA HIDROGRÁFICA DO RIO SÃO FRANCISCO, NAS COORDENADAS LAT.14º16’56,6”S E LONG.45º45’20,5’’W, DATUM SIRGAS 2000, DO POÇO 1, DE VAZÃO 8.976 M³/DIA, DURANTE 18 H/D, PARA FINS DE IRRIGAÇÃO POR GOTEJAMENTO, ÁREA 167 HA, LOCALIZADO NA FAZENDA PASTO GRANDE, ZONA RURAL, NO MUNICÍPIO DE JABORANDI,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</si>
  <si>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-14.16566</t>
  </si>
  <si>
    <t>-45.45205</t>
  </si>
  <si>
    <t>19436-43768</t>
  </si>
  <si>
    <t>PORTARIA Nº 19.436 DE 30 DE OUTUBRO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2018.001.003568/INEMA/LIC-03568, RESOLVE: ART. 1.º - AUTORIZAR O DIREITO DE USO DOS RECURSOS HÍDRICOS, VÁLIDO PELO PRAZO DE 4 (QUATRO) ANOS, A CARLOS JOSE KRAUSPENHAR, INSCRITO NO CPF Nº 568.575.009-91, COM SEDE NA AVENIDA JOSÉ RIBEIRO SILVA, S/N, AUGUSTO JOSÉ VALENTE II, NO MUNICÍPIO POSSE - GO, PARA CAPTAÇÃO SUBTERRÂNEA, NA BACIA HIDROGRÁFICA DO RIO SÃO FRANCISCO, NAS COORDENADAS LAT.14º39’32”S E LONG.45º57’05’’W, DATUM SIRGAS 2000, DO POÇO 1, DE VAZÃO 9.000 M³/DIA, DURANTE 18 H/D, PARA FINS DE IRRIGAÇÃO POR PIVÔ CENTRAL, ÁREA 137 HA, LOCALIZADO NA FAZENDA PARAGUAI BRASIL GLEBA II, ZONA RURAL, NO MUNICÍPIO DE JABORANDI,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</si>
  <si>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-14.3932</t>
  </si>
  <si>
    <t>-45.5705</t>
  </si>
  <si>
    <t>19466-43770</t>
  </si>
  <si>
    <t>PORTARIA Nº 19.466 DE 01 DE NOVEMBRO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2018.001.004161/INEMA/LIC-04161, RESOLVE: ART. 1.º - AUTORIZAR O DIREITO DE USO DOS RECURSOS HÍDRICOS, VÁLIDO PELO PRAZO DE 4 (QUATRO) ANOS, A GWD FLORESTA LTDA, INSCRITA NO CNPJ Nº 13.344.034/0001-45, COM SEDE NA RODOVIA BR 242, S/N, ZONA RURAL, NO MUNICÍPIO DE ANGICAL, PARA CAPTAÇÃO SUPERFICIAL NA BACIA HIDROGRÁFICA DO RIO GRANDE, NO RIO BRANCO, NAS COORDENADAS LAT.11°51’16”S E LONG.45°06’30”W, DATUM SIRGAS 2000, DE VAZÃO 410 M³/DIA, DURANTE 14 H/D, PARA FINS DE IRRIGAÇÃO POR MICROASPERSÃO, ÁREA 12,4 HA, LOCALIZADO NA FAZENDA IPAMERI, ZONA RURAL, NO MUNICÍPIO DE RIACHÃO DAS NEVES,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</si>
  <si>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-11.5116</t>
  </si>
  <si>
    <t>-45.630</t>
  </si>
  <si>
    <t>CNPJ@13.344.034</t>
  </si>
  <si>
    <t>GWD FLORESTA LTDA</t>
  </si>
  <si>
    <t>19493-43774</t>
  </si>
  <si>
    <t>PORTARIA Nº 19.493 DE 05 DE NOVEMBRO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2018.001.000373/INEMA/LIC-00373, RESOLVE: ART. 1.º - AUTORIZAR A RENOVAÇÃO DO DIREITO DE USO DOS RECURSOS HÍDRICOS, VÁLIDA PELO PRAZO DE 4 (QUATRO) ANOS, À ITOGRASS AGRÍCOLA ALTA MOGIANA LTDA, INSCRITA NO CNPJ Nº 62.046.735/0001-03, COM SEDE NA RODOVIA SP 336, KM 378, ZONA RURAL, NO MUNICÍPIO DE PATROCÍNIO PAULISTA - SP, PARA CAPTAÇÃO SUPERFICIAL, NA BACIA HIDROGRÁFICA DO RIO GRANDE, NO RIO CABECEIRA DE PEDRAS, NAS COORDENADAS LAT.12°07’43,5”S LONG.45°45’00,43”W, DATUM SIRGAS 2000, DE VAZÃO 43.867 M³/DIA, DURANTE 21 H/D, PARA FINS DE IRRIGAÇÃO POR PIVÔ CENTRAL, ÁREA DE 635 HA, LOCALIZADA NAS FAZENDAS SANTA RITA E SANTA RITA II, NA RODOVIA BR 020, ZONA RURAL, NO MUNICÍPIO DE LUÍS EDUARDO MAGALHÃES, MEDIANTE O CUMPRIMENTO DA LEGISLAÇÃO VIGENTE, DOS CONDICIONANTES E DO PARÁGRAFO ÚNICO DESTE ARTIGO QUE CONSTAM NA ÍNTEGRA DA PORTARIA, NO REFERIDO PROCESSO. ART. 2.º - ESTA PORTARIA NÃO EXECUTIVO  SALVADOR, QUARTA-FEIRA, 6 DE NOVEMBRO DE 2019 - ANO CIV - NO 22.778 REPÚBLICA FEDERATIVA DO BRASIL - ESTADO DA BAHIA DIÁRIO OFICIAL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</si>
  <si>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-12.07435S</t>
  </si>
  <si>
    <t>-45.450043</t>
  </si>
  <si>
    <t>CNPJ@62.046.735</t>
  </si>
  <si>
    <t>ITOGRASS AGRÍCOLA ALTA MOGIANA LTDA</t>
  </si>
  <si>
    <t>19587-43783</t>
  </si>
  <si>
    <t>PORTARIA Nº 19.587 DE 14 DE NOVEMBRO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2019.001.000273/INEMA/LIC-00273, RESOLVE: ART. 1.º - AUTORIZAR A RENOVAÇÃO DO DIREITO DE USO DOS RECURSOS HÍDRICOS, VÁLIDA PELO PRAZO DE 4 (QUATRO) ANOS, À PAULO RICARDO FRASSON, INSCRITO NO CPF Nº 314.619.640-91, COM SEDE NA RUA JOSÉ RIBEIRO E SILVA, Nº 206, SETOR AUGUSTO JOSÉ VALENTE, NO MUNICÍPIO DE POSSE - GO, PARA CAPTAÇÃO SUBTERRÂNEA, NA BACIA HIDROGRÁFICA DO RIO SÃO FRANCISCO, NO POÇO 1, NAS COORDENADAS LAT.13°43’25,72”S E LON- G.45°56’35,45”W, DATUM SIRGAS 2000, DE VAZÃO 8.961 M³/DIA, DURANTE 18 H/D; NO POÇO 2, NAS COORDENADAS LAT.13°42’02,26”S E LONG.45°56’53,14”W, DATUM SIRGAS 2000, DE VAZÃO 8.960 M³/ DIA, DURANTE 18 H/D, E NO POÇO 3, NAS COORDENADAS LAT.13°40’44,65”S E LONG.45°57’10,25”W, DATUM SIRGAS 2000, DE VAZÃO 8.960 M³/DIA, DURANTE 18H/D PARA FINS DE IRRIGAÇÃO POR PIVÔ CENTRAL, ÁREA DE 532 HA, LOCALIZADO NA FAZENDA BOI FORTE, ZONA RURAL, NO MUNICÍPIO DE CORRENTINA,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</si>
  <si>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-13.432572S</t>
  </si>
  <si>
    <t>-45.563545</t>
  </si>
  <si>
    <t>19643-43794</t>
  </si>
  <si>
    <t>PORTARIA Nº 19.643 DE 25 DE NOVEMBRO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2017.001.001216/INEMA/LIC-01216, RESOLVE: ART. 1.º - AUTORIZAR A RENOVAÇÃO DO DIREITO DE USO DOS RECURSOS HÍDRICOS, VÁLIDA PELO PRAZO DE 4 (QUATRO) ANOS, A PAULO KURT HERINGER, INSCRITO NO CPF Nº 043.372.980-53, COM SEDE NA RUA DORIVAL CAYMMI, Nº 601, CENTRO, NO MUNICÍPIO DE LUÍS EDUARDO MAGALHÃES, PARA CAPTAÇÃO SUPERFICIAL, NA BACIA HIDROGRÁFICA DO RIO GRANDE, NO RIO BALSAS, NAS COORDENADAS LAT.11°58’39”S E LONG.45°46’29,36’’W, DATUM SIRGAS 2000, DE VAZÃO 6.793 M³/DIA, DURANTE 16 H/D, PARA FINS DE IRRIGAÇÃO POR PIVÔ CENTRAL, ÁREA 100 HA, LOCALIZADO NA FAZENDA HERINGER, ZONA RURAL, NO MUNICÍPIO DE LUÍS EDUARDO MAGALHÃES,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</si>
  <si>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-11.5839</t>
  </si>
  <si>
    <t>-45.462936</t>
  </si>
  <si>
    <t>CPF@043.372.980-53</t>
  </si>
  <si>
    <t>PAULO KURT HERINGER</t>
  </si>
  <si>
    <t>19686-43797</t>
  </si>
  <si>
    <t>PORTARIA Nº 19.686 DE 28 DE NOVEMBRO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2018.001.000182/INEMA/LIC-00182, RESOLVE: ART. 1º - AUTORIZAR A RENOVAÇÃO DO DIREITO DE USO DOS RECURSOS HÍDRICOS, VÁLIDA PELO PRAZO DE 4 (QUATRO) ANOS, À FAZENDA SEQUÓIA  EXECUTIVO SALVADOR, SEXTA-FEIRA, 29 DE NOVEMBRO DE 2019 - ANO CIV - NO 22.794 REPÚBLICA FEDERATIVA DO BRASIL - ESTADO DA BAHIA DIÁRIO OFICIAL BAHIA LTDA, INSCRITA NO CNPJ N° 02.793.670/0001-38, COM SEDE NA FAZENDA MIMOSO, KM 10, ESTRADA CHAPADÃO, MIMOSO DO OESTE, NO MUNICÍPIO DE BARREIRAS, PARA CAPTAÇÃO SUPERFICIAL, NA BACIA HIDROGRÁFICA DO RIO GRANDE, NO RIO DE JANEIRO, NAS COORDENADAS LAT.11°52’50”S LONG.45°43’43”W, DATUM SIRGAS 2000, DE VAZÃO 17.945 M³/DIA, DURANTE 16 H/D, PARA FINS DE IRRIGAÇÃO COM PIVÔ CENTRAL, ÁREA 260 HA, LOCALIZADO NA FAZENDA MIMOSO, ESTRADA DO CAFÉ OU CHAPADÃO, ZONA RURAL, NO MUNICÍPIO DE BARREIRAS,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&lt;#E.G.B#379781#36#417978/&gt; SECRETARIA DO PLANEJAMENTO &lt;#E.G.B#379601#36#417780&gt;</t>
  </si>
  <si>
    <t>-11.5250S</t>
  </si>
  <si>
    <t>-45.4343</t>
  </si>
  <si>
    <t>CNPJ@02.793.670</t>
  </si>
  <si>
    <t>FAZENDA SEQUÓIA BAHIA LTDA</t>
  </si>
  <si>
    <t>19705-43801</t>
  </si>
  <si>
    <t>PORTARIA Nº 19.705 DE 02 DE DEZEMBRO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2017.001.005646/INEMA/LIC-05646, RESOLVE: ART. 1º - AUTORIZAR A RENOVAÇÃO DO DIREITO DE USO DOS RECURSOS HÍDRICOS, VÁLIDA PELO PRAZO DE 4 (QUATRO) ANOS, À ADECO AGROPECUÁRIA BRASIL LTDA, INSCRITA NO CNPJ N° 07.035.004/0001-54, COM SEDE NA AVENIDA JK, N° 3563, JARDIM IMPERIAL, NO MUNICÍPIO DE LUÍS EDUARDO MAGALHÃES, PARA CAPTAÇÃO SUPERFICIAL, NA BACIA HIDROGRÁFICA DO RIO GRANDE, NO RIO DE JANEIRO, NAS COORDENADAS LAT.11°51’19”S E LONG.45°59’10”W, DATUM SIRGAS 2000, DE VAZÃO 33.427 M³/DIA, DURANTE 20 H/D, PARA FINS DE IRRIGAÇÃO COM PIVÔ CENTRAL, ÁREA 728 HA, LOCALIZADO NA FAZENDA RIO DE JANEIRO, RODOVIA BA 460, ZONA RURAL, NO MUNICÍPIO DE BARREIRAS,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</si>
  <si>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-11.5119</t>
  </si>
  <si>
    <t>-45.5910</t>
  </si>
  <si>
    <t>CNPJ@07.035.004</t>
  </si>
  <si>
    <t>ADECO AGROPECUÁRIA BRASIL LTDA</t>
  </si>
  <si>
    <t>19716-43803</t>
  </si>
  <si>
    <t>PORTARIA Nº 19.716 DE 04 DE DEZEMBRO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2019.001.006920/INEMA/LIC-06920, RESOLVE: ART. 1º - AUTORIZAR A RENOVAÇÃO DO DIREITO DE USO DOS RECURSOS HÍDRICOS, VÁLIDA PELO PRAZO DE 4 (QUATRO) ANOS, A LUIZ FAVA JUNIOR, INSCRITO NO CPF N° 048.943.468-18, COM SEDE NA AVENIDA DOUTOR LAMARTINE PINTO DE AVELAR, N° 472, LOTEAMENTO VILA CHAUD, NO MUNICÍPIO DE CATALÃO - GO, PARA CAPTAÇÃO SUPERFICIAL, NA BACIA HIDROGRÁFICA DO RIO CORRENTE, NO RIO FORMOSO, NO PONTO P1, NAS COORDENADAS LAT.14°39’08,54”S E LONG.45°48’28,20”W, DATUM SIRGAS 2000, DE VAZÃO 12.754 M³/DIA; E NO PONTO P2, NAS COORDENADAS LAT.14°38’46,13”S E LONG.45°47’56,29”W, DATUM SIRGAS 2000, DE VAZÃO 12.754 M³/DIA; DURANTE 20 H/D, PARA FINS DE IRRIGAÇÃO COM PIVÔ CENTRAL, ÁREA 424 HA, LOCALIZADO NA FAZENDA POUCO TEMPO - SANTA LUZIA (GUANABARA), ZONA RURAL, NO MUNICÍPIO DE COCOS,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</si>
  <si>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-14.390854</t>
  </si>
  <si>
    <t>-45.482820</t>
  </si>
  <si>
    <t>19732-43804</t>
  </si>
  <si>
    <t>PORTARIA Nº 19.732 DE 05 DE DEZEMBRO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2018.001.000929/INEMA/LIC-00929, RESOLVE: ART. 1º - AUTORIZAR O DIREITO DE USO DOS RECURSOS HÍDRICOS, VÁLIDO PELO PRAZO DE 4 (QUATRO) ANOS, À SILVANA TRUFFA DE CARVALHO BERLATTO, INSCRITA NO CPF N° 483.366.889-00, COM SEDE NA AVENIDA DO ESTADO, N° 500, MORADA NOBRE, NO MUNICÍPIO DE BARREIRAS, PARA CAPTAÇÃO SUPERFICIAL, NA BACIA HIDROGRÁFICA DO RIO GRANDE, NO RIO RODA VELHA, NAS COORDENADAS LAT.12°51’56”S E LONG.46°02’55”W, DATUM SIRGAS 2000, DE VAZÃO 19.882 M³/DIA, DURANTE 17 H/D, PARA FINS DE IRRIGAÇÃO POR PIVÔ CENTRAL, ÁREA DE 300 HA, LOCALIZADO NA FAZENDA CARVALHO I, RODA VELHA, ZONA RURAL, NO MUNICÍPIO DE SÃO DESIDÉRIO,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</si>
  <si>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-12.5156</t>
  </si>
  <si>
    <t>-46.255</t>
  </si>
  <si>
    <t>CPF@483.366.889-00</t>
  </si>
  <si>
    <t>SILVANA TRUFFA DE CARVALHO BERLATTO</t>
  </si>
  <si>
    <t>19754-43805</t>
  </si>
  <si>
    <t>PORTARIA Nº 19.754 DE 06 DE DEZEMBRO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2018.001.007703/INEMA/LIC-07703, RESOLVE: ART. 1.º - AUTORIZAR O DIREITO DE USO DOS RECURSOS HÍDRICOS, VÁLIDO PELO PRAZO DE 4 (QUATRO) ANOS, A LUIZ SIMIÃO DO AMARAL LOUREIRO, INSCRITO NO CPF Nº 182.878.750-72, COM SEDE NA AVENIDA AYLON MACEDO, Nº 820, BOA VISTA, NO MUNICÍPIO BARREIRAS, PARA CAPTAÇÃO SUBTERRÂNEA, NA BACIA HIDROGRÁFICA DO RIO SÃO FRANCISCO, NO POÇO 3, NAS COORDENADAS LAT.12º02’27,78”S E LONG.45º58’49,33’’W, DATUM SIRGAS 2000, DE VAZÃO 5.046 M³/DIA, DURANTE 18 H/D; E NO POÇO 4, NAS COORDENADAS LAT.12º02’45,28”S E LONG.46º00’07,67’’W, DATUM SIRGAS 2000, DE VAZÃO 5.046 M³/DIA, DURANTE 18 H/D, PARA FINS DE IRRIGAÇÃO POR PIVÔ CENTRAL, ÁREA 200 HA, LOCALIZADO NAS FAZENDA SÃO VICENTE II E VI, ZONA RURAL, NO MUNICÍPIO DE LUÍS EDUARDO MAGALHÃES,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</si>
  <si>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-12.22778</t>
  </si>
  <si>
    <t>-45.584933</t>
  </si>
  <si>
    <t>19763-43808</t>
  </si>
  <si>
    <t>PORTARIA Nº 19.763 DE 09 DE DEZEMBRO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2018.001.001484/INEMA/LIC-01484, RESOLVE: ART. 1º - AUTORIZAR A RENOVAÇÃO DO DIREITO DE USO DOS RECURSOS HÍDRICOS, VÁLIDO PELO PRAZO DE 4 (QUATRO) ANOS, A ADÃO VALDOMIRO SUSZEK, INSCRITO NO CPF Nº 231.706.890-53, COM SEDE NA FAZENDA TABULEIRO ALTO, ESTRADA TAGUA, N° 01, ZONA RURAL, MUNICÍPIO DE COTEGIPE, PARA CAPTAÇÃO SUPERFICIAL, NA BACIA HIDROGRÁFICA DO RIO GRANDE, NO RIO GRANDE, NAS COORDENADAS LAT.11°47’17,26’’S E LONG.44º23’08,73”W, DATUM SIRGAS 2000, DE VAZÃO 2.170 M³/DIA, DURANTE 20 H/D, PARA FINS DE IRRIGAÇÃO POR PIVÔ CENTRAL, ÁREA 34 HA, LOCALIZADO NESSE MESMO LOCAL E MUNICÍPIO,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</si>
  <si>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-11.471726</t>
  </si>
  <si>
    <t>-44.230873</t>
  </si>
  <si>
    <t>CPF@231.706.890-53</t>
  </si>
  <si>
    <t>ADÃO VALDOMIRO SUSZEK</t>
  </si>
  <si>
    <t>19766-43808</t>
  </si>
  <si>
    <t>PORTARIA Nº 19.766 DE 09 DE DEZEMBRO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2018.001.007079/INEMA/LIC-07079, RESOLVE: ART. 1º - AUTORIZAR O DIREITO DE USO DOS RECURSOS HÍDRICOS, VÁLIDO PELO PRAZO DE 4 (QUATRO) ANOS, À MARIA DE FÁTIMA DE SOUZA CARVALHO, INSCRITA NO CPF N° 146.610.125-34, COM SEDE NA RUA AROUDO DE ANDRADE, N° 100, CENTRO, NO MUNICÍPIO DE BARREIRAS, PARA CAPTAÇÃO SUPERFICIAL, NA BACIA HIDROGRÁFICA DO RIO GRANDE, NO RIO GALHEIRÃO, NAS COORDENADAS LAT.12°55’03”S E LONG.45°52’59”W, DATUM SIRGAS 2000, DE VAZÃO 13.720 M³/DIA, DURANTE 21 H/D, PARA FINS DE IRRIGAÇÃO POR PIVÔ CENTRAL, ÁREA 200 HA, LOCALIZADO NA FAZENDA COMANCHE, RODOVIA BR 020, RODA VELHA, NO MUNICÍPIO DE SÃO DESIDÉRIO,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</si>
  <si>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-12.5503</t>
  </si>
  <si>
    <t>-45.5259</t>
  </si>
  <si>
    <t>CPF@146.610.125-34</t>
  </si>
  <si>
    <t>MARIA DE FÁTIMA DE SOUZA CARVALHO</t>
  </si>
  <si>
    <t>19799-43811</t>
  </si>
  <si>
    <t>PORTARIA Nº 19.799 DE 12 DE DEZEMBRO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2018.001.003764/INEMA/LIC-03764, RESOLVE: ART. 1.º - AUTORIZAR O DIREITO DE USO DOS RECURSOS HÍDRICOS, VÁLIDO PELO PRAZO DE 4 (QUATRO) ANOS, A GWD FLORESTA LTDA, INSCRITO NO CNPJ Nº 13.344.034/0001-45, COM SEDE NA RODOVIA BR 242, S/N, KM 735, ZONA RURAL, NO MUNICÍPIO ANGICAL, PARA CAPTAÇÃO SUBTERRÂNEA, NA BACIA HIDROGRÁFICA DO RIO SÃO FRANCISCO, NAS COORDENADAS LAT.12º14’43”S E LONG.44º40’23’’W, DATUM SIRGAS 2000, DO POÇO 1, DE VAZÃO 45 M³/DIA, DURANTE 6 H/D, PARA FINS DE IRRIGAÇÃO POR GOTEJAMENTO, ÁREA 2,5 HA, LOCALIZADO NA FAZENDA SANTA MARIA I, ZONA RURAL, NO MUNICÍPIO DE CATOLÂNDIA,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</si>
  <si>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CATOLÂNDIA</t>
  </si>
  <si>
    <t>-12.1443</t>
  </si>
  <si>
    <t>-44.4023</t>
  </si>
  <si>
    <t>19810-43815</t>
  </si>
  <si>
    <t>PORTARIA Nº 19.810 DE 16 DE DEZEMBRO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2018.001.001960/INEMA/LIC-01960, RESOLVE: ART. 1º - AUTORIZAR A RENOVAÇÃO DO DIREITO DE USO DOS RECURSOS HÍDRICOS, VÁLIDA PELO PRAZO DE 4 (QUATRO) ANOS, A NILO DELLA SENTA, INSCRITO NO CPF N° 278.280.180-53, COM SEDE NA RUA MAUÁ, S/N, MORADA NOBRE, NO MUNICÍPIO DE BARREIRAS, PARA CAPTAÇÃO SUPERFICIAL, NA BACIA HIDROGRÁFICA DO RIO GRANDE, NO RIO BRANCO, NAS COORDENADAS LAT.11°46’47”S E LONG.45°38’22”W, DATUM SIRGAS 2000, DE VAZÃO 13.854 M³/DIA, DURANTE 18 H/D, PARA FINS DE IRRIGAÇÃO COM PIVÔ CENTRAL, ÁREA 203 HA, LOCALIZADO NA FAZENDA CATULÉ, RODOVIA BA 458, ZONA RURAL, NO MUNICÍPIO DE RIACHÃO DAS NEVES,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</si>
  <si>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-11.4647</t>
  </si>
  <si>
    <t>-45.3822</t>
  </si>
  <si>
    <t>CPF@278.280.180-53</t>
  </si>
  <si>
    <t>NILO DELLA SENTA</t>
  </si>
  <si>
    <t>19838-43817</t>
  </si>
  <si>
    <t>PORTARIA Nº 19.838 DE 18 DE DEZEMBRO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2019.001.002112/INEMA/LIC-02112, RESOLVE: ART. 1º - AUTORIZAR O DIREITO DE USO DOS RECURSOS HÍDRICOS, VÁLIDO PELO PRAZO DE 4 (QUATRO) ANOS, A CIF CIA DE INTEGRAÇÃO FLORESTAL LTDA., INSCRITA NO CNPJ Nº 25.654.708/0002-78, COM SEDE NA FAZENDA PASSAGEM FUNDA, S/N, ZONA RURAL, NO MUNICÍPIO DE CORRENTINA, PARA CAPTAÇÃO SUPERFICIAL, NA BACIA HIDROGRÁFICA DO RIO CORRENTE, NO RIO ARROJADO, NO PONTO 1, EM BARRAMENTO EXISTENTE AUTORIZADO POR MEIO DA PORTARIA Nº 15.104/17, NAS COORDENADAS LAT.13º58’30”S E LONG.46º08’40”W, DATUM SIRGAS 2000, DE VAZÃO 1.599 M3/DIA, DURANTE 9 H/D, PARA FINS DE IRRIGAÇÃO POR PIVÔ CENTRAL, ÁREA 23,2 HA; NO PONTO 2, NAS COORDENADAS LAT.13º58’32,19”S E LONG.46º08’05,71”W, DATUM SIRGAS 2000, DE VAZÃO 36,2 M3/DIA, DURANTE 20 H/D, PARA FINS DE CONSUMO HUMANO E DESSEDENTAÇÃO ANIMAL; NO PONTO 3, NAS COORDENADAS LAT.13º57’40,5”S E LONG.46º05’45,23”W, DATUM SIRGAS 2000, DE VAZÃO 38,45 M3/DIA, DURANTE 20 H/D, PARA FINS DE CONSUMO HUMANO E DESSEDENTA- ÇÃO ANIMAL; E NO PONTO 4, NAS COORDENADAS LAT.13º57’16”S E LONG.46º04’51”W, DATUM SIRGAS 2000, DE VAZÃO 5.523 M3/DIA, DURANTE 15 H/D, PARA FINS DE IRRIGAÇÃO POR PIVÔ CENTRAL, ÁREA 80 HA; LOCALIZADO NO MESMO LOCAL E MUNICÍPIO,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</si>
  <si>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-13.5830</t>
  </si>
  <si>
    <t>-46.840</t>
  </si>
  <si>
    <t>19878-43826</t>
  </si>
  <si>
    <t>PORTARIA Nº 19.878 DE 27 DE DEZEMBRO DE 2019.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2018.001.000459/INEMA/LIC-00459, RESOLVE: ART. 1º - AUTORIZAR O DIREITO DE USO DOS RECURSOS HÍDRICOS, VÁLIDO PELO PRAZO DE 4 (QUATRO) ANOS, A ANTONIO CARLOS CRUZ DE ARAÚJO, INSCRITO NO CPF N° 153.672.151-49, COM SEDE NA AVENIDA MANOEL COELHO, N° 110, CENTRO, NO MUNICÍPIO DE SANTA MARIA DA VITÓRIA, PARA CAPTAÇÃO SUPERFICIAL, NA BACIA HIDROGRÁFICA DO RIO CORRENTE, NO RIO ARROJADO, NAS COORDENADAS LAT.13°25’22”S E LONG.44°23’25”W, DATUM SIRGAS 2000, DE VAZÃO 121 M³/DIA, DURANTE 7 H/D, PARA FINS DE IRRIGAÇÃO POR ASPERSÃO CONVENCIONAL, ÁREA 1,74 HA, LOCALIZADO NA FAZENDA ÁGUAS CLARAS, ZONA RURAL, NO MUNICÍPIO DE JABORANDI, MEDIANTE O CUMPRIMENTO DA LEGISLAÇÃO VIGENTE, DOS CONDICIONANTES E DO PARÁGRAFO ÚNICO DESTE EXECUTIVO  SALVADOR, SÁBADO, 28 DE DEZEMBRO DE 2019 - ANO CIV - NO 22.812 REPÚBLICA FEDERATIVA DO BRASIL - ESTADO DA BAHIA DIÁRIO OFICIAL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</si>
  <si>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-13.2522</t>
  </si>
  <si>
    <t>-44.2325</t>
  </si>
  <si>
    <t>CPF@153.672.151-49</t>
  </si>
  <si>
    <t>ANTONIO CARLOS CRUZ DE ARAÚJO</t>
  </si>
  <si>
    <t>19894-43836</t>
  </si>
  <si>
    <t>PORTARIA Nº 19.894 DE 06 DE JANEIRO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2018.001.000306/INEMA/LIC-00306, RESOLVE: ART. 1º - AUTORIZAR O DIREITO DE USO DOS RECURSOS HÍDRICOS, VÁLIDO PELO PRAZO DE 4 (QUATRO) ANOS, A FELIX MIYOSHI SHIMOKOMAKI, INSCRITO NO CPF Nº 369.077.319-91, COM SEDE NA 10ª RUA PARAÍBA, Nº 699, CENTRO, NO MUNICÍPIO DE LUÍS EDUARDO MAGALHÃES, PARA CAPTAÇÃO SUBTERRÂNEA, NA BACIA HIDROGRÁFICA DO RIO SÃO FRANCISCO, NO POÇO 1, NAS COORDENADAS LAT.12º48’08”S E LONG.45º45’31,03’’W, DATUM SIRGAS 2000, DE VAZÃO 8.944 M³/DIA, DURANTE 18 H/D, PARA FINS DE IRRIGAÇÃO POR PIVÔ CENTRAL, ÁREA 173 HA, LOCALIZADO NA FAZENDA FLOR I, RODOVIA BA 462, ZONA RURAL, NO MUNICÍPIO DE SÃO DESIDÉRIO,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</si>
  <si>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-12.4808</t>
  </si>
  <si>
    <t>-45.453103</t>
  </si>
  <si>
    <t>19899-43837</t>
  </si>
  <si>
    <t>PORTARIA Nº 19.899 DE 07 DE JANEIRO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2018.001.000179/INEMA/LIC-00179, RESOLVE: ART. 1º - AUTORIZAR O DIREITO DE USO DOS RECURSOS HÍDRICOS, VÁLIDO PELO PRAZO DE 4 (QUATRO) ANOS, A ALTERIO ZANATTA POLETTO, INSCRITO NO CPF N° 598.870.019-53, COM SEDE NO LOTEAMENTO MORADA NOBRE, N° 500, MORADA NOBRE, NO MUNICÍPIO DE BARREIRAS, PARA CAPTAÇÃO SUPERFICIAL, NA BACIA HIDROGRÁFICA DO RIO GRANDE, NO RIO GALHEIRÃO, NAS COORDENADAS LAT.12°48’45”S E LONG.45°35’58”W, DATUM SIRGAS 2000, DE VAZÃO 40.956,0 M³/DIA, DURANTE 20 H/D, PARA FINS DE IRRIGAÇÃO POR PIVÔ CENTRAL, ÁREA 604,1 HA, LOCALIZADO NA FAZENDA AGROPECUÁRIA PATO BRANCO II, RODOVIA BA 462, KM 66, DISTRITO DE RODA VELHA, NO MUNICÍPIO DE SÃO DESIDÉRIO, MEDIANTE O CUMPRIMENTO DA LEGISLAÇÃO VIGENTE 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</si>
  <si>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-12.4845</t>
  </si>
  <si>
    <t>-45.3558</t>
  </si>
  <si>
    <t>CPF@598.870.019-53</t>
  </si>
  <si>
    <t>ALTERIO ZANATTA POLETTO</t>
  </si>
  <si>
    <t>19903-43837</t>
  </si>
  <si>
    <t>PORTARIA Nº 19.903 DE 07 DE JANEIRO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2018.001.002999/INEMA/LIC-02999, RESOLVE: ART. 1º - AUTORIZAR A RENOVAÇÃO DO DIREITO DE USO DOS RECURSOS HÍDRICOS, VÁLIDA PELO PRAZO DE 4 (QUATRO) ANOS, A MARCELO FAVARO GARCIA, INSCRITO NO CPF N° 061.752.838-13, COM SEDE NA RUA BURLE MARX, N° 307, JARDIM PARAÍSO, NO MUNICÍPIO DE LUÍS EDUARDO MAGALHÃES, PARA CAPTAÇÃO SUPERFICIAL, NA BACIA HIDROGRÁFICA DO RIO GRANDE, NO RIO DO BORÁ, NAS COORDENADAS LAT.12°16’11,8”S E LON- G.45°53’44,5”W, DATUM SIRGAS 2000, DE VAZÃO 16.470 M³/DIA, DURANTE 19 H/D, PARA FINS DE IRRIGAÇÃO COM PIVÔ CENTRAL, ÁREA 234 HA, LOCALIZADO NA FAZENDA SÃO FRANCISCO DE ASSIS, RODOVIA BR 020, KM 512, ZONA RURAL, NO MUNICÍPIO DE LUÍS EDUARDO MAGALHÃES,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</si>
  <si>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-12.16118S</t>
  </si>
  <si>
    <t>-45.53445</t>
  </si>
  <si>
    <t>19907-43838</t>
  </si>
  <si>
    <t>PORTARIA Nº 19.907 DE 08 DE JANEIRO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2018.001.004183/INEMA/LIC-04183, RESOLVE: ART. 1º - AUTORIZAR A RENOVAÇÃO DO DIREITO DE USO DOS RECURSOS HÍDRICOS, VÁLIDA PELO PRAZO DE 4 (QUATRO) ANOS, A JOSE MANUEL DE CARVALHO, INSCRITO NO CPF N° 272.361.536-72, COM SEDE NA RUA RICIERI LUCENTI, N° 341, BAIRRO DAS PALMEIRAS, NO MUNICÍPIO DE CAMPINAS - SP, PARA CAPTAÇÃO SUPERFICIAL, NA BACIA HIDROGRÁFICA DO RIO GRANDE, NO RIO DO BORÁ, NAS COORDENADAS LAT.12°15’18,7”S E LONG.45°58’12,1”W, DATUM SIRGAS 2000, DE VAZÃO 13.083 M³/DIA, DURANTE 20 H/D, PARA FINS DE IRRIGAÇÃO COM PIVÔ CENTRAL, ÁREA 188 HA, LOCALIZADO NA FAZENDA SANTA RITA, RODOVIA BR 020, ZONA RURAL, NO MUNICÍPIO DE LUÍS EDUARDO MAGALHÃES, MEDIANTE O CUMPRIMENTO DA LEGISLAÇÃO VIGENTE, DOS CONDICIONANTES E  EXECUTIVO SALVADOR, QUINTA-FEIRA, 9 DE JANEIRO DE 2020 - ANO CIV - NO 22.817 REPÚBLICA FEDERATIVA DO BRASIL - ESTADO DA BAHIA DIÁRIO OFICIAL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</si>
  <si>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-12.15187</t>
  </si>
  <si>
    <t>-45.58121</t>
  </si>
  <si>
    <t>CPF@272.361.536-72</t>
  </si>
  <si>
    <t>JOSE MANUEL DE CARVALHO</t>
  </si>
  <si>
    <t>19908-43838</t>
  </si>
  <si>
    <t>PORTARIA Nº 19.908 DE 08 DE JANEIRO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2018.001.000978/INEMA/LIC-00978, RESOLVE: ART. 1º - AUTORIZAR O DIREITO DE USO DOS RECURSOS HÍDRICOS, VÁLIDO PELO PRAZO DE 4 (QUATRO) ANOS, À ANTONIO GOMES ARAUJO, INSCRITO NO CPF N° 094.179.665-53, COM SEDE NA 10ª RUA, S/N, CENTRO, NO MUNICÍPIO DE SANTA MARIA DA VITÓRIA, PARA CAPTAÇÃO SUPERFICIAL, NA BACIA HIDROGRÁFICA DO RIO CORRENTE, NO RIO ARROJADO, NAS COORDENADAS LAT.13°24’56”S E LONG.44°22’05”W, DATUM SIRGAS 2000, DE VAZÃO 3.855 M³/DIA, DURANTE 18 H/D, PARA FINS DE IRRIGAÇÃO POR PIVÔ CENTRAL, ÁREA 58,6 HA, LOCALIZADO NAS FAZENDAS SANTA LUIZA (MAT. 1604), SANTA LUZIA (MAT. 1489) E SANTA LUZIA (MAT. 1821), ZONA RURAL, NO MUNICÍPIO DE JABORANDI, MEDIANTE O CUMPRIMENTO DA LEGISLAÇÃO VIGENTE 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</si>
  <si>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-13.2456</t>
  </si>
  <si>
    <t>CPF@094.179.665-53</t>
  </si>
  <si>
    <t>ANTONIO GOMES ARAUJO</t>
  </si>
  <si>
    <t>19911-43838</t>
  </si>
  <si>
    <t>PORTARIA Nº 19.911 DE 08 DE JANEIRO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2018.001.001078/INEMA/LIC-01078, RESOLVE: ART. 1º - AUTORIZAR A RENOVAÇÃO DO DIREITO DE USO DOS RECURSOS HÍDRICOS, VÁLIDA PELO PRAZO DE 4 (QUATRO) ANOS, A MARIA CÉLIA SAMPAIO KUMAGAI, INSCRITA NO CPF N° 271.812.005-34, COM SEDE NA RUA IBIRAPUERA, N° 558, RENATO GONÇALVES, NO MUNICÍPIO DE BARREIRAS, PARA CAPTAÇÃO SUPERFICIAL, NA BACIA HIDROGRÁFICA DO RIO GRANDE, NO RIO DE JANEIRO, NO PONTO P1, NAS COORDENADAS LAT.11°53’48,1”S E LON- G.45°42’6,6”W, DATUM SIRGAS 2000, DE VAZÃO 13.353 M³/DIA, DURANTE 19 H/D, PARA FINS IRRIGAÇÃO POR PIVÔ CENTRAL, ÁREA 206 HA; NO PONTO P2, NAS COORDENADAS LAT.11°53’58,9”S E LONG.45°41’19,6”W, DATUM SIRGAS 2000, DE VAZÃO 13.353 M³/DIA, DURANTE 19 H/D, PARA FINS IRRIGAÇÃO POR PIVÔ CENTRAL, ÁREA 206 HA; NO PONTO P3, NAS COORDENADAS LAT.11°54’11,4”S E LONG.45°40’49,5”W, DATUM SIRGAS 2000, DE VAZÃO 16.766 M³/DIA, DURANTE 19 H/D, PARA FINS IRRIGAÇÃO POR PIVÔ CENTRAL E GOTEJAMENTO, ÁREA 329 HA, LOCALIZADO NAS FAZENDAS VALE DO URSO, BURITI III E BURITI IV, ZONA RURAL, NO MUNICÍPIO DE BARREIRAS,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</si>
  <si>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-11.53481S</t>
  </si>
  <si>
    <t>-45.4266</t>
  </si>
  <si>
    <t>CPF@271.812.005-34</t>
  </si>
  <si>
    <t>MARIA CÉLIA SAMPAIO KUMAGAI</t>
  </si>
  <si>
    <t>19912-43838</t>
  </si>
  <si>
    <t>PORTARIA Nº 19.912 DE 08 DE JANEIRO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2018.001.006862/INEMA/LIC-06862, RESOLVE: ART. 1º - AUTORIZAR A RENOVAÇÃO DO DIREITO DE USO DOS RECURSOS HÍDRICOS, VÁLIDA PELO PRAZO DE 4 (QUATRO) ANOS, A JOSE ANTONIO VELASCO FICHTNER PEREIRA, INSCRITO NO CPF N° 667.334.647-72, COM SEDE NA RUA EMBAIXADOR GRAÇA ARANHA, N° 152, LEBLON, NO MUNICÍPIO DO RIO DE JANEIRO - RJ, PARA CAPTAÇÃO SUPERFICIAL, NA BACIA HIDROGRÁFICA DO RIO GRANDE, NO RIO GRANDE, NAS COORDENADAS LAT.11°28’29,6”S E LONG.43°08’37,4”W, DATUM SIRGAS 2000, DE VAZÃO 68.403,0 M³/DIA, DURANTE 19 H/D, PARA FINS DE DESSEDENTAÇÃO ANIMAL E IRRIGAÇÃO COM PIVÔ CENTRAL, ÁREA 960 HA, LOCALIZADO NA FAZENDA BOCA DO TABULEIRO, ZONA RURAL, NO MUNICÍPIO DE WANDERLEY,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&lt;#E.G.B#392409#52#431263/&gt; SECRETARIA DA SAÚDE &lt;#E.G.B#392344#52#431193&gt; A COMISSÃO PROCESSANTE DA SAFTEC/SESAB, CONSTITUÍDA ATRAVÉS DA PORTARIA Nº 1.113 DE 15 DE OUTUBRO DE 2018, COM FULCRO NO ART. 190 DA LEI ESTADUAL Nº. 9.433/05 RESOLVE NOTIFICAR AS EMPRESAS ABAIXO IDENTIFICADAS PARA APRESENTAR RAZÕES FINAIS, NO PRAZO DE 05 (CINCO) DIAS ÚTEIS, CONTADOS A PARTIR DA DATA DE PUBLICAÇÃO DESTE ATO, TENDO EM VISTA OS FATOS CONSTANTES NOS RESPECTIVOS PROCESSOS ADMINISTRATIVOS ABAIXO RELACIONADOS: EMPRESA PROCESSO AFM BISHARA PHARMA INC 0300170056934 19.180.00445/2016 CMW SAÚDE &amp; TECNOLOGIA IMPORTAÇÃO E EXPORTAÇÃO LTDA 0300180275774 19.180.00850/2016 CMW SAÚDE &amp; TECNOLOGIA IMPORTAÇÃO E EXPORTAÇÃO LTDA 0300140438441 19.180.01072/2014 FICA FRANQUEADA VISTAS AOS AUTOS DOS RESPECTIVOS PROCESSOS NA SALA DA COMISSÃO PROCESSANTE DA SAFTEC/SESAB (SITUADA NA 4ª AVENIDA, Nº 400, PLATAFORMA 6, LADO A - SEGUNDO ANDAR, CENTRO ADMINISTRATIVO DA BAHIA - CAB, SALVADOR/BA). LUIZ HENRIQUE GONZALES D´UTRA SUPERINTENDENTE - SAFEC/SESAB &lt;#E.G.B#392344#52#431193/&gt; &lt;#E.G.B#392342#52#431191&gt;</t>
  </si>
  <si>
    <t>-11.28296</t>
  </si>
  <si>
    <t>-43.8374</t>
  </si>
  <si>
    <t>CPF@667.334.647-72</t>
  </si>
  <si>
    <t>JOSÉ ANTONIO VELASCO FICHTNER PEREIRA</t>
  </si>
  <si>
    <t>19913-43839</t>
  </si>
  <si>
    <t>PORTARIA Nº 19.913 DE 09 DE JANEIRO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2019.001.005267/INEMA/LIC-05267, RESOLVE: ART. 1º - AUTORIZAR O DIREITO DE USO DOS RECURSOS HÍDRICOS, VÁLIDO PELO PRAZO DE 4 (QUATRO) ANOS, A JOSÉ FAVA NETO, INSCRITO NO CPF Nº 046.636.518-79, COM SEDE NA AVENIDA DOUTOR LAMARTINE PINTO DE AVELAR, Nº 2675, LOTEAMENTO IPANEMA, NO MUNICÍPIO DE CATALÃO - GO, PARA CAPTAÇÃO SUBTERRÂNEA, NA BACIA HIDROGRÁFICA DO RIO SÃO FRANCISCO, NO POÇO 1, NAS COORDENADAS LAT.14º46’8,64”S E LON- G.45º58’16,53’’W, DATUM SIRGAS 2000, DE VAZÃO 9.000 M³/DIA, DURANTE 18 H/D; NO POÇO 2, NAS COORDENADAS LAT.14º44’55,93”S E LONG.45º57’39,05’’W, DATUM SIRGAS 2000, DE VAZÃO 9.000 M³/DIA, DURANTE 18 H/D; NO POÇO 3, NAS COORDENADAS LAT.14º43’28,74”S E LONG.45º55’47,62’’W, DATUM SIRGAS 2000, DE VAZÃO 9.000 M³/DIA, DURANTE 18 H/D; NO POÇO 4, NAS COORDENADAS LAT.14º43’39,44”S E LONG.45º57’10,52’’W, DATUM SIRGAS 2000, DE VAZÃO 9.000 M³/DIA, DURANTE 18 H/D; NO POÇO 5, NAS COORDENADAS LAT.14º44’44”S E LONG.45º59’01,73’’W, DATUM SIRGAS 2000, DE VAZÃO 9.000 M³/DIA, DURANTE 18 H/D; NO POÇO 6, NAS COORDENADAS LAT.14º44’21,19”S E LON- G.45º00’22,93’’W, DATUM SIRGAS 2000, DE VAZÃO 9.000 M³/DIA, DURANTE 18 H/D; NO POÇO 7, NAS COORDENADAS LAT.14º43’27,51”S E LONG.45º58’33,20’’W, DATUM SIRGAS 2000, DE VAZÃO 9.000 M³/ DIA, DURANTE 18 H/D; NO POÇO 8, NAS COORDENADAS LAT.14º42’15,68”S E LONG.45º57’07,62’’W, DATUM SIRGAS 2000, DE VAZÃO 9.000 M³/DIA, DURANTE 18 H/D; NO POÇO 9, NAS COORDENADAS LAT.14º43’05”S E LONG.45º59’53,55’’W, DATUM SIRGAS 2000, DE VAZÃO 9.000 M³/DIA, DURANTE 18 H/D; NO POÇO 10, NAS COORDENADAS LAT.14º42’06,19”S E LONG.45º58’30,63’’W, DATUM SIRGAS 2000, DE VAZÃO 9.000 M³/DIA, DURANTE 18 H/D; NO POÇO 11, NAS COORDENADAS LAT.14º41’43,96”S E LONG.45º00’49,08’’W, DATUM SIRGAS 2000, DE VAZÃO 9.000 M³/DIA, DURANTE 18 H/D; NO POÇO 12, NAS COORDENADAS LAT.14º45’42,45”S E LONG.46º00’05,58’’W, DATUM SIRGAS 2000, DE VAZÃO 9.000 M³/DIA, DURANTE 18 H/D; NO POÇO 13, NAS COORDENADAS LAT.14º40’53,19”S E LONG.45º57’26,70’’W, DATUM SIRGAS 2000, DE VAZÃO 9.000 M³/DIA, DURANTE 18 H/D, PARA FINS DE IRRIGAÇÃO POR PIVÔ CENTRAL, ÁREA 1.900 HA, LOCALIZADO NAS FAZENDAS ALTO DO JABORANDI I, II E III, PASSAGEM FUNDA E SERRA GERAL GLEBAS D1 E D2, ZONA RURAL, NO MUNICÍPIO DE JABORANDI, MEDIANTE O CUMPRIMENTO DA LEGISLAÇÃO VIGENTE 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</si>
  <si>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-14.46864S</t>
  </si>
  <si>
    <t>-45.581653</t>
  </si>
  <si>
    <t>CPF@046.636.518-79</t>
  </si>
  <si>
    <t>JOSÉ FAVA NETO</t>
  </si>
  <si>
    <t>19917-43839</t>
  </si>
  <si>
    <t>PORTARIA Nº 19.917 DE 09 DE JANEIRO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2019.001.004885/INEMA/LIC-04885, RESOLVE: ART. 1º - AUTORIZAR O DIREITO DE USO DOS RECURSOS HÍDRICOS, VÁLIDO PELO PRAZO DE 4 (QUATRO) ANOS, A MILTON HARTMANN, INSCRITO NO CPF Nº 225.310.179-68, COM SEDE NA RUA XV DE NOVEMBRO, Nº 540, CENTRO, NO MUNICÍPIO MARECHAL CÂNDIDO RONDON - PR, PARA CAPTAÇÃO SUBTERRÂNEA, NA BACIA HIDROGRÁFICA DO RIO SÃO FRANCISCO, NAS COORDENADAS LAT.13º37’39”S E LONG.45º34’39’’W, DATUM SIRGAS 2000, DO POÇO 1, DE VAZÃO 2.873 M³/DIA, DURANTE 18 H/D, PARA FINS DE IRRIGAÇÃO POR GOTEJAMENTO, ÁREA 47,2 HA, LOCALIZADO NA FAZENDA AGROPECUÁRIA MH III, ZONA RURAL, NO MUNICÍPIO DE CORRENTINA, MEDIANTE O CUMPRIMENTO DA LEGISLAÇÃO VIGENTE 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</si>
  <si>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-13.3739</t>
  </si>
  <si>
    <t>-45.3439</t>
  </si>
  <si>
    <t>CPF@225.310.179-68</t>
  </si>
  <si>
    <t>MILTON HARTMANN</t>
  </si>
  <si>
    <t>19947-43844</t>
  </si>
  <si>
    <t>PORTARIA Nº 19.947 DE 14 DE JANEIRO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2018.001.001608/INEMA/LIC-01608, RESOLVE: ART. 1º - AUTORIZAR A RENOVAÇÃO DO DIREITO DE USO DOS RECURSOS HÍDRICOS, VÁLIDA PELO PRAZO DE 4 (QUATRO) ANOS, A ROGÉRIO JOSÉ FAEDO, INSCRITO NO CPF N° 477.685.330-20, COM SEDE NA RUA GLAUBER ROCHA, N° 750, JARDIM PARAÍSO, NO MUNICÍPIO DE LUÍS EDUARDO MAGALHÃES, PARA CAPTAÇÃO SUPERFICIAL, NA BACIA HIDROGRÁFICA DO RIO GRANDE, NO RIO BRANCO, NO PONTO P1, NAS COORDENADAS LAT.11°46’38,16”S E LONG.45°39’50,54”W, DATUM SIRGAS 2000, DE VAZÃO 15.203 M³/DIA, DURANTE 20 H/D, PARA FINS IRRIGAÇÃO POR PIVÔ CENTRAL, ÁREA 207 HA; NO PONTO P2, NAS COORDENADAS LAT.11°46’36,40”S E LONG.45°39’21,32”W, DATUM SIRGAS 2000, DE VAZÃO 14.689 M³/DIA, DURANTE 20 H/D, PARA FINS IRRIGAÇÃO POR PIVÔ CENTRAL, ÁREA 200 HA, LOCALIZADO NAS FAZENDAS MARIA DAS ÁGUAS SANTAS E FAEDO, ESTRADA DO CAFÉ, ZONA RURAL, NO MUNICÍPIO DE BARREIRAS,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</si>
  <si>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-11.463816</t>
  </si>
  <si>
    <t>-45.395054</t>
  </si>
  <si>
    <t>19967-43851</t>
  </si>
  <si>
    <t>PORTARIA Nº 19.967 DE 21 DE JANEIRO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2018.001.002228/INEMA/LIC-02228, RESOLVE: ART. 1º - AUTORIZAR A RENOVAÇÃO DO DIREITO DE USO DOS RECURSOS HÍDRICOS, VÁLIDA PELO PRAZO DE 4 (QUATRO) ANOS, A ANDRÉ CASSOL LOPES, INSCRITO NO CPF N° 535.495.460-68, COM SEDE NA RUA ALBERTO VALENÇA (LOT P VILLE), N° 148, PITUBA, NO MUNICÍPIO DE SALVADOR, PARA CAPTAÇÃO SUPERFICIAL, NA BACIA HIDROGRÁFICA DO RIO GRANDE, NO RIO GRANDE, NAS COORDENADAS LAT.13°10’48,54”S E LONG.45°55’26,86”W, DATUM SIRGAS 2000, DE VAZÃO 14.027 M³/DIA, DURANTE 20 H/D, PARA FINS DE IRRIGAÇÃO POR PIVÔ CENTRAL, ÁREA 200 HA, LOCALIZADO NA FAZENDA CONQUISTA II, RODOVIA BR 020, KM 88, ZONA RURAL, NO MUNICÍPIO DE SÃO DESIDÉRIO,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</si>
  <si>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-13.104854</t>
  </si>
  <si>
    <t>-45.552686</t>
  </si>
  <si>
    <t>CPF@535.495.460-68</t>
  </si>
  <si>
    <t>ANDRÉ CASSOL LOPES</t>
  </si>
  <si>
    <t>19979-43852</t>
  </si>
  <si>
    <t>PORTARIA Nº 19.979 DE 22 DE JANEIRO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2018.001.000328/INEMA/LIC-00328, RESOLVE: ART. 1º - AUTORIZAR A RENOVAÇÃO DO DIREITO DE USO DOS RECURSOS HÍDRICOS, VÁLIDA PELO PRAZO DE 2 (DOIS) ANOS, A AGRIFIRMA BRASIL AGROPECUÁRIA S.A., INSCRITA NO CNPJ N° 09.288.977/0001-20, COM SEDE NA RUA TABAPUÃ, N° 474, ITAIM BIBI, NO MUNICÍPIO DE SÃO PAULO - SP, PARA CAPTAÇÃO SUPERFICIAL, NA BACIA HIDROGRÁFICA DO RIO CORRENTE, NO RIO DO MEIO, NAS COORDENADAS LAT.13°18’15,9”S LONG.45°32’36,1”W, DATUM SIRGAS 2000, DE VAZÃO 20.989 M³/DIA, DURANTE 18 H/D, PARA FINS DE IRRIGAÇÃO POR PIVÔ CENTRAL, ÁREA 300 HA, LOCALIZADO NA FAZENDA ALIANÇA I, RODOVIA BR 020, ZONA RURAL, NO MUNICÍPIO DE CORRENTINA,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</si>
  <si>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-13.18159S</t>
  </si>
  <si>
    <t>-45.32361</t>
  </si>
  <si>
    <t>19980-43852</t>
  </si>
  <si>
    <t>PORTARIA Nº 19.980 DE 22 DE JANEIRO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2018.001.001289/INEMA/LIC-01289, RESOLVE: ART. 1.º - AUTORIZAR A RENOVAÇÃO DO DIREITO DE USO DOS RECURSOS HÍDRICOS, VÁLIDA PELO PRAZO DE 4 (QUATRO) ANOS, À IVANA DA CUNHA MISSIO, INSCRITA NO CPF Nº 619.523.895-34, COM SEDE NA RUA JOSÉ CARDOSO DE LIMA, N° 1405, JARDIM PARAÍSO, NO MUNICÍPIO DE LUÍS EDUARDO MAGALHÃES, PARA CAPTAÇÃO SUBTERRÂNEA, NA BACIA HIDROGRÁFICA DO RIO SÃO FRANCISCO, NAS COORDENADAS LAT.12°22’07”S E LONG.46°06’08”W, DATUM SIRGAS 2000, DO POÇO 1, DE VAZÃO 9.000 M³/DIA, DURANTE 18 H/D, PARA FINS DE IRRIGAÇÃO POR PIVÔ CENTRAL, ÁREA DE 136,2 HA, LOCALIZADO NA FAZENDA MARECHAL RONDON I, ESTRADA TRANSCORBE- LIANA, ALTO HORIZONTE, NO MUNICÍPIO DE LUÍS EDUARDO MAGALHÃES,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</si>
  <si>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-12.2207</t>
  </si>
  <si>
    <t>-46.608</t>
  </si>
  <si>
    <t>CPF@619.523.895-34</t>
  </si>
  <si>
    <t>IVANA DA CUNHA MISSIO</t>
  </si>
  <si>
    <t>19982-43852</t>
  </si>
  <si>
    <t>PORTARIA Nº 19.982 DE 22 DE JANEIRO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2018.001.001853/INEMA/LIC-01853, RESOLVE: ART. 1º - AUTORIZAR O DIREITO DE USO DOS RECURSOS HÍDRICOS, VÁLIDO PELO PRAZO DE 4 (QUATRO) ANOS, À VEGRISA VALE DO GUARA AGROPASTORIL LTDA, INSCRITA NO CNPJ N° 33.858.408/0001-58, COM SEDE NA RUA JOSÉ BONIFÁCIO, N° 1556, CENTRO, NO MUNICÍPIO DE BARREIRAS, PARA CAPTAÇÃO SUPERFICIAL, NA BACIA HIDROGRÁFICA DO RIO CORRENTE, NO PONTO P1, NO RIACHO DO MATO, NAS COORDENADAS LAT.13°04’42,23”S E LONG.45°10’30,29”W, DATUM SIRGAS 2000, DE VAZÃO 13.023 M³/DIA; E NO PONTO P2, NO RIO GUARÁ, NAS COORDENADAS LAT.13°06’56,20”S E LONG.45°10’51,58”W, DATUM SIRGAS 2000, DE VAZÃO 53.604 M³/DIA; DURANTE 21 H/D, PARA FINS DE IRRIGAÇÃO POR PIVÔ CENTRAL, ÁREA 1.100 HA, LOCALIZADO NA FAZENDA AGROPASTORIL VEGRISA LTDA, ZONA RURAL, NO MUNICÍPIO DE SÃO DESIDÉRIO,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</si>
  <si>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-13.44223</t>
  </si>
  <si>
    <t>-45.103029</t>
  </si>
  <si>
    <t>CNPJ@33.858.408</t>
  </si>
  <si>
    <t>VEGRISA VALE DO GUARA AGROPASTORIL LTDA</t>
  </si>
  <si>
    <t>19997-43853</t>
  </si>
  <si>
    <t>PORTARIA Nº 19.997 DE 23 DE JANEIRO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2018.001.004173/INEMA/LIC-04173, RESOLVE: ART. 1º - AUTORIZAR A RENOVAÇÃO DO DIREITO DE USO DOS RECURSOS HÍDRICOS, VÁLIDA PELO PRAZO DE 4 (QUATRO) ANOS, A MESSALA LEMOS, INSCRITO NO CPF N° 476.401.469-68, COM SEDE NA RUA ALVARENGA PEIXOTO, N° 1380, SANTO AGOSTINHO, NO MUNICÍPIO DE BELO HORIZONTE-MG, PARA CAPTAÇÃO SUPERFICIAL, NA BACIA HIDROGRÁFICA DO RIO GRANDE, NO RIO GALHEIRÃO, NAS COORDENADAS LAT.12°42’33,7”S E LONG.45°22’58,2”W, DATUM SIRGAS 2000, DE VAZÃO 9.581 M³/DIA, DURANTE 20 H/D, PARA FINS IRRIGAÇÃO POR PIVÔ CENTRAL, ÁREA 136,6 HA, LOCALIZADO NO COMPLEXO DE FAZENDAS ALTANEIRA, ZONA RURAL, NO MUNICÍPIO DE SÃO DESIDÉRIO,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</si>
  <si>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20011-43854</t>
  </si>
  <si>
    <t>PORTARIA Nº 20.011 DE 24 DE JANEIRO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2018.001.002617/INEMA/LIC-02617, RESOLVE: ART. 1º - AUTORIZAR A RENOVAÇÃO DO DIREITO DE USO DOS RECURSOS HÍDRICOS, VÁLIDA PELO PRAZO DE 4 (QUATRO) ANOS, A CICERO JOSÉ TEIXEIRA, INSCRITO NO CPF N° 225.723.845-15, COM SEDE NA RUA CORREIOS, CP24, JARDIM PARAÍSO, NO MUNICÍPIO DE LUÍS EDUARDO MAGALHÃES, PARA CAPTAÇÃO SUPERFICIAL, NA BACIA HIDROGRÁFICA DO RIO GRANDE, NO RIO BRANCO, NAS COORDENADAS LAT.11°47’16,3”S E LONG.45°37’19,4”W, DATUM SIRGAS 2000, DE VAZÃO 21.000 M³/DIA, DURANTE 20 H/D, PARA FINS DE IRRIGAÇÃO POR PIVÔ CENTRAL, ÁREA 300 HA, LOCALIZADO NAS FAZENDAS SANTO ÂNGELO E SÃO LUIZ, RODOVIA BA 458, MIMOSO DO OESTE, NO MUNICÍPIO DE BARREIRAS, MEDIANTE O CUMPRIMENTO DA LEGISLAÇÃO VIGENTE, DOS CONDI- 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EXECUTIVO  SALVADOR, SÁBADO, 25 DE JANEIRO DE 2020 - ANO CIV - NO 22.829 REPÚBLICA FEDERATIVA DO BRASIL - ESTADO DA BAHIA DIÁRIO OFICIAL</t>
  </si>
  <si>
    <t>-11.47163</t>
  </si>
  <si>
    <t>-45.37194</t>
  </si>
  <si>
    <t>CPF@225.723.845-15</t>
  </si>
  <si>
    <t>CICERO JOSÉ TEIXEIRA</t>
  </si>
  <si>
    <t>20012-43854</t>
  </si>
  <si>
    <t>PORTARIA Nº 20.012 DE 24 DE JANEIRO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2018.001.001718/INEMA/LIC-01718, RESOLVE: ART. 1º - AUTORIZAR A RENOVAÇÃO DO DIREITO DE USO DOS RECURSOS HÍDRICOS, VÁLIDA PELO PRAZO DE 4 (QUATRO) ANOS, A MESSALA LEMOS, INSCRITO NO CPF N° 476.401.469-68, COM SEDE NA RUA ALVARENGA PEIXOTO, N° 1380, SANTO AGOSTINHO, NO MUNICÍPIO DE BELO HORIZONTE-MG, PARA CAPTAÇÃO SUPERFICIAL, NA BACIA HIDROGRÁFICA DO RIO GRANDE, NO RIO GALHEIRÃO, NAS COORDENADAS LAT.12°42’33,7”S E LONG.45°22’58,2”W, DATUM SIRGAS 2000, DE VAZÃO 9.188 M³/DIA, DURANTE 20 H/D, PARA FINS IRRIGAÇÃO POR PIVÔ CENTRAL, ÁREA 131 HA, LOCALIZADO NA FAZENDA BOM JESUS I, ZONA RURAL, NO MUNICÍPIO DE SÃO DESIDÉRIO,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</si>
  <si>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20019-43857</t>
  </si>
  <si>
    <t>PORTARIA Nº 20.019 DE 27 DE JANEIRO DE 2020. O INSTITUTO DO MEIO AMBIENTE E RECURSOS HÍDRICOS - INEMA, COM FULCRO NAS ATRIBUIÇÕES E COMPETÊNCIAS QUE LHE FORAM DELEGADAS PELA LEI ESTADUAL N° 12.212/11 E LEIS ESTADUAIS N° 10.431/06 E 11.612/09, E SUAS  EXECUTIVO SALVADOR, TERÇA-FEIRA, 28 DE JANEIRO DE 2020 - ANO CIV - NO 22.830 REPÚBLICA FEDERATIVA DO BRASIL - ESTADO DA BAHIA DIÁRIO OFICIAL ALTERAÇÕES, REGULAMENTADAS PELO DECRETO ESTADUAL N° 14.024/12 E, TENDO EM VISTA O QUE CONSTA DO PROCESSO Nº 2018.001.004252/INEMA/LIC-04252, RESOLVE: ART. 1º - AUTORIZAR A RENOVAÇÃO DO DIREITO DE USO DOS RECURSOS HÍDRICOS, VÁLIDA PELO PRAZO DE 4 (QUATRO) ANOS, A MESSALA LEMOS, INSCRITO NO CPF N° 476.401.469-68, COM SEDE NA RUA ALVARENGA PEIXOTO, N° 1380, SANTO AGOSTINHO, NO MUNICÍPIO DE BELO HORIZONTE - MG, PARA CAPTAÇÃO SUPERFICIAL, NA BACIA HIDROGRÁFICA DO RIO GRANDE, NO RIO GALHEIRÃO, NAS COORDENADAS LAT.12°42’33,7”S E LONG.45°22’58,2”W, DATUM SIRGAS 2000, DE VAZÃO 13.390 M³/DIA, DURANTE 14 H/D, PARA FINS IRRIGAÇÃO POR PIVÔ CENTRAL, ÁREA 200 HA, LOCALIZADO NAS FAZENDAS SANTO EXPEDITO, SÃO BENTO E SANTA TEREZINHA, ZONA RURAL, NO MUNICÍPIO DE SÃO DESIDÉRIO, MEDIANTE O CUMPRIMENTO DA LEGISLAÇÃO VIGENTE, DOS CON- 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</si>
  <si>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20035-43860</t>
  </si>
  <si>
    <t>PORTARIA Nº 20.035 DE 30 DE JANEIRO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2019.001.004350/INEMA/LIC-04350, RESOLVE: ART. 1.º - AUTORIZAR O DIREITO DE USO DOS RECURSOS HÍDRICOS, VÁLIDO PELO PRAZO DE 4 (QUATRO) ANOS, A CONATA AGROPECUÁRIA LTDA, INSCRITO NO CNPJ Nº 05.876.835/0001-23, COM SEDE NA RUA URANO, Nº 145, SANTA LUCIA, NO MUNICÍPIO BELO HORIZONTE - MG, PARA CAPTAÇÃO SUBTERRÂNEA, NA BACIA HIDROGRÁFICA DO RIO SÃO FRANCISCO, NO POÇO 1, NAS COORDENADAS LAT.12º24’37”S E LONG.45º19’19’’W, DATUM SIRGAS 2000, DE VAZÃO 8.993 M³/DIA, DURANTE 18 H/D; NO POÇO 2, NAS COORDENADAS LAT.12º23’50”S E LONG.45º20’28’’W, DATUM SIRGAS 2000, DE VAZÃO 8.993 M³/DIA, DURANTE 18 H/D; NO POÇO 3, NAS COORDENADAS LAT.12º22’18”S E LONG.45º20’22’’W, DATUM SIRGAS 2000, DE VAZÃO 8.993 M³/DIA, DURANTE 18 H/D, PARA FINS DE IRRIGAÇÃO POR PIVÔ CENTRAL, ÁREA 392 HA, LOCALIZADO NAS FAZENDAS CORUMBÁ I E CORUMBÁ II, RODOVIA BA 463, ZONA RURAL, NO MUNICÍPIO DE SÃO DESIDÉRIO,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</si>
  <si>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-12.2437</t>
  </si>
  <si>
    <t>-45.1919</t>
  </si>
  <si>
    <t>CNPJ@05.876.835</t>
  </si>
  <si>
    <t>CONATA AGROPECUÁRIA LTDA</t>
  </si>
  <si>
    <t>20036-43860</t>
  </si>
  <si>
    <t>PORTARIA Nº 20.036 DE 30 DE JANEIRO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2018.001.004483/INEMA/LIC-04483, RESOLVE: ART. 1º - AUTORIZAR A RENOVAÇÃO DO DIREITO DE USO DOS RECURSOS HÍDRICOS, VÁLIDA PELO PRAZO DE 2 (DOIS) ANOS, A AGRIFIRMA BRASIL AGROPECUÁRIA S/A, INSCRITA NO CNPJ N° 09.288.977/0001-20, COM SEDE NA RUA TABAPUÃ, N° 474, ITAIM BIBI, NO MUNICÍPIO DE SÃO PAULO - SP, PARA CAPTAÇÃO SUPERFICIAL, NA BACIA HIDROGRÁFICA DO RIO CORRENTE, NO RIO DO MEIO, NAS COORDENADAS LAT.13°17’26,55”S E LONG.45°31’04,79”W, DATUM SIRGAS 2000, DE VAZÃO 6.877 M³/DIA, DURANTE 20 H/D, PARA FINS DE IRRIGAÇÃO POR PIVÔ CENTRAL, ÁREA 100 HA, LOCALIZADO NA FAZENDA ALIANÇA II, RODOVIA BR 020, PATOS, NO MUNICÍPIO DE CORRENTINA, MEDIANTE O CUMPRIMENTO DA LEGISLAÇÃO VIGENTE, DOS CON- 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</si>
  <si>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-13.172655</t>
  </si>
  <si>
    <t>-45.310479</t>
  </si>
  <si>
    <t>20037-43860</t>
  </si>
  <si>
    <t>PORTARIA Nº 20.037 DE 30 DE JANEIRO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2018.001.003014/INEMA/LIC-03014, RESOLVE: ART. 1º - AUTORIZAR A RENOVAÇÃO DO DIREITO DE USO DOS RECURSOS HÍDRICOS, VÁLIDA PELO PRAZO DE 4 (QUATRO) ANOS, A FARMERS ELEVATOR DO BRASIL AGROPECUÁRIA LTDA, INSCRITA NO CNPJ N° 62.937.982/0001-08, COM SEDE NA RODOVIA BR 020, KM 511, ZONA RURAL, NO MUNICÍPIO DE LUÍS EDUARDO MAGALHÃES, PARA CAPTAÇÃO SUPERFICIAL, NA BACIA HIDROGRÁFICA DO RIO GRANDE, NO RIO CABECEIRA DE PEDRAS, NAS COORDENADAS LAT.12º10’09,9”S E LONG.45º56’57,7”W, DATUM SIRGAS 2000, DE VAZÃO 39.284 M³/DIA, DURANTE 17 H/D, PARA FINS DE ABASTECIMENTO INDUSTRIAL E IRRIGAÇÃO POR PIVÔ CENTRAL, GOTEJAMENTO E MICRO ASPERSÃO, ÁREA 600 HA, LOCALIZADO NA FAZENDA CANTO DO RIO, RODOVIA BR 242, ZONA RURAL, NO MUNICÍPIO DE LUÍS EDUARDO MAGALHÃES,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</si>
  <si>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-12.10099</t>
  </si>
  <si>
    <t>-45.56577</t>
  </si>
  <si>
    <t>20047-43861</t>
  </si>
  <si>
    <t>PORTARIA Nº 20.047 DE 31 DE JANEIRO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2019.001.008314/INEMA/LIC-08314, RESOLVE: ART. 1.º - AUTORIZAR O DIREITO DE USO DOS RECURSOS HÍDRICOS, VÁLIDO PELO PRAZO DE 4 (QUATRO) ANOS, A VILMAR CARLOS ERTEL, INSCRITO NO CPF Nº 589.307.799-72, COM SEDE NA RUA BURLE MARK PARAÍBA, Nº 493, JARDIM PARAÍSO, NO MUNICÍPIO LUÍS EDUARDO MAGALHÃES, PARA CAPTAÇÃO SUBTERRÂNEA, NA BACIA HIDROGRÁFICA DO RIO SÃO FRANCISCO, NO POÇO 1, NAS COORDENADAS LAT.13º03’10,7”S E LONG.45º22’13,2’’W, DATUM SIRGAS 2000, DE VAZÃO 3.582 M³/DIA, DURANTE 18 H/D; NO POÇO 2, NAS COORDENADAS LAT.13º03’30,7”S E LONG.45º22’59,4’’W, DATUM SIRGAS 2000, DE VAZÃO 3.582 M³/DIA, DURANTE 18 H/D; NO POÇO 3, NAS COORDENADAS LAT.13º03’49,2”S E LONG.45º23’46,7’’W, DATUM SIRGAS 2000, DE VAZÃO 3.582 M³/DIA, DURANTE 18 H/D; NO POÇO 4, NAS COORDENADAS LAT.13º04’11,2”S E LONG.45º24’33’’W, DATUM SIRGAS 2000, DE VAZÃO 3.582 M³/DIA, DURANTE 18 H/D; NO POÇO 5, NAS COORDENADAS LAT.13º04’30,3”S E LONG.45º25’20,7’’W, DATUM SIRGAS 2000, DE VAZÃO 3.582 M³/DIA, DURANTE 18 H/D; NO POÇO 6, NAS COORDENADAS LAT.13º04’50,1”S E LONG.45º26’07,8’’W, DATUM SIRGAS 2000, DE VAZÃO 3.582 M³/DIA, DURANTE 18 H/D; NO POÇO 7, NAS COORDENADAS LAT.13º05’07,7”S E LONG.45º26’55,9’’W, DATUM SIRGAS 2000, DE VAZÃO 3.582 M³/DIA, DURANTE 18 H/D; NO POÇO 8, NAS COORDENADAS LAT.13º05’22,6”S E LONG.45º27’45,2’’W, DATUM SIRGAS 2000, DE VAZÃO 3.582 M³/DIA, DURANTE 18 H/D; PARA FINS DE IRRIGAÇÃO POR PIVÔ CENTRAL, ÁREA 428 HA, LOCALIZADO NA FAZENDA SANTA MARIA, RODOVIA BR 242, ZONA RURAL, NO MUNICÍPIO DE SÃO DESIDÉRIO,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</si>
  <si>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-13.3107</t>
  </si>
  <si>
    <t>-45.22132</t>
  </si>
  <si>
    <t>CPF@589.307.799-72</t>
  </si>
  <si>
    <t>VILMAR CARLOS ERTEL</t>
  </si>
  <si>
    <t>20069-43866</t>
  </si>
  <si>
    <t>PORTARIA Nº 20.069 DE 05 DE FEVEREIRO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2019.001.006882/INEMA/LIC-06882, RESOLVE: ART. 1º - AUTORIZAR O DIREITO DE USO DOS RECURSOS HÍDRICOS, VÁLIDO PELO PRAZO DE 4 (QUATRO) ANOS, A LUIZ FAVA JUNIOR, INSCRITO NO CPF Nº 048.943.468-18, COM SEDE NA AVENIDA DOUTOR LAMARTINE PINTO DE AVELAR, Nº 472, LOTEAMENTO VILA CHAUD, NO MUNICÍPIO CATALÃO - GO, PARA CAPTAÇÃO SUBTERRÂNEA, NA BACIA HIDROGRÁFICA DO RIO SÃO FRANCISCO, NO POÇO 3, NAS COORDENADAS LAT.14º43’13”S E LON- G.45º48’26’’W, DATUM SIRGAS 2000, DE VAZÃO 9.000 M³/DIA, DURANTE 18 H/D; NO POÇO 6, NAS COORDENADAS LAT.14º44’31”S E LONG.45º49’50’’W, DATUM SIRGAS 2000, DE VAZÃO 9.000 M³/DIA, DURANTE 18 H/D; NO POÇO 7, NAS COORDENADAS LAT.14º45’58”S E LONG.45º49’45’’W, DATUM SIRGAS 2000, DE VAZÃO 9.000 M³/DIA, DURANTE 18 H/D; NO POÇO 12, NAS COORDENADAS LAT.14º45’41”S E LONG.45º51’19’’W, DATUM SIRGAS 2000, DE VAZÃO 9.000 M³/DIA, DURANTE 18 H/D; NO POÇO 14, NAS COORDENADAS LAT.14º46’33”S E LONG.45º53’06’’W, DATUM SIRGAS 2000, DE VAZÃO 9.000 M³/DIA, DURANTE 18 H/D, PARA FINS DE IRRIGAÇÃO POR PIVÔ CENTRAL, ÁREA 716,4 HA, LOCALIZADO NAS FAZENDA POUCO TEMPO, ZONA RURAL, NO MUNICÍPIO DE COCOS, MEDIANTE O CUMPRIMENTO DA LEGISLAÇÃO VIGENTE 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</si>
  <si>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-14.4313S</t>
  </si>
  <si>
    <t>-45.4826</t>
  </si>
  <si>
    <t>20089-43871</t>
  </si>
  <si>
    <t>PORTARIA Nº 20.089 DE 10 DE FEVEREIRO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2019.001.003223/INEMA/LIC-03223, RESOLVE: ART. 1º - AUTORIZAR O DIREITO DE USO DOS RECURSOS HÍDRICOS, VÁLIDO PELO PRAZO DE 4 (QUATRO) ANOS, A RÉGIS FRANCISCO CEOLIN, INSCRITO NO CPF Nº 438.282.480-04, COM SEDE NA RODOVIA BR 020, KM 38, ZONA RURAL, NO MUNICÍPIO SÃO DESIDÉRIO, PARA CAPTAÇÃO SUBTERRÂNEA, NA BACIA HIDROGRÁFICA DO RIO SÃO FRANCISCO, NO POÇO 2, NAS COORDENADAS LAT.13º19’13,49”S E LONG.46º02’08,94’’W, DATUM SIRGAS 2000, DE VAZÃO 9.000 M³/DIA, DURANTE 18 H/D; NO POÇO 4, NAS COORDENADAS LAT.13º17’51,25”S E LONG.45º59’22,08’’W, DATUM SIRGAS 2000, DE VAZÃO 9.000 M³/DIA, DURANTE 18 H/D; NO POÇO 5, NAS COORDENADAS LAT.13º17’22,34”S E LONG.45º58’04,09’’W, DATUM SIRGAS 2000, DE VAZÃO 9.000 M³/DIA, DURANTE 18 H/D; NO POÇO 6, NAS COORDENADAS LAT.13º16’51,79”S E LONG.45º56’45,58’’W, DATUM SIRGAS 2000, DE VAZÃO 3.600 M³/DIA, DURANTE 18 H/D; NO POÇO 7, NAS COORDENADAS LAT.13º18’13,81”S E LONG.45º56’50,92’’W, DATUM SIRGAS 2000, DE VAZÃO 3.600 M³/DIA, DURANTE 18 H/D; NO POÇO 8, NAS COORDENADAS LAT.13º18’44,24”S E LONG.45º58’08,28’’W, DATUM SIRGAS 2000, DE VAZÃO 9.000 M³/DIA, DURANTE 18 H/D; NO POÇO 10, NAS COORDENADAS LAT.13º19’49,62”S E LON- G.46º00’54,17’’W, DATUM SIRGAS 2000, DE VAZÃO 5.336 M³/DIA, DURANTE 18 H/D; E NO POÇO 11, NAS COORDENADAS LAT.13º20’30,20”S E LONG.46º02’37,51’’W, DATUM SIRGAS 2000, DE VAZÃO 9.000 M³/ DIA, DURANTE 18 H/D, PARA FINS DE IRRIGAÇÃO POR PIVÔ CENTRAL, ÁREA 836 HA, LOCALIZADO NAS FAZENDA SANTO ANTONIO E SANTO ANTONIO I, RODOVIA BR 020, RODA VELHA, NO MUNICÍPIO DE SÃO DESIDÉRIO, MEDIANTE O CUMPRIMENTO DA LEGISLAÇÃO VIGENTE 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</si>
  <si>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-13.191349</t>
  </si>
  <si>
    <t>-46.20894</t>
  </si>
  <si>
    <t>CPF@438.282.480-04</t>
  </si>
  <si>
    <t>RÉGIS FRANCISCO CEOLIN</t>
  </si>
  <si>
    <t>20104-43872</t>
  </si>
  <si>
    <t>PORTARIA Nº 20.104 DE 11 DE FEVEREIRO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2018.001.005604/INEMA/LIC-05604, RESOLVE: ART. 1º - AUTORIZAR A RENOVAÇÃO DO DIREITO DE USO DOS RECURSOS HÍDRICOS, VÁLIDA PELO PRAZO DE 4 (QUATRO) ANOS, A MESSALA LEMOS, INSCRITO NO CPF SOB N° 476.401.469-68, COM SEDE NA RUA ALVARENGA PEIXOTO, N° 1380, SANTO AGOSTINHO, NO MUNICÍPIO DE BELO HORIZONTE - MG, PARA CAPTAÇÃO SUPERFICIAL, NA BACIA HIDROGRÁFICA DO RIO GRANDE, NO RIO GALHEIRÃO, NAS COORDENADAS LAT.12°42’33,7”S E LONG.45°22’58,2”W, DATUM SIRGAS 2000, DE VAZÃO 12.000 M³/DIA, DURANTE 12 H/D, PARA FINS IRRIGAÇÃO POR PIVÔ CENTRAL, ÁREA 171 HA, LOCALIZADO NA FAZENDA BOM JESUS II, ZONA RURAL, NO MUNICÍPIO DE SÃO DESIDÉRIO, MEDIANTE O CUMPRIMENTO DA LEGISLAÇÃO VIGENTE 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</si>
  <si>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20105-43872</t>
  </si>
  <si>
    <t>PORTARIA Nº 20.105 DE 11 DE FEVEREIRO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2018.001.002915/INEMA/LIC-02915, RESOLVE: ART. 1º - AUTORIZAR A RENOVAÇÃO DO DIREITO DE USO DOS RECURSOS HÍDRICOS, VÁLIDA PELO PRAZO DE 4 (QUATRO) ANOS, A COOPERATIVA DE CRÉDITO - SICOOB CREDICOONAI, INSCRITA NO CNPJ N° 53.923.116/0001-69, COM SEDE NA AVENIDA DOUTOR FRANCISCO JUNQUEIRA, N° 1889, JARDIM MACEDO, NO MUNICÍPIO DE RIBEIRÃO PRETO - SP, PARA CAPTAÇÃO SUPERFICIAL, NA BACIA HIDROGRÁFICA DO RIO GRANDE, NO RIO BRANCO, NAS COORDENADAS LAT.11°47’14”S E LONG.45°35’44”W, DATUM SIRGAS 2000, DE VAZÃO 41.376 M³/DIA, DURANTE 22 H/D, PARA FINS DE IRRIGAÇÃO POR PIVÔ CENTRAL E GOTEJAMENTO, ÁREA 638,53 HA, LOCALIZADO NA FAZENDA OITI, RODOVIA BA 458, KM 26, ZONA RURAL, NO MUNICÍPIO DE BARREIRAS, MEDIANTE O CUMPRIMENTO DA LEGISLAÇÃO VIGENTE 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</si>
  <si>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-11.4714</t>
  </si>
  <si>
    <t>-45.3544</t>
  </si>
  <si>
    <t>CNPJ@53.923.116</t>
  </si>
  <si>
    <t>COOPERATIVA DE CRÉDITO - SICOOB CREDICO</t>
  </si>
  <si>
    <t>20170-43892</t>
  </si>
  <si>
    <t>PORTARIA Nº 20.170 DE 02 DE MARÇO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2018.001.001606/INEMA/LIC-01606, RESOLVE: ART. 1º - AUTORIZAR A RENOVAÇÃO DO DIREITO DE USO DOS RECURSOS HÍDRICOS, VÁLIDA PELO PRAZO DE 4 (QUATRO) ANOS, A RIEGER AGROPECUÁRIA LTDA, INSCRITA NO CNPJ N° 77.837.656/0001-98, COM SEDE NA BA 462, S/N, ESTIVA, NO MUNICÍPIO DE SÃO DESIDÉRIO, PARA CAPTAÇÃO SUPERFICIAL, NA BACIA HIDROGRÁFICA DO RIO GRANDE, NO RIO DA FÊMEAS, NAS COORDENADAS LAT.12°27’41,3”S E LONG.45°11’56,7”W, DATUM SIRGAS 2000, DE VAZÃO 163.201 M³/DIA, DURANTE 18 H/D, PARA FINS DE IRRIGAÇÃO COM PIVÔ CENTRAL, ÁREA 2.327 HA, LOCALIZADO NAS FAZENDAS FLOR DA ESPERANÇA, FLOR DA ESPERANÇA I, FLOR DA ESPERANÇA II, FLOR DA ESPERANÇA III E FLOR DA ESPERANÇA IV, ZONA RURAL, NO MUNICÍPIO DE SÃO DESIDÉRIO,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 EXECUTIVO SALVADOR, TERÇA-FEIRA, 3 DE MARÇO DE 2020 - ANO CIV - NO 22.851 REPÚBLICA FEDERATIVA DO BRASIL - ESTADO DA BAHIA DIÁRIO OFICIAL</t>
  </si>
  <si>
    <t>-12.27413</t>
  </si>
  <si>
    <t>-45.11567</t>
  </si>
  <si>
    <t>CNPJ@77.837.656</t>
  </si>
  <si>
    <t>RIEGER AGROPECUÁRIA LTDA</t>
  </si>
  <si>
    <t>20172-43892</t>
  </si>
  <si>
    <t>PORTARIA Nº 20.172 DE 02 DE MARÇO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2018.001.002108/INEMA/LIC-02108, RESOLVE: ART. 1º - AUTORIZAR A RENOVAÇÃO DO DIREITO DE USO DOS RECURSOS HÍDRICOS, VÁLIDA PELO PRAZO DE 4 (QUATRO) ANOS, A RICARDO HIDECAZU UEMURA, INSCRITO NO CPF N° 430.040.759-20, COM SEDE NA RUA DOUTOR ABÍLIO FARIAS, N° 272, CENTRO, NO MUNICÍPIO DE BARREIRAS, PARA CAPTAÇÃO SUPERFICIAL, NA BACIA HIDROGRÁFICA DO RIO GRANDE, NO RIO MOSQUITO, NAS COORDENADAS LAT.12°32’44”S E LONG.45°47’45,8”W, DATUM SIRGAS 2000, DE VAZÃO 7.039 M³/DIA, DURANTE 19 H/D, PARA FINS DE IRRIGAÇÃO COM PIVÔ CENTRAL, ÁREA 96 HA, LOCALIZADO NA FAZENDA TUPI, ZONA RURAL, NO MUNICÍPIO DE SÃO DESIDÉRIO,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</si>
  <si>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-12.3244</t>
  </si>
  <si>
    <t>-45.47458</t>
  </si>
  <si>
    <t>20190-43895</t>
  </si>
  <si>
    <t>PORTARIA Nº 20.190 DE 05 DE MARÇO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2018.001.002346/INEMA/LIC-02346, RESOLVE: ART. 1º - AUTORIZAR A RENOVAÇÃO DO DIREITO DE USO DOS RECURSOS HÍDRICOS, VÁLIDA PELO PRAZO DE 4 (QUATRO) ANOS, A MAURÍCIO MARTINS WESTPHALEN, INSCRITO NO CPF N° 393.072.200-34, COM SEDE RUA CASTRO ALVES, Nº 1763, CENTRO, NO MUNICÍPIO DE LUÍS EDUARDO MAGALHÃES, PARA CAPTAÇÃO SUPERFICIAL, NA BACIA HIDROGRÁFICA DO RIO GRANDE, NO RIO DE JANEIRO, NO LAGO FORMADO PELO BARRAMENTO AUTORIZADO POR MEIO DA PORTARIA INEMA N° 3.712/2012, NAS COORDENADAS LAT.11°48’01”S E LONG.46°02’42”W, DATUM SIRGAS 2000, DE VAZÃO 14.440 M³/DIA, DURANTE 20 H/D, PARA FINS DE IRRIGAÇÃO POR PIVÔ CENTRAL, ÁREA 209,4 HA, LOCALIZADO NA FAZENDA RETIRO DA PICOS I, ZONA RURAL, NO MUNICÍPIO DE BARREIRAS,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</si>
  <si>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-11.4801</t>
  </si>
  <si>
    <t>-46.242</t>
  </si>
  <si>
    <t>CPF@393.072.200-34</t>
  </si>
  <si>
    <t>MAURÍCIO MARTINS WESTPHALEN</t>
  </si>
  <si>
    <t>20256-43910</t>
  </si>
  <si>
    <t>PORTARIA Nº 20.256 DE 20 DE MARÇO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2019.001.007068/INEMA/LIC-07068, RESOLVE: Art. 1.º - Autorizar o direito de uso dos recursos hídricos, válido pelo prazo de 4 (quatro) anos, a DIRCEU DI DOMENICO, inscrito no CPF nº 370.021.479-00, com sede na Rua Campos Sales, nº 261, Renato Gonçalves, no município de Barreiras, para captação subterrânea, na Bacia Hidrográfica do Rio São Francisco, no poço 1, nas coordenadas Lat.12º39’00,56”S e Long.45º38’07,5”W, datum Sirgas 2000, de vazão 5.220 m³/dia, durante 18 h/d, para fins de irrigação por pivô central, área 73,6 ha, localizado na Fazenda São Miguel, Zona Rural, no município de São Desidério, mediante o cumprimento da legislação vigente, mediante o cumprimento da legislação vigente 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</si>
  <si>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-12.390056</t>
  </si>
  <si>
    <t>-45.38075</t>
  </si>
  <si>
    <t>20268-43913</t>
  </si>
  <si>
    <t>PORTARIA Nº 20.268 DE 23 DE MARÇO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2018.001.000043/INEMA/LIC-00043, RESOLVE: ART. 1º - AUTORIZAR O DIREITO DE USO DOS RECURSOS HÍDRICOS, VÁLIDO PELO PRAZO DE 4 (QUATRO) ANOS, A JOÃO LUIS BAYER, INSCRITO NO CPF N° 809.887.337-49, COM SEDE NA RUA CORONEL ANTÔNIO BARBOSA, Nº 132, CENTRO, NO MUNICÍPIO DE SANTA MARIA DA VITÓRIA, PARA CAPTAÇÃO SUPERFICIAL, NA BACIA HIDROGRÁFICA DO RIO CORRENTE, NO RIO CORRENTE, NAS COORDENADAS LAT.13°20’16”S E LONG.44°01’39”W, DATUM SIRGAS2000, DE VAZÃO 21.608 M³/DIA, DURANTE 17 H/D, PARA FINS DE IRRIGAÇÃO POR PIVÔ CENTRAL, ÁREA 320,6 HA, LOCALIZADO NA FAZENDA SANTA LUCIA, ZONA RURAL, NO MUNICÍPIO DE SÃO FÉLIX DO CORIBE,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</si>
  <si>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-13.2016</t>
  </si>
  <si>
    <t>-44.139</t>
  </si>
  <si>
    <t>PORTARIA Nº 20.275 DE 23 DE MARÇO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2018.001.000758/INEMA/LIC-00758, RESOLVE: Art. 1.º - Autorizar o direito de uso dos recursos hídricos, válido pelo prazo de 4 (quatro) anos, a JOSEVALDO VIEIRA AMARAL, inscrito no CPF n° 593.596.505-44, com sede na Fazenda Riachinho, s/n, Zona Rural, no município de Barra, para captação superficial, na Bacia Hidrográfica do Rio Grande, no Rio Grande, nas coordenadas Lat.11°09’34”S e Long.43°35’32”W, datum Sirgas 2000, de vazão 509 m³/dia, durante 6 h/d, para fins de irrigação por microaspersão, área 10 ha, localizado no mesmo local e município,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</si>
  <si>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-11.0934</t>
  </si>
  <si>
    <t>-43.3532</t>
  </si>
  <si>
    <t>CPF@593.596.505-44</t>
  </si>
  <si>
    <t>JOSEVALDO VIEIRA AMARAL</t>
  </si>
  <si>
    <t>20336-43921</t>
  </si>
  <si>
    <t>PORTARIA Nº 20.336 DE 31 DE MARÇO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2017.001.006179/INEMA/LIC-06179, RESOLVE: ART. 1º - AUTORIZAR A RENOVAÇÃO DO DIREITO DE USO DOS RECURSOS HÍDRICOS, VÁLIDA PELO PRAZO DE 04 (QUATRO) ANOS, A GEACIR CELESTINO DAMIANI, INSCRITO NO CPF N° 401.936.679-91, COM SEDE NA RUA JOÃO NEGRÃO, N° 731, CENTRO, NO MUNICÍPIO DE CURITIBA - PR, PARA CAPTAÇÃO SUPERFICIAL, NA BACIA HIDROGRÁFICA DO RIO CORRENTE, NO RIO ARROJADO, NAS COORDENADAS LAT.13°45’09”S E LONG.45°36’46,79”W, DATUM SIRGAS 2000, DE VAZÃO 117.056 M³/DIA, DURANTE 21 H/D, PARA FINS DE IRRIGAÇÃO POR PIVÔ CENTRAL, ÁREA 1.770 HA, LOCALIZADO NAS FAZENDAS BURITI, CURITIBA, E TAMARANA, ZONA RURAL, NO MUNICÍPIO DE CORRENTINA,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</si>
  <si>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-13.4509</t>
  </si>
  <si>
    <t>-45.364679</t>
  </si>
  <si>
    <t>CPF@401.936.679-91</t>
  </si>
  <si>
    <t>GEACIR CELESTINO DAMIANI</t>
  </si>
  <si>
    <t>20398-43928</t>
  </si>
  <si>
    <t>PORTARIA Nº 20.398 DE 07 DE ABRIL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2019.001.002235/INEMA/LIC-02235, RESOLVE: ART. 1.º - AUTORIZAR O DIREITO DE USO DOS RECURSOS HÍDRICOS, VÁLIDO PELO PRAZO DE 04 (QUATRO) ANOS, A GELSO FONTANA, INSCRITO NO CPF Nº 020.093.150-49, COM SEDE NA RUA PARANÁ, Nº 425, ZONA RURAL, NO MUNICÍPIO DE LUÍS EDUARDO MAGALHÃES, PARA CAPTAÇÃO SUBTERRÂNEA, NA BACIA HIDROGRÁFICA DO RIO SÃO FRANCISCO, NO POÇO 1, NAS COORDENADAS LAT.12º16’12,33”S E LONG.45º49’59,65’’W, DATUM SIRGAS 2000, DE VAZÃO 55 M³/DIA, DURANTE 6 H/D, PARA FINS DE DESSEDENTAÇÃO ANIMAL E PULVERIZAÇÃO AGRÍCOLA, LOCALIZADO NA FAZENDA PRATINHA III, RODOVIA BR 020, ZONA RURAL, NO MUNICÍPIO DE LUÍS EDUARDO MAGALHÃES,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</si>
  <si>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-12.161233</t>
  </si>
  <si>
    <t>-45.495965</t>
  </si>
  <si>
    <t>CPF@020.093.150-49</t>
  </si>
  <si>
    <t>GELSO FONTANA</t>
  </si>
  <si>
    <t>20400-43928</t>
  </si>
  <si>
    <t>PORTARIA Nº 20.400 DE 07 DE ABRIL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2019.001.003948/INEMA/LIC-03948, RESOLVE: ART. 1.º - AUTORIZAR O DIREITO DE USO DOS RECURSOS HÍDRICOS, VÁLIDO PELO PRAZO DE 04 (QUATRO) ANOS, A SÉRGIO PITT, INSCRITO NO CPF Nº 345.261.109-49, COM SEDE NA RUA GLAUBER ROCHA, Nº 547, JARDIM PARAÍSO, NO MUNICÍPIO DE LUÍS EDUARDO MAGALHÃES, PARA CAPTAÇÃO SUBTERRÂNEA, NA BACIA HIDROGRÁFICA DO RIO SÃO FRANCISCO, NO POÇO 1, NAS COORDENADAS LAT.12º24’49”S E LONG.45º16’36’’W, DATUM SIRGAS 2000, DE VAZÃO 9.000 M³/DIA, DURANTE 18 H/D; E NO POÇO 2, NAS COORDENADAS LAT.12º23’28”S E LON- G.45º16’30’’W, DATUM SIRGAS 2000, DE VAZÃO 9.000 M³/DIA, DURANTE 18 H/D, PARA FINS DE IRRIGAÇÃO POR PIVÔ CENTRAL, ÁREA 270,8 HA, LOCALIZADO NA FAZENDA FÊMEAS II, ZONA RURAL, NO MUNICÍPIO DE BARREIRAS, MEDIANTE O CUMPRIMENTO DA LEGISLAÇÃO VIGENTEE,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</si>
  <si>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-12.2449</t>
  </si>
  <si>
    <t>-45.1636</t>
  </si>
  <si>
    <t>CPF@345.261.109-49</t>
  </si>
  <si>
    <t>SÉRGIO PITT</t>
  </si>
  <si>
    <t>20437-43930</t>
  </si>
  <si>
    <t>PORTARIA Nº 20.437 DE 09 DE ABRIL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2018.001.003368/INEMA/LIC-03368, RESOLVE: ART. 1º - AUTORIZAR A RENOVAÇÃO DO DIREITO DE USO DOS RECURSOS HÍDRICOS, VÁLIDA PELO PRAZO DE 04 (QUATRO) ANOS, À JOSE ANTONIO VELASCO FICHTNER PEREIRA, INSCRITO NO CPF Nº 667.334.647-72, COM SEDE NA RUA EMBAIXADOR GRAÇA ARANHA, N° 152, LEBLON, NO MUNICÍPIO DE RIO DE JANEIRO - RJ, PARA CAPTAÇÃO SUBTERRÂNEA, NA BACIA HIDROGRÁFICA DO RIO SÃO FRANCISCO, NO POÇO 1, NAS COORDENADAS LAT.11°39’08,13”S E LONG.43°47’58,57”W, DATUM SIRGAS 2000, DE VAZÃO 72 M³/ DIA, DURANTE 9 H/D; NO POÇO 2, NAS COORDENADAS LAT.11°40’06,53”S E LONG.43°46’50,87”W, DATUM SIRGAS 2000, DE VAZÃO 264 M³/DIA, DURANTE 11 H/D; NO POÇO 3, NAS COORDENADAS LAT.11°40’49,64”S E LONG.43°48’22,37”W, DATUM SIRGAS 2000, DE VAZÃO 67 M³/DIA, DURANTE 9 H/D; E NO POÇO 4, NAS COORDENADAS LAT.11°39’04,43”S E LONG.43°48’19,37”W, DATUM SIRGAS 2000, DE VAZÃO 76 M³/DIA, DURANTE 9 H/D, PARA FINS DE DESSEDENTAÇÃO ANIMAL E IRRIGAÇÃO POR GOTEJAMENTO, ÁREA 5 HA, LOCALIZADO NA FAZENDA SANTO ANTONIO DA SERRA DO BOQUEIRÃO, ZONA RURAL, NO MUNICÍPIO DE WANDERLEY, MEDIANTE O CUMPRIMENTO DA LEGISLAÇÃO VIGENTE 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</si>
  <si>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-11.390813</t>
  </si>
  <si>
    <t>-43.475857</t>
  </si>
  <si>
    <t>20447-43935</t>
  </si>
  <si>
    <t>PORTARIA Nº 20.447 DE 14 DE ABRIL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2019.001.005854/INEMA/LIC-05854, RESOLVE: ART. 1.º - AUTORIZAR O DIREITO DE USO DOS RECURSOS HÍDRICOS, VÁLIDO PELO PRAZO DE 04 (QUATRO) ANOS, A AGROPECUÁRIA PAINEIRAS LTDA, INSCRITO NO CNPJ Nº 26.491.175/0001-32, COM SEDE NA FAZENDA GERAL POUCO TEMPO, BR 030, KM 85, MARGEM ESQUERDA DO RIO ITAGUARI, S/N, ZONA RURAL, NO MUNICÍPIO DE COCOS, PARA CAPTAÇÃO SUBTERRÂNEA, NA BACIA HIDROGRÁFICA DO RIO SÃO FRANCISCO, NO POÇO 1, NAS COORDENADAS LAT.14º28’22,36”S E LONG.45º26’21,26’’W, DATUM SIRGAS 2000, DE VAZÃO 9.000 M³/DIA, DURANTE 18 H/D; NO POÇO 2, NAS COORDENADAS LAT.14º27’22,49”S E LONG.45º25’20,39’’W, DATUM SIRGAS 2000, DE VAZÃO 9.000 M³/DIA, DURANTE 18 H/D; NO POÇO 3, NAS COORDENADAS LAT.14º29’44,93”S E LONG.45º25’57,98’’W, DATUM SIRGAS 2000, DE VAZÃO 9.000 M³/DIA, DURANTE 18 H/D; NO POÇO 4, NAS COORDENADAS LAT.14º28’44,38”S E LONG.45º24’57,42’’W, DATUM SIRGAS 2000, DE VAZÃO 9.000 M³/DIA, DURANTE 18 H/D; PARA FINS DE IRRIGAÇÃO POR PIVÔ CENTRAL, ÁREA 682 HA, LOCALIZADO NO MESMO LOCAL E MUNICÍPIO,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</si>
  <si>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-14.282236</t>
  </si>
  <si>
    <t>-45.262126</t>
  </si>
  <si>
    <t>CNPJ@26.491.175</t>
  </si>
  <si>
    <t>AGROPECUÁRIA PAINEIRAS LTDA</t>
  </si>
  <si>
    <t>20449-43935</t>
  </si>
  <si>
    <t>PORTARIA Nº 20.449 DE 14 DE ABRIL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2018.001.005821/INEMA/LIC-05821, RESOLVE: ART. 1º - AUTORIZAR O DIREITO DE USO DOS RECURSOS HÍDRICOS, VÁLIDO PELO PRAZO DE 04 (QUATRO) ANOS, A OSWALDO CORREIA VIANA, INSCRITO NO CPF N° 070.082.875-34, COM SEDE NA FAZENDA BAIXÃO DA SUSSUARANA, S/N, ZONA RURAL, NO MUNICÍPIO DE CORIBE, PARA CAPTAÇÃO SUPERFICIAL, NA BACIA HIDROGRÁFICA DO RIO CORRENTE, NO RIO FORMOSO, NAS COORDENADAS LAT.13°38’58”S E LONG.44°28’54”W, DATUM SIRGAS 2000, DE VAZÃO 327 M³/DIA, DURANTE 9 H/D, PARA FINS DE IRRIGAÇÃO POR ASPERSÃO, ÁREA 4,9 HA, LOCALIZADO NO MESMO LOCAL E MUNICÍPIO, MEDIANTE O CUMPRIMENTO DA LEGISLAÇÃO VIGENTE, DOS CON- 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</si>
  <si>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-13.3858</t>
  </si>
  <si>
    <t>-44.2854</t>
  </si>
  <si>
    <t>CPF@070.082.875-34</t>
  </si>
  <si>
    <t>OSWALDO CORREIA VIANA</t>
  </si>
  <si>
    <t>20450-43935</t>
  </si>
  <si>
    <t>PORTARIA Nº 20.450 DE 14 DE ABRIL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2018.001.006316/INEMA/LIC-06316, RESOLVE: ART. 1º - AUTORIZAR O DIREITO DE USO DOS RECURSOS HÍDRICOS, VÁLIDO PELO PRAZO DE 04 (QUATRO) ANOS, A MARCOS CEZANA DE OLIVEIRA, INSCRITO NO CPF N° 360.271.705-49, COM SEDE NA RUA HERILDO SANTOS ALVES, Nº 335, CENTRO, NO MUNICÍPIO DE PINHEIROS-ES, PARA CAPTAÇÃO SUPERFICIAL, NA BACIA HIDROGRÁFICA DO RIO CORRENTE, NO RIO CORRENTE, NAS COORDENADAS LAT.13°17’52”S E LONG.43°54’25”W, DATUM SIRGAS 2000, DE VAZÃO 1.027 M³/DIA, DURANTE 7 H/D, PARA FINS DE IRRIGAÇÃO POR MICROASPERSÃO, ÁREA 25 HA, LOCALIZADO NA FAZENDA ESPERANÇA, ZONA RURAL, NO MUNICÍPIO DE SÃO FÉLIX DO CORIBE,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</si>
  <si>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-13.1752</t>
  </si>
  <si>
    <t>-43.5425</t>
  </si>
  <si>
    <t>20499-43943</t>
  </si>
  <si>
    <t>PORTARIA Nº 20.499 DE 22 DE ABRIL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2018.001.004285/INEMA/LIC-04285, RESOLVE: ART. 1.º - AUTORIZAR A RENOVAÇÃO DO DIREITO DE USO DOS RECURSOS HÍDRICOS, VÁLIDA PELO PRAZO DE 04 (QUATRO) ANOS, A JOSÉ ANTONIO VELASCO FICHTNER PEREIRA, INSCRITO NO CPF Nº 667.334.647-72, COM SEDE NA RUA EMBAIXADOR GRAÇA ARANHA, N° 152, LEBLON, NO MUNICÍPIO DE RIO DE JANEIRO - RJ, PARA CAPTAÇÃO SUBTERRÂNEA, NA BACIA HIDROGRÁFICA DO RIO SÃO FRANCISCO, NO POÇO 1, NAS COORDENADAS LAT.11°46’08,7”S E LONG.43°50’54,5”W, DATUM SIRGAS 2000, DE VAZÃO 100 M³/DIA, DURANTE 10 H/D; E NO POÇO 2, NAS COORDENADAS LAT.11°46’14,6”S E LONG.43°52’05,5”W, DATUM SIRGAS 2000, DE VAZÃO 316 M³/DIA, DURANTE 10 H/D, PARA FINS DE DESSEDENTAÇÃO ANIMAL E IRRIGAÇÃO POR GOTEJAMENTO, ÁREA 5 HA, LOCALIZADO NA FAZENDA DONA IONE, ZONA RURAL, NO MUNICÍPIO DE WANDERLEY,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</si>
  <si>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-11.46087</t>
  </si>
  <si>
    <t>-43.50545</t>
  </si>
  <si>
    <t>20500-43943</t>
  </si>
  <si>
    <t>PORTARIA Nº 20.500 DE 22 DE ABRIL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2020.001.001994/INEMA/LIC-01994, RESOLVE: ART. 1.º - AUTORIZAR O DIREITO DE USO DOS RECURSOS HÍDRICOS, VÁLIDO PELO PRAZO DE 04 (QUATRO) ANOS, A PETRAS DE LIMA TELLES, INSCRITO NO CPF Nº 618.202.611-15, COM SEDE NA RUA CLÉRISTON ANDRADE, Nº 1026, CENTRO, NO MUNICÍPIO DE LUÍS EDUARDO MAGALHÃES, PARA CAPTAÇÃO SUBTERRÂNEA, NA BACIA HIDROGRÁFICA DO RIO SÃO FRANCISCO, NO POÇO 1, NAS COORDENADAS LAT.12º46’45,5”S E LONG.45º08’49,7’’W, DATUM SIRGAS 2000, DE VAZÃO 5.382 M³/DIA, DURANTE 18 H/D; NO POÇO 2, NAS COORDENADAS LAT.12º47’21,5”S E LONG.45º09’36’’W, DATUM SIRGAS 2000, DE VAZÃO 5.382 M³/DIA, DURANTE 18 H/D; E NO POÇO 3, NAS COORDENADAS LAT.12º48’21,5”S E LONG.45º10’57,6’’W, DATUM SIRGAS 2000, DE VAZÃO 9.000 M³/DIA, DURANTE 18 H/D, PARA FINS DE IRRIGAÇÃO POR PIVÔ CENTRAL, ÁREA 290,87 HA, LOCALIZADO NA FAZENDA VISTA ALEGRE, ZONA RURAL, NO MUNICÍPIO DE SÃO DESIDÉRIO,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</si>
  <si>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-12.46455</t>
  </si>
  <si>
    <t>-45.8497</t>
  </si>
  <si>
    <t>CPF@618.202.611-15</t>
  </si>
  <si>
    <t>PETRAS DE LIMA TELLES</t>
  </si>
  <si>
    <t>20501-43943</t>
  </si>
  <si>
    <t>PORTARIA Nº 20.501 DE 22 DE ABRIL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2019.001.006379/INEMA/LIC-06379, RESOLVE: ART. 1.º - AUTORIZAR O DIREITO DE USO DOS RECURSOS HÍDRICOS, VÁLIDO PELO PRAZO DE 04 (QUATRO) ANOS, A ENIO ERNESTO ASTOLFI, INSCRITO NO CPF Nº 291.414.940-91, COM SEDE NA RUA PARANÁ, S/N, ZONA RURAL, NO MUNICÍPIO DE LUÍS EDUARDO MAGALHÃES, PARA CAPTAÇÃO SUBTERRÂNEA, NA BACIA HIDROGRÁFICA DO RIO SÃO FRANCISCO, NO POÇO 1, NAS COORDENADAS LAT.11º36’50,9”S E LONG.45º46’29,5”W, DATUM SIRGAS 2000, DE VAZÃO 9.000 M³/DIA, DURANTE 18 H/D, PARA FINS DE IRRIGAÇÃO POR PIVÔ CENTRAL, ÁREA 131,87 HA, LOCALIZADO NA FAZENDA LOTE 17 (IPÊ), ZONA RURAL, NO MUNICÍPIO DE RIACHÃO DAS NEVES,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</si>
  <si>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-11.36509</t>
  </si>
  <si>
    <t>-45.46295</t>
  </si>
  <si>
    <t>CPF@291.414.940-91</t>
  </si>
  <si>
    <t>ENIO ERNESTO ASTOLFI</t>
  </si>
  <si>
    <t>20512-43944</t>
  </si>
  <si>
    <t>PORTARIA Nº 20.512 DE 23 DE ABRIL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2018.001.007941/INEMA/LIC-07941, RESOLVE: ART. 1º - AUTORIZAR O DIREITO DE USO DOS RECURSOS HÍDRICOS, VÁLIDO PELO PRAZO DE 04 (QUATRO) ANOS, A STELIO DARCI CERQUEIRA DE ALBUQUERQUE, INSCRITO NO CPF N° 007.313.154-72, COM SEDE NA PRAÇA DOS PALMARES, Nº 36, CENTRO, NO MUNICÍPIO DE MACEIÓ- AL, PARA CAPTAÇÃO SUPERFICIAL, NA BACIA HIDROGRÁFICA DO RIO GRANDE, NO RIO SASSAFRÁS, NAS COORDENADAS LAT.10°37’54”S E LONG.45°50’19”W, DATUM SIRGAS 2000, DE VAZÃO 102.672 M³/DIA, DURANTE 23 H/D, PARA FINS DE IRRIGAÇÃO POR PIVÔ CENTRAL, ÁREA 1.450 HA, LOCALIZADO NA FAZENDA GERAIS 2A, RODOVIA BA 225, ZONA RURAL, NO MUNICÍPIO DE FORMOSA DO RIO PRETO,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&lt;#E.G.B#426342#26#467309/&gt; SECRETARIA DA SAÚDE &lt;#E.G.B#426454#26#467431&gt; RESOLUÇÃO CIB Nº 045/2020 APROVA AD REFERENDUM A PROPOSTA Nº 05816.630000/1200-03, EMENDA PARLAMENTAR Nº 91910015, PARA AQUISIÇÃO DE EQUIPAMENTOS E MATERIAIS PERMANENTES PARA IMPLANTAÇÃO DAS SALAS DE CIRURGIAS DO HOSPITAL GERAL CLERISTON ANDRADE - CNES Nº 2799758, NO MUNICÍPIO DE FEIRA DE SANTANA. O COORDENADOR E A COORDENADORA ADJUNTA DA COMISSÃO INTERGESTORES BIPARTITE DA BAHIA NO USO DE SUAS ATRIBUIÇÕES E CONSIDERANDO: O DECRETO N° 7.508, DE 28 DE JULHO DE 2011, QUE REGULAMENTA A LEI Nº 8.080, DE 19 DE SETEMBRO DE 1990, PARA DISPOR SOBRE A ORGANIZAÇÃO DO SISTEMA ÚNICO DE SAÚDE (SUS), O PLANEJAMENTO DA SAÚDE, A ASSISTÊNCIA À SAÚDE E A ARTICULAÇÃO INTERFEDERATIVA, E DÁ OUTRAS PROVIDÊNCIAS; A RESOLUÇÃO CIT Nº 10/2016, QUE DISPÕE COMPLEMENTARMENTE SOBRE O PLANEJAMENTO INTEGRADO DAS DESPESAS DE CAPITAL E CUSTEIO PARA OS INVESTIMENTOS EM NOVOS SERVIÇOS DE SAÚDE NO ÂMBITO DO SISTEMA ÚNICO DE SAÚDE!(SUS); A PORTARIA DE CONSOLIDAÇÃO GM/MS Nº 3, DE 28 DE SETEMBRO DE 2017, QUE CONSOLIDA AS NORMAS SOBRE AS REDES DE ATENÇÃO À SAÚDE NO ÂMBITO DO SISTEMA ÚNICO DE SAÚDE - SUS; A RESOLUÇÃO CIB Nº 207, DE 21 DE NOVEMBRO DE 2017, QUE APROVA O FLUXO PARA VALIDAÇÃO DE PROPOSTAS DE CONSTRUÇÃO, REFORMA, AMPLIAÇÃO E AQUISIÇÃO DE EQUIPAMENTOS E MATERIAL PERMANENTE, REFERENTES À ATENÇÃO BÁSICA E ESPECIALIZADA, AMBULATORIAL E HOSPITALAR, POR EMENDA PARLAMENTAR OU CONVÊNIO, PARA O CADASTRAMENTO NO FUNDO NACIONAL DE SAÚDE E SISMOB PELAS SECRETARIAS MUNICIPAIS DE SAÚDE E SECRETARIA DE SAÚDE DO ESTADO DA BAHIA; O HGCA ESTÁ PASSANDO POR UMA AMPLIAÇÃO COM A CONSTRUÇÃO DE UM ANEXO QUE TERÁ 40 NOVOS LEITOS DE UTI, SERVIÇO DE DIAGNÓSTICO POR IMAGEM, CENTRO DE HEMORRAGIA DIGESTIVA E IMPLANTAÇÃO DE 11 SALAS DE CIRURGIA PARA ATENDER UMA DEMANDA REPRIMIDA EXISTENTE NA REGIÃO; RESOLVE ART. 1º APROVAR AD REFERENDUMA A PROPOSTA Nº 05816.630000/1200-03, EMENDA PARLAMENTAR Nº 91910015, PARA AQUISIÇÃO DE EQUIPAMENTOS E MATERIAIS PERMANENTES PARA IMPLANTAÇÃO DAS SALAS DE CIRURGIAS DO HOSPITAL GERAL CLERISTON ANDRADE - CNES Nº 2799758, NO MUNICÍPIO DE FEIRA DE SANTANA, CONFORME QUADRO ABAIXO: Nº DA PROPOSTA Nº DA EMENDA OBJETO VALOR (R$) 05816.630000/1200-03 91910015 AQUISIÇÃO DE EQUIPAMENTOS E MATERIAIS PERMANENTES PARA IMPLANTAÇÃO DAS SALAS DE CIRURGIAS DO HOSPITAL GERAL CLERISTON ANDRADE. 800.000,00 ART. 2º A PRESENTE RESOLUÇÃO ENTRARÁ EM VIGOR NA DATA DE SUA PUBLICAÇÃO. SALVADOR, 23 DE ABRIL DE 2020. FÁBIO VILAS-BOAS PINTO SECRETÁRIO ESTADUAL DA SAÚDE COORDENADOR DA CIB/BA STELA DOS SANTOS SOUZA PRESIDENTE DO COSEMS/BA COORDENADORA ADJUNTA DA CIB/BA &lt;#E.G.B#426454#26#467431/&gt; &lt;#E.G.B#426147#26#467098&gt; PORTARIA Nº 00188140 DE 23 DE ABRIL DE 2020 O(A) DIRETOR DO(A) SECRETARIA DA SAÚDE - SESAB, NO USO DE SUAS ATRIBUIÇÕES, RESOLVE READAPTAR POR PRAZO DETERMINADO, NOS TERMOS DO(A) ART. 43 DA LEI Nº 6.677, DE 26 DE SETEMBRO DE 1994, O(S) SERVIDOR(ES) ABAIXO RELACIONADO(S): MATRÍCULA NOME SERVIDOR CARGO DATA INÍCIO DATA FIM 19251248 EDNAI ALVES DE SANTANA AUXILIAR DE ENFERMAGEM 10.01.2019 08.07.2019 ROSA CECI DE OLIVEIRA SANTOS SECRETARIA DA SAÚDE &lt;#E.G.B#426147#26#467098/&gt; &lt;#E.G.B#426217#26#467171&gt; PORTARIA Nº 00079493 DE 23 DE ABRIL DE 2020 O(A) DIRETOR DO(A) SECRETARIA DA SAÚDE - SESAB, NO USO DE SUAS ATRIBUIÇÕES, RESOLVE EXECUTIVO  SALVADOR, SEXTA-FEIRA, 24 DE ABRIL DE 2020 - ANO CIV - NO 22.888 REPÚBLICA FEDERATIVA DO BRASIL - ESTADO DA BAHIA DIÁRIO OFICIAL READAPTAR POR PRAZO DETERMINADO, NOS TERMOS DO(A) ART. 43 DA LEI Nº 6.677, DE 26 DE SETEMBRO DE 1994, O(S) SERVIDOR(ES) ABAIXO RELACIONADO(S): MATRÍCULA NOME SERVIDOR CARGO DATA INÍCIO DATA FIM 19450623 MARCIA MARIA CORREIA BASTOS BRIANTI AUDITOR EM SAÚDE 12.07.2019 10.07.2020 ROSA CECI DE OLIVEIRA SANTOS SECRETARIA DA SAÚDE &lt;#E.G.B#426217#27#467171/&gt; &lt;#E.G.B#426315#27#467281&gt; PORTARIA Nº 00188468 DE 23 DE ABRIL DE 2020 O(A) SUPERINTENDENTE DO(A) SECRETARIA DA SAÚDE - SESAB, NO USO DE SUAS ATRIBUIÇÕES, RESOLVE CONCEDER/PRORROGAR LICENÇA À GESTANTE, CONFORME O DISPOSTO NO(A) ART. 154 DA LEI Nº 6.677, DE 26 DE SETEMBRO DE 1994, COM REDAÇÃO DADA PELO ART. 1º DA LEI Nº 12.214, DE 26 DE MAIO DE 2011, À(S) SERVIDORA(S) ABAIXO RELACIONADA(S): MATRÍCULA NOME CARGO DATA INÍCIO DATA FIM TOTAL DE DIAS 19446715 NOEMIA PAULA SANTOS LUDOVINO ENFERMEIRO 12.03.2020 07.09.2020 180 JANAINA PERALTA DE SOUZA SECRETARIA DA SAÚDE &lt;#E.G.B#426315#27#467281/&gt; &lt;#E.G.B#426473#27#467450&gt; PORTARIA Nº 00188523 DE 23 DE ABRIL DE 2020 O(A) SUPERINTENDENTE DO(A) SECRETARIA DA SAÚDE - SESAB, NO USO DE SUAS ATRIBUIÇÕES E TENDO EM VISTA O DISPOSTO NO(A) ART. 119, §1º, DA LEI Nº 6.677, DE 26 DE SETEMBRO DE 1994, C/C EMENDA CONSTITUCIONAL Nº 20, DE 15 DE DEZEMBRO DE 1998, E/OU EMENDA CONSTITUCIONAL Nº 41, DE 19 DE DEZEMBRO DE 2003, RESOLVE AVERBAR, NOS REGISTROS FUNCIONAIS DO(S) SERVIDOR(ES) DO QUADRO DE PESSOAL DO(A) SESAB, O TEMPO DE SERVIÇO PRESTADO À ADMINISTRAÇÃO PÚBLICA: MATRÍCULA NOME CARGO ÓRGÃO PODER/ESFERA DATA INÍCIO DATA FIM 19212064 JOSELIA GONCALVES CARDOSO DUARTE ENFERMEIRO EXECUTIVO/ ESTADO 13.06.1994 09.12.1994 FINALIDADE: ABONO PERMANENCIA E APOSENTADORIA JANAINA PERALTA DE SOUZA SECRETARIA DA SAÚDE &lt;#E.G.B#426473#27#467450/&gt; &lt;#E.G.B#426474#27#467451&gt; PORTARIA Nº 00188521 DE 23 DE ABRIL DE 2020 O(A) SUPERINTENDENTE DO(A) SECRETARIA DA SAÚDE - SESAB, NO USO DE SUAS ATRIBUIÇÕES E TENDO EM VISTA O DISPOSTO NO(A) ART. 119, §1º, DA LEI Nº 6.677, DE 26 DE SETEMBRO DE 1994, C/C EMENDA CONSTITUCIONAL Nº 20, DE 15 DE DEZEMBRO DE 1998, E/OU EMENDA CONSTITUCIONAL Nº 41, DE 19 DE DEZEMBRO DE 2003, RESOLVE AVERBAR, NOS REGISTROS FUNCIONAIS DO(S) SERVIDOR(ES) DO QUADRO DE PESSOAL DO(A) SESAB, O TEMPO DE SERVIÇO PRESTADO À ADMINISTRAÇÃO PÚBLICA: MATRÍCULA NOME CARGO ÓRGÃO PODER/ESFERA DATA INÍCIO DATA FIM 19223289 NILDA LUCIA NUNES IVO ENFERMEIRO EXECUTIVO/ESTADO 25.10.1994 23.12.1994 FINALIDADE: ABONO PERMANENCIA E APOSENTADORIA JANAINA PERALTA DE SOUZA SECRETARIA DA SAÚDE &lt;#E.G.B#426474#27#467451/&gt; &lt;#E.G.B#426475#27#467452&gt; PORTARIA Nº 00188519 DE 23 DE ABRIL DE 2020 O(A) SUPERINTENDENTE DO(A) SECRETARIA DA SAÚDE - SESAB, NO USO DE SUAS ATRIBUIÇÕES E TENDO EM VISTA O DISPOSTO NO(A) ART. 119, §1º, DA LEI Nº 6.677, DE 26 DE SETEMBRO DE 1994, C/C EMENDA CONSTITUCIONAL Nº 20, DE 15 DE DEZEMBRO DE 1998, E/OU EMENDA CONSTITUCIONAL Nº 41, DE 19 DE DEZEMBRO DE 2003, RESOLVE AVERBAR, NOS REGISTROS FUNCIONAIS DO(S) SERVIDOR(ES) DO QUADRO DE PESSOAL DO(A) SESAB, O TEMPO DE SERVIÇO PRESTADO À ADMINISTRAÇÃO PÚBLICA: MATRÍCULA NOME CARGO ÓRGÃO PODER/ESFERA DATA INÍCIO DATA FIM 19217742 LUIZ DELFINO MOTA LOPES MÉDICO EXECUTIVO/ESTADO 31.03.1994 26.09.1994 FINALIDADE: ABONO PERMANENCIA E APOSENTADORIA JANAINA PERALTA DE SOUZA SECRETARIA DA SAÚDE &lt;#E.G.B#426475#27#467452/&gt; &lt;#E.G.B#426476#27#467453&gt; PORTARIA Nº 00188516 DE 23 DE ABRIL DE 2020 O(A) SUPERINTENDENTE DO(A) SECRETARIA DA SAÚDE - SESAB, NO USO DE SUAS ATRIBUIÇÕES E TENDO EM VISTA O DISPOSTO NO(A) ART. 119, §1º, DA LEI Nº 6.677, DE 26 DE SETEMBRO DE 1994, C/C EMENDA CONSTITUCIONAL Nº 20, DE 15 DE DEZEMBRO DE 1998, E/OU EMENDA CONSTITUCIONAL Nº 41, DE 19 DE DEZEMBRO DE 2003, RESOLVE AVERBAR, NOS REGISTROS FUNCIONAIS DO(S) SERVIDOR(ES) DO QUADRO DE PESSOAL DO(A) SESAB, O TEMPO DE SERVIÇO PRESTADO À ADMINISTRAÇÃO PÚBLICA: MATRÍCULA NOME CARGO ÓRGÃO PODER/ESFERA DATA INÍCIO DATA FIM 19305476 JOSELITA MIRANDA SANTOS TÉCNICO ADMINISTRATIVO EXECUTIVO/ ESTADO 15.08.1997 10.02.1998 FINALIDADE: ABONO PERMANENCIA E APOSENTADORIA JANAINA PERALTA DE SOUZA SECRETARIA DA SAÚDE &lt;#E.G.B#426476#27#467453/&gt; &lt;#E.G.B#426477#27#467454&gt; PORTARIA Nº 00188513 DE 23 DE ABRIL DE 2020 O(A) SUPERINTENDENTE DO(A) SECRETARIA DA SAÚDE - SESAB, NO USO DE SUAS ATRIBUIÇÕES E TENDO EM VISTA O DISPOSTO NO(A) ART. 119, §1º, DA LEI Nº 6.677, DE 26 DE SETEMBRO DE 1994, C/C EMENDA CONSTITUCIONAL Nº 20, DE 15 DE DEZEMBRO DE 1998, E/OU EMENDA CONSTITUCIONAL Nº 41, DE 19 DE DEZEMBRO DE 2003, RESOLVE AVERBAR, NOS REGISTROS FUNCIONAIS DO(S) SERVIDOR(ES) DO QUADRO DE PESSOAL DO(A) SESAB, O TEMPO DE SERVIÇO PRESTADO À ADMINISTRAÇÃO PÚBLICA: MATRÍCULA NOME CARGO ÓRGÃO PODER/ESFERA DATA INÍCIO DATA FIM 19305476 JOSELITA MIRANDA SANTOS TÉCNICO ADMINISTRATIVO EXECUTIVO/ ESTADO 15.08.1992 10.02.1993 FINALIDADE: ABONO PERMANENCIA E APOSENTADORIA JANAINA PERALTA DE SOUZA SECRETARIA DA SAÚDE &lt;#E.G.B#426477#27#467454/&gt; &lt;#E.G.B#426478#27#467455&gt; PORTARIA Nº 00188510 DE 23 DE ABRIL DE 2020 O(A) SUPERINTENDENTE DO(A) SECRETARIA DA SAÚDE - SESAB, NO USO DE SUAS ATRIBUIÇÕES E TENDO EM VISTA O DISPOSTO NO(A) ART. 119, §1º, DA LEI Nº 6.677, DE 26 DE SETEMBRO DE 1994, C/C EMENDA CONSTITUCIONAL Nº 20, DE 15 DE DEZEMBRO DE 1998, E/OU EMENDA CONSTITUCIONAL Nº 41, DE 19 DE DEZEMBRO DE 2003, RESOLVE AVERBAR, NOS REGISTROS FUNCIONAIS DO(S) SERVIDOR(ES) DO QUADRO DE PESSOAL DO(A) SESAB, O TEMPO DE SERVIÇO PRESTADO À ADMINISTRAÇÃO PÚBLICA: MATRÍCULA NOME CARGO ÓRGÃO PODER/ESFERA DATA INÍCIO DATA FIM 19305476 JOSELITA MIRANDA SANTOS TÉCNICO ADMINISTRATIVO EXECUTIVO/ ESTADO 15.08.1987 12.12.1987 FINALIDADE: ABONO PERMANENCIA E APOSENTADORIA JANAINA PERALTA DE SOUZA SECRETARIA DA SAÚDE &lt;#E.G.B#426478#27#467455/&gt; &lt;#E.G.B#426480#27#467457&gt; PORTARIA Nº 00188426 DE 23 DE ABRIL DE 2020 O(A) SECRETÁRIO DE ESTADO DO(A) SECRETARIA DA SAÚDE - SESAB, NO USO DE SUAS ATRIBUIÇÕES E TENDO EM VISTA O DISPOSTO NO(A) ART. 50 DA LEI Nº 6.677, DE 26 DE SETEMBRO DE 1994, RESOLVE REMOVER, A PEDIDO, DO(A) SUPERH - DARH PARA O(A) SUREGS - DIREG - CER, DANIELA SENA DE ARAUJO, MATRÍCULA N° 19482142, OCUPANTE DO CARGO TÉCNICO EM ENFERMAGEM, A PARTIR DE 02 DE ABRIL DE 2020. FABIO VILAS BOAS PINTO SECRETARIA DA SAÚDE &lt;#E.G.B#426480#27#467457/&gt; &lt;#E.G.B#426481#27#467458&gt; PORTARIA Nº 00188392 DE 23 DE ABRIL DE 2020 O(A) SECRETÁRIO DE ESTADO DO(A) SECRETARIA DA SAÚDE - SESAB, NO USO DAS SUAS ATRIBUIÇÕES, RESOLVE EXONERAR, A PEDIDO, COM BASE NO(A) ART. 44, I, E ART. 47, DA LEI Nº 6.677, DE 26 DE SETEMBRO DE 1994, O(S) SERVIDOR(ES) ABAIXO RELACIONADO(S): MATRÍCULA NOME CARGO SÍMBOLO UNIDADE DATA INÍCIO 19637296 MARLY AGUIAR DOS SANTOS COORDENADOR IV DAI-5 HGMF - COPEL DATA DA PUBLICAÇÃO FABIO VILAS BOAS PINTO SECRETARIA DA SAÚDE &lt;#E.G.B#426481#27#467458/&gt; &lt;#E.G.B#426483#27#467460&gt; PORTARIA Nº 00188219 DE 23 DE ABRIL DE 2020 O(A) SECRETÁRIO DE ESTADO DO(A) SECRETARIA DA SAÚDE - SESAB, NO USO DE SUAS ATRIBUIÇÕES E TENDO EM VISTA O DISPOSTO NO(A) ART. 50 DA LEI Nº 6.677, DE 26 DE SETEMBRO DE 1994,  EXECUTIVO SALVADOR, SEXTA-FEIRA, 24 DE ABRIL DE 2020 - ANO CIV - NO 22.888 REPÚBLICA FEDERATIVA DO BRASIL - ESTADO DA BAHIA DIÁRIO OFICIAL RESOLVE REMOVER, A PEDIDO, DO(A) HGG - EMERGENCIA PARA O(A) NRSCENTRONORTE - BOS JACOBINA, VALQUIRIA DE OLIVEIRA CARNEIRO, MATRÍCULA N° 19542484, OCUPANTE DO CARGO TÉCNICO EM ENFERMAGEM, A PARTIR DA DATA DE PUBLICAÇÃO. FABIO VILAS BOAS PINTO SECRETARIA DA SAÚDE &lt;#E.G.B#426483#28#467460/&gt; &lt;#E.G.B#426486#28#467463&gt; PORTARIA Nº 00188163 DE 23 DE ABRIL DE 2020 O(A) SECRETÁRIO DE ESTADO DO(A) SECRETARIA DA SAÚDE - SESAB, NO USO DAS SUAS ATRIBUIÇÕES, RESOLVE EXONERAR, A PEDIDO, COM BASE NO(A) ART. 44, I, E ART. 47, DA LEI Nº 6.677, DE 26 DE SETEMBRO DE 1994, O(S) SERVIDOR(ES) ABAIXO RELACIONADO(S): MATRÍCULA NOME CARGO SÍMBOLO UNIDADE DATA INÍCIO 92017164 WILMA ESMERALDA VERGASTA DA SILVA SECRETÁRIO ADMINISTRATIVO I DAI-5 NRSNORDESTE - COORD. DE PESSOAS 01.04.2020 FABIO VILAS BOAS PINTO SECRETARIA DA SAÚDE &lt;#E.G.B#426486#28#467463/&gt; &lt;#E.G.B#426488#28#467465&gt; PORTARIA Nº 00188151 DE 23 DE ABRIL DE 2020 O(A) SECRETÁRIO DE ESTADO DO(A) SECRETARIA DA SAÚDE - SESAB, NO USO DE SUAS ATRIBUIÇÕES E TENDO EM VISTA O DISPOSTO NO(A) ART. 50 DA LEI Nº 6.677, DE 26 DE SETEMBRO DE 1994, RESOLVE REMOVER, A PEDIDO, DO(A) UECURUZU - COORDENACAO PARA O(A) SUVISA - LACEN - CLAVEP, LETICIA GUEDES BARBOSA, MATRÍCULA N° 19454303, OCUPANTE DO CARGO ENFERMEIRO, A PARTIR DA DATA DE PUBLICAÇÃO. FABIO VILAS BOAS PINTO SECRETARIA DA SAÚDE &lt;#E.G.B#426488#28#467465/&gt; &lt;#E.G.B#426499#28#467476&gt; PORTARIA Nº 00187875 DE 23 DE ABRIL DE 2020 O(A) SECRETÁRIO DE ESTADO DO(A) SECRETARIA DA SAÚDE - SESAB, NO USO DE SUAS ATRIBUIÇÕES LEGAIS E TENDO EM VISTA O DISPOSTO NO(A) ART. 34 DA LEI Nº 11.373, DE 05 DE FEVEREIRO DE 2009, C/C ART. 8º DA LEI Nº 8.361, DE 23 DE SETEMBRO DE 2002, E DECRETO Nº 9.476,DE 30 DE JUNHO DE 2005, RESOLVE ALTERAR, A CARGA HORÁRIA: MATRÍCULA SERVIDOR CARGO UNIDADE ORIGEM MUNICÍPIO CARGA HORÁRIA ATUAL NOVA CARGA HORÁRIA DATA INÍCIO 19441629 ADILZA SANTOS SILVA TÉCNICO EM ENFERMAGEM HGRS - NUC. INTERNO DE REGULACAO/ DIRENF SALVADOR 30.00 40.00 02.12.2019 FABIO VILAS BOAS PINTO SECRETARIA DA SAÚDE &lt;#E.G.B#426499#28#467476/&gt; &lt;#E.G.B#426501#28#467478&gt; PORTARIA Nº 00187668 DE 23 DE ABRIL DE 2020 O(A) SECRETÁRIO DE ESTADO DO(A) SECRETARIA DA SAÚDE - SESAB, NO USO DE SUAS ATRIBUIÇÕES LEGAIS E TENDO EM VISTA O DISPOSTO NO(A) DECRETO Nº 019, DE 12 DE ABRIL DE 1991, C/C DECRETO Nº 1.862, DE 13 DE JANEIRO DE 1993, RESOLVE RETORNAR À(AO) SESAB - SECRETARIA DA SAÚDE O(S) SERVIDOR(ES) ABAIXO RELACIONADO(S), COLOCADO(S) À DISPOSIÇÃO DO(A) LIGA ALVARO BAHIA CONTRA A MORTALIDADE INFANTIL, A PARTIR DE 01 DE FEVEREIRO DE 2020. MATRÍCULA NOME CARGO 19242025 ELIZABETH DE FATIMA MENDONCA SEVERIANO MÉDICO FABIO VILAS BOAS PINTO SECRETARIA DA SAÚDE &lt;#E.G.B#426501#28#467478/&gt; &lt;#E.G.B#426510#28#467487&gt; PORTARIA Nº 00188514 DE 23 DE ABRIL DE 2020 O(A) SECRETÁRIO DE ESTADO DO(A) SECRETARIA DA SAÚDE - SESAB, NO USO DE SUAS ATRIBUIÇÕES, RESOLVE TORNAR SEM EFEITO, A PARTIR DA DATA DE SUA PUBLICAÇÃO, O ATO DE LICENÇA PRÊMIO N° 00161212 DE 09 DE FEVEREIRO DE 2020, PUBLICADO(A) NO DIÁRIO OFICIAL DO ESTADO, DO(A) SERVIDOR(A) AMARILDO VIEIRA DE CARVALHO, MATRÍCULA 19229369. FABIO VILAS BOAS PINTO SECRETARIA DA SAÚDE &lt;#E.G.B#426510#28#467487/&gt; &lt;#E.G.B#426512#28#467489&gt; PORTARIA Nº 00188395 DE 23 DE ABRIL DE 2020 O(A) SECRETÁRIO DE ESTADO DO(A) SECRETARIA DA SAÚDE - SESAB, NO USO DE SUAS ATRIBUIÇÕES, RESOLVE TORNAR SEM EFEITO, A PARTIR DA DATA DE SUA PUBLICAÇÃO, O ATO DE LICENÇA PRÊMIO N° 00105391 DE 04 DE OUTUBRO DE 2019, PUBLICADO(A) NO DIÁRIO OFICIAL DO ESTADO, DO(A) SERVIDOR(A) LAVINIA LIDIA RAMOS QUIREZA DE VASCONCELOS, MATRÍCULA 19447494. FABIO VILAS BOAS PINTO SECRETARIA DA SAÚDE &lt;#E.G.B#426512#28#467489/&gt; &lt;#E.G.B#426275#28#467240&gt;</t>
  </si>
  <si>
    <t>-10.3754</t>
  </si>
  <si>
    <t>-45.5019</t>
  </si>
  <si>
    <t>CPF@007.313.154-72</t>
  </si>
  <si>
    <t>STELIO DARCI CERQUEIRA DE ALBUQUERQUE</t>
  </si>
  <si>
    <t>20537-43949</t>
  </si>
  <si>
    <t>PORTARIA Nº 20.537 DE 28 DE ABRIL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2018.001.006531/INEMA/LIC-06531, RESOLVE: ART. 1º - AUTORIZAR O DIREITO DE USO DOS RECURSOS HÍDRICOS, VÁLIDO PELO PRAZO DE 4 (QUATRO) ANOS, A ANTONIO GOMES DE ARAÚJO, INSCRITO NO CPF N° 094.179.665-53, COM SEDE NA RUA JOSÉ DE ALENCAR, Nº 420, MALVÃO, NO MUNICÍPIO DE SANTA MARIA DA VITÓRIA, PARA CAPTAÇÃO SUPERFICIAL, NA BACIA HIDROGRÁFICA DO RIO CORRENTE, NO RIO ARROJADO, NAS COORDENADAS LAT.13°24’56”S E LONG.44°22’05”W, DATUM SIRGAS 2000, DE VAZÃO 612 M³/DIA, DURANTE 10 H/D, PARA FINS DE IRRIGAÇÃO POR MICROASPERSÃO, ÁREA 14 HA, LOCALIZADO NAS FAZENDAS SANTA LUZIA, ZONA RURAL, NO MUNICÍPIO DE JABORANDI,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</si>
  <si>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20594-43957</t>
  </si>
  <si>
    <t>PORTARIA Nº 20.594 DE 06 DE MAIO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2018.001.004042/INEMA/LIC-04042, RESOLVE: ART. 1º - RESOLVE: ART. 1º - AUTORIZAR A RENOVAÇÃO DO DIREITO DE USO DOS RECURSOS HÍDRICOS, VÁLIDA PELO PRAZO DE 04 (QUATRO) ANOS, A HERBERTO SCHERMACK, INSCRITO NO CPF Nº 228.344.780-15, COM SEDE NA RUA NAZARIO RIBEIRO, N° 430, AUGUSTO J. VALENTE II, NO MUNICÍPIO DE POSSE-GO, PARA CAPTAÇÃO SUBTERRÂNEA, NA BACIA HIDROGRÁFICA DO RIO SÃO FRANCISCO, NO POÇO 1, NAS COORDENADAS LAT.13°31’0,9”S E LONG.45°45’21,4”W, DATUM SIRGAS 2000, DE VAZÃO 61 M³/DIA, DURANTE 4 H/D E NO POÇO 2, NAS COORDENADAS LAT.13°31’4,1”S E LONG.45°45’21,9”W, DATUM SIRGAS 2000, DE VAZÃO 30 M³/DIA, DURANTE 2 H/D, PARA FINS DE CONSUMO HUMANO, DESSEDENTAÇÃO ANIMAL E PULVERIZAÇÃO AGRÍCOLA, LOCALIZADO NA FAZENDA BRANCA II, ZONA RURAL, NO MUNICÍPIO DE CORRENTINA,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</si>
  <si>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-13.3109</t>
  </si>
  <si>
    <t>-45.45214</t>
  </si>
  <si>
    <t>CPF@228.344.780-15</t>
  </si>
  <si>
    <t>HERBERTO SCHERMACK</t>
  </si>
  <si>
    <t>20601-43958</t>
  </si>
  <si>
    <t>PORTARIA Nº 20.601 DE 07 DE MAIO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2018.001.004344/INEMA/LIC-04344, RESOLVE: ART. 1º - AUTORIZAR A RENOVAÇÃO DO DIREITO DE USO DOS RECURSOS HÍDRICOS, VÁLIDA PELO PRAZO DE 04 (QUATRO) ANOS, A HILÁRIO SCHULZ, INSCRITO NO CPF Nº 334.839.739-15, COM SEDE NA RUA PLANALTO, Nº 740, SANDRA REGINA, NO MUNICÍPIO DE BARREIRAS, PARA CAPTAÇÃO SUBTERRÂNEA, NA BACIA HIDROGRÁFICA DO RIO SÃO FRANCISCO, NO POÇO 1, NAS COORDENADAS LAT.12°25’30,7”S E LONG.45°24’13,39”W, DATUM SIRGAS 2000, DE VAZÃO 8.992 M³/DIA, DURANTE 18 H/D; E NO POÇO 2, NAS COORDENADAS LAT.12°22’30,6”S E LONG.45°24’42,99”W, DATUM SIRGAS 2000, DE VAZÃO 8.992 M³/DIA, DURANTE 18 H/D, PARA FINS DE IRRIGAÇÃO POR PIVÔ CENTRAL, ÁREA DE 360 HA, LOCALIZADO NA FAZENDA PÉROLA, ZONA RURAL, NO MUNICÍPIO DE SÃO DESIDÉRIO, MEDIANTE O CUMPRIMENTO DA LEGISLAÇÃO VIGENTE 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</si>
  <si>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-12.25307</t>
  </si>
  <si>
    <t>-45.241339</t>
  </si>
  <si>
    <t>20639-43963</t>
  </si>
  <si>
    <t>PORTARIA Nº 20.639 DE 12 DE MAIO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2019.001.003266/INEMA/LIC-03266, RESOLVE: ART. 1.º - AUTORIZAR O DIREITO DE USO DOS RECURSOS HÍDRICOS, VÁLIDO PELO PRAZO DE 04 (QUATRO) ANOS, A EVERARDO RIBEIRO GUEIROS FILHO, INSCRITO NO CPF Nº 889.994.324-91, COM SEDE NO CONJUNTO 07, Nº 26, LAGO SUL, BRASILIA - DF, PARA CAPTAÇÃO SUBTERRÂNEA, NA BACIA HIDROGRÁFICA DO RIO SÃO FRANCISCO, NO POÇO 1, NAS COORDENADAS LAT.13º08’54”S E LONG.45º06’37”W, DATUM SIRGAS 2000, DE VAZÃO 5.363 M³/DIA, DURANTE 18 H/D; E NO POÇO 2, NAS COORDENADAS LAT.13º10’11”S E LONG.45º07’10”W, DATUM SIRGAS 2000, DE VAZÃO 5.400 M³/DIA, DURANTE 18 H/D, PARA FINS DE IRRIGAÇÃO POR PIVÔ CENTRAL, ÁREA 180 HA, LOCALIZADO NA FAZENDA PAJUÇARA, ZONA RURAL, NO MUNICÍPIO DE CORRENTINA,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</si>
  <si>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-13.854</t>
  </si>
  <si>
    <t>-45.637</t>
  </si>
  <si>
    <t>CPF@889.994.324-91</t>
  </si>
  <si>
    <t>EVERARDO RIBEIRO GUEIROS FILHO</t>
  </si>
  <si>
    <t>20643-43963</t>
  </si>
  <si>
    <t>PORTARIA Nº 20.643 DE 12 DE MAIO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2019.001.005064/INEMA/LIC-05064, RESOLVE: ART. 1.º - AUTORIZAR O DIREITO DE USO DOS RECURSOS HÍDRICOS, VÁLIDO PELO PRAZO DE 04 (QUATRO) ANOS, A JOÃO WALTER MARTINS MARCONDES PEREIRA, INSCRITO NO CPF Nº 850.885.528-15, COM SEDE NA RUA 1 A JSP, Nº 223, JARDIM SÃO PAULO, NO MUNICÍPIO DE RIO CLARO - SP, PARA CAPTAÇÃO SUBTERRÂNEA, NA BACIA HIDROGRÁFICA DO RIO SÃO FRANCISCO, NO POÇO 1, NAS COORDENADAS LAT.12º37’09,1”S E LON- G.45º29’09,98’’W, DATUM SIRGAS 2000, DE VAZÃO 335 M³/DIA, DURANTE 16 H/D, PARA FINS DE CONSUMO HUMANO, DESSEDENTAÇÃO ANIMAL E IRRIGAÇÃO POR ASPERSÃO CONVENCIONAL, ÁREA 4,34 HA, LOCALIZADO NA FAZENDA RIO CLARO, ZONA RURAL, NO MUNICÍPIO DE SÃO DESIDÉRIO,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</si>
  <si>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-12.37091S</t>
  </si>
  <si>
    <t>-45.290998</t>
  </si>
  <si>
    <t>CPF@850.885.528-15</t>
  </si>
  <si>
    <t>JOÃO WALTER MARTINS MARCONDES PEREIRA</t>
  </si>
  <si>
    <t>20650-43965</t>
  </si>
  <si>
    <t>PORTARIA Nº 20.650 DE 14 DE MAIO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2020.001.001337/INEMA/LIC-01337, RESOLVE: ART. 1.º - AUTORIZAR O DIREITO DE USO DOS RECURSOS HÍDRICOS, VÁLIDO PELO PRAZO DE 04 (QUATRO) ANOS, A CELSO BATEZINI, INSCRITO NO CPF Nº 174.091.440-68, COM SEDE NA RUA RUI BARBOSA, Nº 931, CENTRO, NO MUNICÍPIO DE LUÍS EDUARDO MAGALHÃES, PARA CAPTAÇÃO SUBTERRÂNEA, NA BACIA HIDROGRÁFICA DO RIO SÃO FRANCISCO, NO POÇO 1, NAS COORDENADAS LAT.11º36’12,45”S E LONG.45º47’44,84”W, DATUM SIRGAS 2000, DE VAZÃO 5.245 M³/DIA, DURANTE 18 H/D, PARA FINS DE IRRIGAÇÃO POR ASPERSÃO POR PIVÔ CENTRAL, ÁREA 73,55 HA, LOCALIZADO NA FAZENDA CAPÃO DO ERVAL II, ZONA RURAL, NO MUNICÍPIO DE RIACHÃO DAS NEVES,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</si>
  <si>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-11.361245</t>
  </si>
  <si>
    <t>-45.474484</t>
  </si>
  <si>
    <t>20653-43965</t>
  </si>
  <si>
    <t>PORTARIA Nº 20.653 DE 14 DE MAIO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2018.001.000275/INEMA/LIC-00275, RESOLVE: ART. 1º - AUTORIZAR O DIREITO DE USO DOS RECURSOS HÍDRICOS, VÁLIDO PELO PRAZO DE 04 (QUATRO) ANOS, A ADIL ARLINDO MANJABOSCO, INSCRITO NO CPF N° 006.420.880-04, COM SEDE NA AVENIDA SANTA CRUZ, Nº 660, CENTRO, NO MUNICÍPIO DE SANTA ROSA - RS, PARA CAPTAÇÃO SUPERFICIAL, NA BACIA HIDROGRÁFICA DO RIO GRANDE, NO RIO DO OURO, NAS COORDENADAS LAT.11°25’54”S E LONG.45°36’36”W, DATUM SIRGAS 2000, DE VAZÃO 34.090 M³/DIA, DURANTE 21 H/D, PARA FINS DE IRRIGAÇÃO POR PIVÔ CENTRAL, ÁREA 500 HA, LOCALIZADO NA FAZENDA TRIUNFO, RODOVIA ANEL DA SOJA, ZONA RURAL, NO MUNICÍPIO DE FORMOSA DO RIO PRETO, MEDIANTE O CUMPRIMENTO DA LEGISLAÇÃO VIGENTE 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</si>
  <si>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-11.2554</t>
  </si>
  <si>
    <t>-45.3636</t>
  </si>
  <si>
    <t>CPF@006.420.880-04</t>
  </si>
  <si>
    <t>ADIL ARLINDO MANJABOSCO</t>
  </si>
  <si>
    <t>20692-43972</t>
  </si>
  <si>
    <t>PORTARIA Nº 20.692 DE 21 DE MAIO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2018.001.004370/INEMA/LIC-04370, RESOLVE: ART. 1º - AUTORIZAR O DIREITO DE USO DOS RECURSOS HÍDRICOS, VÁLIDO PELO PRAZO DE 04 (QUATRO) ANOS, A ANTÔNIO DE SOUZA BARRETO, INSCRITO NO CPF Nº 752.708.035-34, COM SEDE NO POVOADO LAPINHA, S/N, ZONA RURAL, NO MUNICÍPIO DE JABORANDI, PARA CAPTAÇÃO SUPERFICIAL, NA BACIA HIDROGRÁFICA DO RIO CORRENTE, NO RIO ARROJADO, NAS COORDENADAS LAT.13º25’31”S E LONG.44º23’54”W, DATUM SIRGAS 2000, DE VAZÃO 653 M³/DIA, DURANTE 9 H/D, PARA FINS DE IRRIGAÇÃO POR MICROASPERSÃO, ÁREA 13 HA, LOCALIZADO NA FAZENDA FRUTAS BARRETO, LAPINHA, NO MUNICÍPIO DE JABORANDI,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</si>
  <si>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-13.2531</t>
  </si>
  <si>
    <t>CPF@752.708.035-34</t>
  </si>
  <si>
    <t>ANTÔNIO DE SOUZA BARRETO</t>
  </si>
  <si>
    <t>20756-43986</t>
  </si>
  <si>
    <t>PORTARIA Nº 20.756 DE 04 DE JUNHO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2018.001.004186/INEMA/LIC-04186, RESOLVE: ART. 1.º - AUTORIZAR O DIREITO DE USO DOS RECURSOS HÍDRICOS, VÁLIDO PELO PRAZO DE 04 (QUATRO) ANOS, A JOELCIO GMACH, INSCRITO NO CPF Nº 981.343.969-68, COM SEDE NA AVENIDA JOSÉ CARDOSO DE LIMA, Nº 1251, ZONA RURAL, NO MUNICÍPIO DE LUIS EDUARDO MAGALHÃES, PARA CAPTAÇÃO SUPERFICIAL, NA BACIA HIDROGRÁFICA DO RIO GRANDE, NO RIO GRANDE, NAS COORDENADAS LAT.11°47’23,2”S E LONG.44°18’32,3”W, DATUM SIRGAS 2000, DE VAZÃO 83.138 M³/DIA, DURANTE 17 H/D, PARA FINS DE IRRIGAÇÃO POR PIVÔ CENTRAL, ÁREA 1.100 HA, LOCALIZADO NA FAZENDA PANTANAL DO OESTE, ZONA RURAL, NO MUNICÍPIO DE COTEGIPE,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</si>
  <si>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-11.47232</t>
  </si>
  <si>
    <t>-44.18323</t>
  </si>
  <si>
    <t>CPF@981.343.969-68</t>
  </si>
  <si>
    <t>JOELCIO GMACH</t>
  </si>
  <si>
    <t>20764-43990</t>
  </si>
  <si>
    <t>PORTARIA Nº 20.764 DE 08 DE JUNHO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2018.001.005873/INEMA/LIC-05873, RESOLVE: ART. 1º - AUTORIZAR A RENOVAÇÃO DO DIREITO DE USO DOS RECURSOS HÍDRICOS, VÁLIDA PELO PRAZO DE 04 (QUATRO) ANOS, A AGROPECUÁRIA CANOA VELHA LTDA, INSCRITA NO CNPJ N° 03.846.410/0001-46, COM SEDE NA FAZENDA CANOA VELHA, ESTRADA DA CANOA VELHA, ZONA RURAL, NO MUNICÍPIO DE SANTA MARIA DA VITÓRIA, PARA CAPTAÇÃO SUPERFICIAL, NA BACIA HIDROGRÁFICA DO RIO CORRENTE, NO RIO CORRENTE, NAS COORDENADAS LAT.13°23’32,1”S E LONG.44°10’20,98”W, DATUM SIRGAS 2000, DE VAZÃO 1.731 M³/DIA, DURANTE 8 H/D, PARA FINS DE IRRIGAÇÃO POR MICROASPERSÃO E ASPERSÃO, ÁREA 31,5 HA, LOCALIZADO NO MESMO LOCAL E MUNICÍPIO, MEDIANTE O CUMPRIMENTO DA LEGISLAÇÃO VIGENTE, DOS CON- 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</si>
  <si>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SANTA MARIA</t>
  </si>
  <si>
    <t>-13.23321</t>
  </si>
  <si>
    <t>-44.102098</t>
  </si>
  <si>
    <t>CNPJ@03.846.410</t>
  </si>
  <si>
    <t>AGROPECUÁRIA CANOA VELHA LTDA</t>
  </si>
  <si>
    <t>PORTARIA Nº 20.789 DE 10 DE JUNHO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2018.001.006838/INEMA/LIC-06838, RESOLVE: Art. 1.º - Autorizar o direito de uso dos recursos hídricos, válido pelo prazo de 04 (quatro) anos, à ANGELA GUEUDEVILLE SILVEIRA, inscrito no CPF nº 566.397.835-68, com sede na Rua Desembargador Antônio Bensabath, nº 9, Piatã, no município de Salvador, para captação superficial, na Bacia Hidrográfica do Rio Grande, no Rio Grande, nas coordenadas Lat.11°11’33,2”S e Long.43°39’16,7”W, datum Sirgas 2000, de vazão 6.088 m³/dia, durante 20 h/d, para fins de irrigação por aspersão com pivô central, área 88,17 ha, localizado na Fazenda HM, Zona Rural, no município de Barra,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</si>
  <si>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-11.11332</t>
  </si>
  <si>
    <t>-43.39167</t>
  </si>
  <si>
    <t>CPF@566.397.835-68</t>
  </si>
  <si>
    <t>ANGELA GUEUDEVILLE SILVEIRA</t>
  </si>
  <si>
    <t>20806-43997</t>
  </si>
  <si>
    <t>PORTARIA Nº 20.806 DE 15 DE JUNHO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2018.001.007019/INEMA/LIC-07019, RESOLVE: ART. 1.º - AUTORIZAR O DIREITO DE USO DOS RECURSOS HÍDRICOS, VÁLIDO PELO PRAZO DE 04 (QUATRO) ANOS, A CLEMENTE ARAÚJO CASTRO, INSCRITO NO CPF Nº 063.281.135-87, COM SEDE NA RUA DEPUTADO ADÃO SOUZA, Nº 129, CENTRO, NO MUNICÍPIO DE SANTA MARIA DA VITÓRIA, PARA CAPTAÇÃO SUPERFICIAL, NA BACIA HIDROGRÁFICA DO RIO CORRENTE, NO RIO FORMOSO, NAS COORDENADAS LAT.13°26’46”S E LONG. 44°14’28”W, DATUM SIRGAS 2000, DE VAZÃO 829 M³/DIA, DURANTE 12 H/D, PARA FINS DE IRRIGAÇÃO POR ASPERSÃO, ÁREA 12 HA, LOCALIZADO NA FAZENDA MANGA DA VOLTA, ZONA RURAL, MUNICÍPIO DE SÃO FÉLIX DO CORIBE,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&lt;#E.G.B#439705#29#481452/&gt; SECRETARIA DA SAÚDE &lt;#E.G.B#439717#29#481466&gt; RESOLUÇÃO CIB Nº 081/2020 APROVA AD REFERENDUM A NOVA ATUALIZAÇÃO DOS ANEXOS 2 E 3 REFERENTES ÀS UNIDADES DE REFERÊNCIA COVID E UNIDADES DE RETAGUARDA COVID DO PLANO ESTADUAL DE CONTINGÊNCIA PARA ENFRENTAMEN- TO DO NOVO CORONAVÍRUS - SARS NCOV2 NO ESTADO DA BAHIA. O COORDENADOR E A COORDENADORA ADJUNTA DA COMISSÃO INTERGESTORES BIPARTITE DA BAHIA NO USO DE SUAS ATRIBUIÇÕES E CONSIDERANDO: A RESOLUÇÃO CIB Nº 078/2020, DE 12 DE JUNHO DE 2020, QUE APROVA AD REFERENDUM A ATUALIZAÇÃO DO PLANO ESTADUAL DE CONTINGÊNCIA PARA ENFRENTAMENTO DO NOVO CORONAVÍRUS - SARS NCOV2 NO ESTADO DA BAHIA COM A INCLUSÃO NO EIXO 3 - ATENÇÃO ESPECIALIZADA HOSPITALAR DO ITEM APOIO ÀS SANTAS CASAS E HOSPITAIS FILANTRÓPICOS SEM FINS LUCRATIVOS PARA ATUAÇÃO DE FORMA COORDENADA NO CONTROLE DO AVANÇO DA PANDEMIA DA COVID-19; A PORTARIA Nº 237, DE 18 DE MARÇO DE 2020, INCLUI LEITOS E PROCEDIMENTOS NA TABELA DE PROCE- DIMENTOS, MEDICAMENTOS, ÓRTESES, PRÓTESES E MATERIAIS ESPECIAIS (OPM) DO SISTEMA ÚNICO DE SAÚDE (SUS), DE UNIDADE DE TERAPIA INTENSIVA ADULTO E PEDIÁTRICO, PARA ATENDIMENTO EXCLUSIVO DOS PACIENTES COVID-19; A PORTARIA MS/SAES Nº 245, DE 24 DE MARÇO DE 2020, QUE INCLUI PROCEDIMENTO NA TABELA DE PRO- CEDIMENTOS, MEDICAMENTOS, ÓRTESES, PRÓTESES E MATERIAIS ESPECIAIS (OPM) DO SISTEMA ÚNICO DE SAÚDE (SUS), PARA ATENDIMENTO EXCLUSIVO DE PACIENTES COM DIAGNÓSTICO DE INFECÇÃO PELO COVID-19; A PORTARIA Nº 568, DE 26 DE MARÇO DE 2020, QUE AUTORIZA A HABILITAÇÃO DE LEITOS DE UNIDADE DE TERAPIA INTENSIVA ADULTO PARA ATENDIMENTO EXCLUSIVO DOS PACIENTES COVID-19; A RECOMENDAÇÃO DA SAES/MS POR MEIO DE REUNIÕES POR WEBCONFERÊNCIA COM AS SECRETARIAS DE SAÚDE DOS ESTADOS DE ATUALIZAÇÃO DA PLANILHA DE LEITOS NAS REGIÕES DESTINADOS AOS PACIENTES ACOMETIDOS PELO CORONAVÍRUS, PARA ACOMPANHAMENTO DO PROCESSO DE AMPLIAÇÃO DA REDE DE ATENÇÃO À SAÚDE E ENFRENTAMENTO DO SARS NCOV2. RESOLVE ART. 1º APROVAR AD REFERENDUM A NOVA ATUALIZAÇÃO DOS ANEXOS 2 E 3 REFERENTES ÀS UNIDADES DE REFERÊNCIA COVID E UNIDADES DE RETAGUARDA COVID DO PLANO ESTADUAL DE CONTINGÊNCIA PARA ENFRENTAMENTO DO NOVO CORONAVÍRUS- SARS NCOV2 NO ESTADO DA BAHIA, CONFORME ANEXO I DESTA RESOLUÇÃO, DISPONÍVEL NO SITE WWW5.SAUDE.BA.GOV.BR/PORTALCIB. PARÁGRAFO ÚNICO ESTE PLANO ESTÁ SUJEITO A AJUSTES CONSTANTES DECORRENTES DAS ATUALIZAÇÕES PRÁTICAS E DAS MUDANÇAS OBSERVADAS NO CENÁRIO EPIDEMIOLÓGICO E CONSIDERANDO AS CONSTANTES ATUALIZAÇÕES DISPONIBILIZADAS PELA OMS E MS. ART. 2º REVOGAR A RESOLUÇÃO CIB Nº 080/2020 A PARTIR DA DATA DE PUBLICAÇÃO DESTA RESOLUÇÃO. ART. 3º A PRESENTE RESOLUÇÃO ENTRARÁ EM VIGOR NA DATA DE SUA PUBLICAÇÃO. SALVADOR, 15 DE JUNHO DE 2020. FÁBIO VILAS-BOAS PINTO SECRETÁRIO ESTADUAL DA SAÚDE COORDENADOR DA CIB/BA STELA DOS SANTOS SOUZA PRESIDENTE DO COSEMS/BA COORDENADORA ADJUNTA DA CIB/BA &lt;#E.G.B#439717#29#481466/&gt; &lt;#E.G.B#439627#29#481370&gt; DESPACHO DO SENHOR SECRETÁRIO PROCESSO Nº.0300150444717 E APENSO 0300180542659 ACOLHO INTEGRALMENTE O PARECER Nº PA- NCAD - CSS - 43-2020, DE FLS. 302/305, COADUNADO PELO DESPACHO DE FLS. 306, EXARADO PELO ILUSTRE PROCURADOR ASSISTENTE DO NÚCLEO DE CONTROLE ADMINIS- TRATIVO E DISCIPLINAR DA PROCURADORIA GERAL DO ESTADO NO PROCESSO ADMINISTRATIVO TOMBADO SOB O Nº. 0300150444717 E APENSO Nº. 0300180542659 E DETERMINO O ARQUIVAMENTO, BEM COMO ADOÇÃO DAS DEMAIS PROVIDÊNCIAS RECOMENDADAS.</t>
  </si>
  <si>
    <t>-13.2646</t>
  </si>
  <si>
    <t>-44.1428</t>
  </si>
  <si>
    <t>CPF@063.281.135-87</t>
  </si>
  <si>
    <t>CLEMENTE ARAÚJO CASTRO</t>
  </si>
  <si>
    <t>20820-44000</t>
  </si>
  <si>
    <t>PORTARIA Nº 20.820 DE 18 DE JUNHO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2018.001.006117/INEMA/LIC-06117, RESOLVE: ART. 1º - AUTORIZAR O DIREITO DE USO DOS RECURSOS HÍDRICOS, VÁLIDO PELO PRAZO DE 04 (QUATRO) ANOS, A NORTE CONSTRUTORA E IMOBILIÁRIA LTDA, INSCRITA NO CNPJ N° 40.482.200/0001-42, COM SEDE NA RUA CECÍLIA MEIRELES, Nº 80, AROLDO DA CRUZ, NO MUNICÍPIO DE LUÍS EDUARDO MAGALHÃES, PARA CAPTAÇÃO SUPERFICIAL, NA BACIA HIDROGRÁFICA DO RIO GRANDE, NO RIO CABECEIRA DE PEDRAS, NAS COORDENADAS LAT.12°10’54”S E LONG.45°29’49”W, DATUM SIRGAS 2000, DE VAZÃO 49.190 M³/DIA, DURANTE 20 H/D, PARA FINS DE IRRIGAÇÃO POR ASPERSÃO COM PIVÔ CENTRAL, ÁREA 692 HA, LOCALIZADO NAS FAZENDAS NORTE I, NORTE II E NORTE III, RODOVIA BR 020/242, KM 837, ZONA RURAL, NO MUNICÍPIO DE BARREIRAS, MEDIANTE O CUMPRIMENTO DA LEGISLAÇÃO VIGENTE 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</si>
  <si>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-12.1054</t>
  </si>
  <si>
    <t>-45.2949</t>
  </si>
  <si>
    <t>CNPJ@40.482.200</t>
  </si>
  <si>
    <t>NORTE CONSTRUTORA E IMOBILIÁRIA LTDA</t>
  </si>
  <si>
    <t>20824-44000</t>
  </si>
  <si>
    <t>PORTARIA Nº 20.824 DE 18 DE JUNHO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2018.001.004397/INEMA/LIC-04397, RESOLVE: ART. 1º - AUTORIZAR A RENOVAÇÃO DO DIREITO DE USO DOS RECURSOS HÍDRICOS, VÁLIDA PELO PRAZO DE 04 (QUATRO) ANOS, À VICENTE ROBERTI, INSCRITO NO CPF Nº 189.968.760-20, COM SEDE NA AVENIDA GOIÁS, Nº 825, AUGUSTO J. VALENTE II, NO MUNICÍPIO DE POSSE - GO, PARA CAPTAÇÃO SUBTERRÂNEA, NA BACIA HIDROGRÁFICA DO RIO SÃO FRANCISCO, NAS COORDENADAS LAT.14°24’45,7”S E LONG.45°43’16,7”W, DATUM SIRGAS 2000, DO POÇO 01, DE VAZÃO 8.978 M³/DIA, DURANTE 18 H/D, PARA FINS DE IRRIGAÇÃO POR PIVÔ CENTRAL, ÁREA DE 208,8 HA, LOCALIZADO NA FAZENDA MARIA, ZONA RURAL, NO MUNICÍPIO DE JABORANDI, MEDIANTE O CUMPRIMENTO DA LEGISLAÇÃO VIGENTE 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</si>
  <si>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-14.24457</t>
  </si>
  <si>
    <t>-45.43167</t>
  </si>
  <si>
    <t>CPF@189.968.760-20</t>
  </si>
  <si>
    <t>VICENTE ROBERTI</t>
  </si>
  <si>
    <t>PORTARIA Nº 20.837 DE 19 DE JUNHO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2019.001.003348/INEMA/LIC-03348, RESOLVE: Art. 1º - Autorizar o direito de uso dos recursos hídricos, válido pelo prazo de 04 (quatro) anos, a MANOEL BATISTA NUNES, inscrito no CPF nº 316.379.905-10, com sede na Fazenda AGR11, s/n, Zona Rural, no município de Serra do Ramalho, para captação subterrânea, na Bacia Hidrográfica do Rio São Francisco, no poço 1, nas coordenadas Lat.13º33’52”S e Long.43º38’52’’W, datum Sirgas 2000, de vazão 547 m³/dia, durante 10 h/d, para fins de irrigação por microaspersão, área 9,84 ha, localizado no Lote Rural nº 14, Agrovila 11, Zona Rural, no município de Serra do Ramalho, mediante o cumprimento da legislação vigente 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</si>
  <si>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-13.3352</t>
  </si>
  <si>
    <t>-43.3852</t>
  </si>
  <si>
    <t>CPF@316.379.905-10</t>
  </si>
  <si>
    <t>MANOEL BATISTA NUNES</t>
  </si>
  <si>
    <t>20838-44001</t>
  </si>
  <si>
    <t>PORTARIA Nº 20.838 DE 19 DE JUNHO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2019.001.005314/INEMA/LIC-05314, RESOLVE: ART. 1º - AUTORIZAR O DIREITO DE USO DOS RECURSOS HÍDRICOS, VÁLIDO PELO PRAZO DE 04 (QUATRO) ANOS, A HERALDO SANTANA FIGUEIREDO, INSCRITO NO CPF Nº 218.699.955-20, COM SEDE NA RUA DOMINGOS MÁRMORE, Nº 112, CENTRO, NO MUNICÍPIO DE BARREIRAS, PARA CAPTAÇÃO SUBTERRÂNEA, NA BACIA HIDROGRÁFICA DO RIO SÃO FRANCISCO, NO POÇO 1, NAS COORDENADAS LAT.12º04’16”S E LONG.45º03’19,30’’W, DATUM SIRGAS 2000, DE VAZÃO 185 M³/DIA, DURANTE 11 H/D, PARA FINS DE IRRIGAÇÃO POR GOTEJAMENTO, ÁREA 4,15 HA, LOCALIZADO NA FAZENDA CANDEIAS II, LOTE 01, CHÁCARA 03, NO MUNICÍPIO DE BARREIRAS, MEDIANTE O CUMPRIMENTO DA LEGISLAÇÃO VIGENTE 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</si>
  <si>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-12.416</t>
  </si>
  <si>
    <t>-45.31930</t>
  </si>
  <si>
    <t>CPF@218.699.955-20</t>
  </si>
  <si>
    <t>HERALDO SANTANA FIGUEIREDO</t>
  </si>
  <si>
    <t>20839-44001</t>
  </si>
  <si>
    <t>PORTARIA Nº 20.839 DE 19 DE JUNHO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2019.001.003102/INEMA/LIC-03102, RESOLVE: ART. 1º - AUTORIZAR O DIREITO DE USO DOS RECURSOS HÍDRICOS, VÁLIDO PELO PRAZO DE 04 (QUATRO) ANOS, A ARI PELIZZA, INSCRITO NO CPF Nº 400.766.799-34, COM SEDE NA RUA TOM JOBIM, Nº 182, JARDIM PARAÍSO, NO MUNICÍPIO DE LUÍS EDUARDO MAGALHÃES, PARA CAPTAÇÃO SUBTERRÂNEA, NA BACIA HIDROGRÁFICA DO RIO SÃO FRANCISCO, NO POÇO 1, NAS COORDENADAS LAT.12º03’28,29”S E LONG.45º29’17,49’’W, DATUM SIRGAS 2000, DE VAZÃO 3.305 M³/DIA, DURANTE 17 H/D, PARA FINS DE IRRIGAÇÃO POR PIVÔ CENTRAL, ÁREA 47,50 HA, LOCALIZADO NA FAZENDA ISETA I, RODOVIA BR 020, KM 850, ZONA RURAL, NO MUNICÍPIO DE BARREIRAS, MEDIANTE O CUMPRIMENTO DA LEGISLAÇÃO VIGENTE 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</si>
  <si>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-12.32829</t>
  </si>
  <si>
    <t>-45.291749</t>
  </si>
  <si>
    <t>CPF@400.766.799-34</t>
  </si>
  <si>
    <t>ARI PELIZZA</t>
  </si>
  <si>
    <t>20933-44012</t>
  </si>
  <si>
    <t>PORTARIA Nº 20.933 DE 30 DE JUNHO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2018.001.007842/INEMA/LIC-07842, RESOLVE: ART. 1º - AUTORIZAR O DIREITO DE USO DOS RECURSOS HÍDRICOS, VÁLIDO PELO PRAZO DE 04 (QUATRO) ANOS, A JOÃO TOLEDO DE ALBUQUERQUE, INSCRITO NO CPF N° 208.945.704-04, COM SEDE NA AVENIDA GENERAL LUIZ DE EXECUTIVO  SALVADOR, QUARTA-FEIRA, 1º DE JULHO DE 2020 - ANO CIV - NO 22.933 REPÚBLICA FEDERATIVA DO BRASIL - ESTADO DA BAHIA DIÁRIO OFICIAL FRANÇA ALBUQUERQUE, Nº 9383, JACARECICA, NO MUNICÍPIO DE MACEIÓ - AL, PARA CAPTAÇÃO SUPERFICIAL, NA BACIA HIDROGRÁFICA DO RIO GRANDE, NO RIO SASSAFRÁS, NAS COORDENADAS LAT.10°38’07”S E LON- G.45°50’21”W, DATUM SIRGAS 2000, DE VAZÃO 102.672 M³/DIA, DURANTE 21 H/D, PARA FINS DE IRRIGAÇÃO POR PIVÔ CENTRAL, ÁREA 1.450 HA, LOCALIZADO NA FAZENDA GERAIS 1B, RODOVIA BA 225, ZONA RURAL, NO MUNICÍPIO DE FORMOSA DO RIO PRETO, MEDIANTE O CUMPRIMENTO DA LEGISLAÇÃO VIGENTE 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</si>
  <si>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-10.3807S</t>
  </si>
  <si>
    <t>-45.5021</t>
  </si>
  <si>
    <t>CPF@208.945.704-04</t>
  </si>
  <si>
    <t>JOÃO TOLEDO DE ALBUQUERQUE</t>
  </si>
  <si>
    <t>20947-44013</t>
  </si>
  <si>
    <t>PORTARIA Nº 20.947 DE 01 DE JULHO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2017.001.005438/INEMA/LIC-05438, RESOLVE: ART. 1º - AUTORIZAR O DIREITO DE USO DOS RECURSOS HÍDRICOS, VÁLIDO PELO PRAZO DE 04 (QUATRO) ANOS, À DARCI DA SILVA NASCIMENTO, INSCRITA NO CPF N° 024.388.115-01, COM SEDE NA RUA LESSA, Nº 990, AGNELO BRAGA, NO MUNICÍPIO DE SALVADOR, PARA CAPTAÇÃO SUPERFICIAL, NA BACIA HIDROGRÁFICA DO RIO CORRENTE, NO RIO ARROJADO, NAS COORDENADAS LAT.13º25’34”S E LONG.44º23’56”W, DATUM SIRGAS 2000, DE VAZÃO 1.658 M³/DIA, DURANTE 12 H/D, PARA FINS DE IRRIGAÇÃO POR MICROASPERSÃO, ÁREA 30,82 HA, LOCALIZADO NA FAZENDA LEDA, ZONA RURAL, NO MUNICÍPIO DE JABORANDI, MEDIANTE O CUMPRIMENTO DA LEGISLAÇÃO VIGENTE 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</si>
  <si>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-13.2534</t>
  </si>
  <si>
    <t>-44.2356</t>
  </si>
  <si>
    <t>CPF@024.388.115-01</t>
  </si>
  <si>
    <t>DARCI DA SILVA NASCIMENTO</t>
  </si>
  <si>
    <t>20951-44013</t>
  </si>
  <si>
    <t>PORTARIA Nº 20.951 DE 01 DE JULHO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2018.001.006969/INEMA/LIC-06969, RESOLVE: ART. 1º - AUTORIZAR O DIREITO DE USO DOS RECURSOS HÍDRICOS, VÁLIDO PELO PRAZO DE 04 (QUATRO) ANOS, A MARCOS CEZANA DE OLIVEIRA, INSCRITO NO CPF Nº 360.271.705-49, COM SEDE NA RUA HERILDO SANTOS ALVES, Nº 335, CENTRO, NO MUNICÍPIO DE PINHEIROS - ES, PARA CAPTAÇÃO SUPERFICIAL, NA BACIA HIDROGRÁFICA DO RIO CORRENTE, NO RIO CORRENTE, NAS COORDENADAS LAT.13°24’02”S E LONG.44°19’42”W, DATUM SIRGAS 2000, DE VAZÃO 1.691 M³/DIA, DURANTE 9 H/D, PARA FINS DE IRRIGAÇÃO POR MICRO ASPERSÃO, ÁREA 32,5 HA, LOCALIZADO NA FAZENDA ESTRELA, ZONA RURAL, NO MUNICÍPIO DE SANTA MARIA DA VITÓRIA, MEDIANTE O CUMPRIMENTO DA LEGISLAÇÃO VIGENTE 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&lt;#E.G.B#444254#31#486200/&gt; &lt;#E.G.B#444274#31#486222&gt; A DIRETORA GERAL DO INSTITUTO DO MEIO AMBIENTE E RECURSOS HÍDRICOS - INEMA, NO USO DE SUAS ATRIBUIÇÕES, RESOLVE:</t>
  </si>
  <si>
    <t>-13.2402</t>
  </si>
  <si>
    <t>-44.1942</t>
  </si>
  <si>
    <t>20988-44020</t>
  </si>
  <si>
    <t>PORTARIA Nº 20.988 DE 08 DE JULHO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SEIA Nº 2015.001.002556/INEMA/LIC-02556 E AGRAVO DE INSTRUMENTO Nº 0018835- 65.2016.8.05.0000/50000, RESOLVE: ART. 1.º - AUTORIZAR O DIREITO DE USO DOS RECURSOS HÍDRICOS, VÁLIDO PELO PRAZO DE 04 (QUATRO) ANOS, A ANTONIO OLIVEIRA SOUZA, INSCRITO NO CPF SOB Nº 160.961.695-20, COM SEDE NA AVENIDA MONTES CLAROS, Nº 600 A, XAVIER, NO MUNICÍPIO URANDI, PARA CAPTAÇÃO SUBTERRÂNEA, NA BACIA HIDROGRÁFICA DO RIO SÃO FRANCISCO, NO POÇO 1, NAS COORDENADAS LAT.13º22’14,7”S E LONG. 45º 32’34,5”W, DATUM SIRGAS 2000, DE VAZÃO 5.310 M³/DIA, DURANTE 18 H/D; NO POÇO 2, NAS COORDENADAS LAT.13º22’39,9”S E LONG.45º33’44,4”W, DATUM SIRGAS 2000, DE VAZÃO 1.800 M³/DIA, DURANTE 18 H/D; NO POÇO 3, NAS COORDENADAS LAT.13º23’04,9”S E LONG.45º34’24,8”W, DATUM SIRGAS 2000, DE VAZÃO 1.800 M³/DIA, DURANTE 18 H/D; NO POÇO 4, NAS COORDENADAS LAT.13º23’58”S E LONG.45º34’20,4”W, DATUM SIRGAS 2000, DE VAZÃO 3.600 M³/DIA, DURANTE 18 H/D; NO POÇO 5, NAS COORDENADAS LAT.13º25’02,9”S E LONG.45º32’04,3”W, DATUM SIRGAS 2000, DE VAZÃO 5.310 M³/DIA, DURANTE 18 H/D; NO POÇO 6, NAS COORDENADAS LAT.13º25’19,8”S E LONG.45º33’11,1”W, DATUM SIRGAS 2000, DE VAZÃO 3.510 M³/DIA, DURANTE 18 H/D; NO POÇO 7, NAS COORDENADAS LAT.13º25’38,4”S E LONG.45º33’55,7”W, DATUM SIRGAS 2000, DE VAZÃO 3.510 M³/DIA, DURANTE 18 H/D; NO POÇO 8, NAS COORDENADAS LAT.13º26’01,5”S E LON- G.45º32’43,2”W, DATUM SIRGAS 2000, DE VAZÃO 1.710 M³/DIA, DURANTE 18 H/D; NO POÇO 9, NAS COORDENADAS LAT.13º26’20,7”S E LONG.45º33’31,7”W, DATUM SIRGAS 2000, DE VAZÃO 1.710 M³/ DIA, DURANTE 18 H/D; NO POÇO 10, NAS COORDENADAS LAT.13º26’06,5”S E LONG.45º31’52,7”W, DATUM SIRGAS 2000, DE VAZÃO 3.510 M³/DIA, DURANTE 18 H/D; NO POÇO 11, NAS COORDENADAS LAT.13º27’02,7”S E LONG.45º32’55,4”W, DATUM SIRGAS 2000, DE VAZÃO 3.510 M³/DIA, DURANTE 18 H/D; NO POÇO 12, NAS COORDENADAS LAT.13º27’57,3”S E LONG.45º33’27,9”W, DATUM SIRGAS 2000, DE VAZÃO 3.510 M³/DIA, DURANTE 18 H/D; NO POÇO 13, NAS COORDENADAS LAT.13º26’54,6”S E LON- G.45º31’43,7”W, DATUM SIRGAS 2000, DE VAZÃO 3.510 M³/DIA, DURANTE 18 H/D; NO POÇO 14, NAS COORDENADAS LAT.13º28’44,3”S E LONG.45º33’25”W, DATUM SIRGAS 2000, DE VAZÃO 360 M³/DIA, DURANTE 18 H/D; NO POÇO 15, NAS COORDENADAS LAT.13º28’13,5”S E LONG.45º32’05,2”W, DATUM SIRGAS 2000, DE VAZÃO 9.000 M³/DIA, DURANTE 18 H/D, PARA FINS DE IRRIGAÇÃO POR PIVÔ CENTRAL, ÁREA 1.108 HA, LOCALIZADO NA FAZENDA SUDOTEX, ZONA RURAL, NO MUNICÍPIO DE CORRENTINA,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</si>
  <si>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-13.22147</t>
  </si>
  <si>
    <t>-45.32345</t>
  </si>
  <si>
    <t>CPF@160.961.695-20</t>
  </si>
  <si>
    <t>ANTONIO OLIVEIRA SOUZA</t>
  </si>
  <si>
    <t>20990-44020</t>
  </si>
  <si>
    <t>PORTARIA Nº 20.990 DE 08 DE JULHO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2019.001.008440/INEMA/LIC-08440, RESOLVE: ART. 1º - AUTORIZAR O DIREITO DE USO DOS RECURSOS HÍDRICOS, VÁLIDO PELO PRAZO DE 04 (QUATRO) ANOS, A DURVAL FERRAZ SANTOS NETO, INSCRITO NO CPF Nº 003.538.175-20, COM SEDE NA RUA SIQUEIRA CAMPOS, Nº 887, RECREIO, NO MUNICÍPIO DE VITÓRIA DA CONQUISTA, PARA CAPTAÇÃO SUPERFICIAL, NA BACIA HIDROGRÁFICA DO RIO GRANDE, NO RIO PRETO, NAS COORDENADAS LAT.11º08’12”S E LONG.44º10’02”W, DATUM SIRGAS 2000, DE VAZÃO 15.823 M³/DIA, DURANTE 16 H/D, PARA FINS DE IRRIGAÇÃO COM PIVÔ CENTRAL, ÁREA 240 HA, LOCALIZADO NA FAZENDA ITAMARAJÁ DO RIO PRETO, ZONA RURAL, NO MUNICÍPIO DE MANSIDÃO, MEDIANTE O CUMPRIMENTO DA LEGISLAÇÃO VIGENTE 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</si>
  <si>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-11.812</t>
  </si>
  <si>
    <t>-44.1002</t>
  </si>
  <si>
    <t>CPF@003.538.175-20</t>
  </si>
  <si>
    <t>DURVAL FERRAZ SANTOS NETO</t>
  </si>
  <si>
    <t>21003-44026</t>
  </si>
  <si>
    <t>PORTARIA Nº 21.003 DE 14 DE JULHO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2019.001.001490/INEMA/LIC-01490, RESOLVE: Art. 1º - Autorizar o direito de uso dos recursos hídricos, válido pelo prazo de 04 (quatro) anos, a GERALDO FRIZON, inscrito no CPF nº 601.241.300-97, com sede na Rodovia BA 462, nº 84, Zona Rural, no município de São Desidério, para captação subterrânea, na Bacia Hidrográfica do Rio São Francisco, no poço 1, nas coordenadas Lat.12º41’02”S e Long.45º38’22’’W, datum Sirgas 2000, de vazão 8.640 m³/dia, durante 18 h/d, para fins de irrigação por pivô central, área 125,5 ha, localizado na Fazenda Frizon IV, Estrada BA 462, Zona Rural, no município de São Desidério,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</si>
  <si>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-12.4102</t>
  </si>
  <si>
    <t>CPF@601.241.300-97</t>
  </si>
  <si>
    <t>GERALDO FRIZON</t>
  </si>
  <si>
    <t>21005-44026</t>
  </si>
  <si>
    <t>PORTARIA Nº 21.005 DE 14 DE JULHO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2019.001.006178/INEMA/LIC-06178, RESOLVE: Art. 1º - Autorizar o direito de uso dos recursos hídricos, válido pelo prazo de 04 (quatro) anos, a EDGAR LAUDELINO CARDOSO, inscrito no CPF nº 833.693.849-49, com sede na Avenida JK, nº 15, Zona Rural, no município de Luís Eduardo Magalhães, para captação subterrânea, na Bacia Hidrográfica do Rio São Francisco, no poço 1, nas coordenadas Lat.12º03’04,7”S e Long.45º33’39,5’’W, datum Sirgas 2000, de vazão 539,95 m³/dia, durante 18 h/d, para fins de dessedentação animal e irrigação por aspersão autopropelido, área 6,85 ha, localizado no Sítio Novo Horizonte, Rodovia BR 242, Zona Rural, no município de Barreiras,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</si>
  <si>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-12.03047</t>
  </si>
  <si>
    <t>-45.33395</t>
  </si>
  <si>
    <t>CPF@833.693.849-49</t>
  </si>
  <si>
    <t>EDGAR LAUDELINO CARDOSO</t>
  </si>
  <si>
    <t>21007-44026</t>
  </si>
  <si>
    <t>PORTARIA Nº 21.007 DE 14 DE JULHO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2019.001.004219/INEMA/LIC-04219, RESOLVE: Art. 1º - Autorizar o direito de uso dos recursos hídricos, válido pelo prazo de 04 (quatro) anos, a VOLMIR LUIZ VENSON, inscrito no CPF nº 219.441.059-72, com sede na Rua Rui Barbosa, nº 1059, Centro, no município de Luís Eduardo Magalhães, para captação subterrânea, na Bacia Hidrográfica do Rio São Francisco, no poço 1, nas coordenadas Lat.12º07’23”S e Long.45º59’45’’W, datum Sirgas 2000, de vazão 2.249 m³/dia, durante 12 h/d, para fins de irrigação por gotejamento, área 50 ha, e pulverização agrícola, localizado Fazenda Concórdia II, Rodovia BR 242, Zona Rural, no município de Luís Eduardo Magalhães,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</si>
  <si>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-12.0723</t>
  </si>
  <si>
    <t>-45.5945</t>
  </si>
  <si>
    <t>CPF@219.441.059-72</t>
  </si>
  <si>
    <t>VOLMIR LUIZ VENSON</t>
  </si>
  <si>
    <t>21035-44029</t>
  </si>
  <si>
    <t>PORTARIA Nº 21.035 DE 17 DE JULHO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2018.001.007322/INEMA/LIC-07322, RESOLVE: ART. 1º - AUTORIZAR O DIREITO DE USO DOS RECURSOS HÍDRICOS, VÁLIDO PELO PRAZO DE 04 (QUATRO) ANOS, A JOÃO MIGUEL DE OLIVEIRA, INSCRITO NO CPF Nº 029.974.105-25, COM SEDE NA FAZENDA LAGOA DA FACA, S/N, ZONA RURAL, NO MUNICÍPIO DE CORIBE, PARA CAPTAÇÃO SUPERFICIAL, NA BACIA HIDROGRÁFICA DO RIO CORRENTE, NO RIO FORMOSO, NAS COORDENADAS LAT.13°40’56,8”S E LONG.44°34’32,2”W, DATUM SIRGAS 2000, DE VAZÃO 663 M³/DIA, DURANTE 7 H/D, PARA FINS DE IRRIGAÇÃO POR MICROASPERSÃO, ÁREA 13 HA, LOCALIZADO NO MESMO LOCAL E MUNICÍPIO, MEDIANTE O CUMPRIMENTO DA LEGISLAÇÃO VIGENTE, DOS CON- 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</si>
  <si>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-13.40568</t>
  </si>
  <si>
    <t>-44.34322</t>
  </si>
  <si>
    <t>CPF@029.974.105-25</t>
  </si>
  <si>
    <t>JOÃO MIGUEL DE OLIVEIRA</t>
  </si>
  <si>
    <t>21083-44034</t>
  </si>
  <si>
    <t>PORTARIA Nº 21.083 DE 22 DE JULHO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2017.001.001660/INEMA/LIC-01660, RESOLVE: ART. 1º - AUTORIZAR O DIREITO DE USO DOS RECURSOS HÍDRICOS, VÁLIDO PELO PRAZO DE 04 (QUATRO) ANOS, A LEOMAR JOSÉ RODRIGUES, INSCRITO NO CPF N° 924.593.665-15, COM SEDE NA RUA LESSA, Nº 990, AGNELO BRAGA, NO MUNICÍPIO DE SÃO FÉLIX DO CORIBE, PARA CAPTAÇÃO SUPERFICIAL, NA BACIA HIDROGRÁFICA DO RIO CORRENTE, NO RIO ARROJADO, NAS COORDENADAS LAT.13º25’34,94”S E LONG.44º23’56,15”W, DATUM SIRGAS 2000, DE VAZÃO 2.522 M³/DIA, DURANTE 13 H/D, PARA FINS DE IRRIGAÇÃO POR MICRO ASPERSÃO, ÁREA 50,2 HA, LOCALIZADO NA FAZENDA SABIÁ, ZONA RURAL, NO MUNICÍPIO DE JABORANDI,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</si>
  <si>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-13.253494</t>
  </si>
  <si>
    <t>-44.235615</t>
  </si>
  <si>
    <t>CPF@924.593.665-15</t>
  </si>
  <si>
    <t>LEOMAR JOSÉ RODRIGUES</t>
  </si>
  <si>
    <t>21087-44034</t>
  </si>
  <si>
    <t>PORTARIA Nº 21.087 DE 22 DE JULHO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2018.001.003398/INEMA/LIC-03398, RESOLVE: ART. 1º - AUTORIZAR A RENOVAÇÃO DO DIREITO DE USO DOS RECURSOS HÍDRICOS, VÁLIDA PELO PRAZO DE 04 (QUATRO) ANOS, A JOSUÉ DE CAMPOS FIRMINO, INSCRITO NO CPF N° 234.735.849-91, COM SEDE NA RUA 1º DE MAIO, N° 90, JARDIM PARAÍSO, NO MUNICÍPIO DE LUIS EDUARDO MAGALHÃES, PARA CAPTAÇÃO SUPERFICIAL, NA BACIA HIDROGRÁFICA DO RIO GRANDE, NO RIO BORÁ, NAS COORDENADAS LAT.12°15’31,67”S E LON- G.45°58’58,36”W, DATUM SIRGAS 2000, DE VAZÃO 6.800 M³/DIA, DURANTE 20 H/D, PARA FINS DE IRRIGAÇÃO POR PIVÔ CENTRAL, ÁREA 100 HA, LOCALIZADO NA FAZENDA INDIANÁPOLIS, ZONA RURAL, NO MUNICÍPIO DE LUÍS EDUARDO MAGALHÃES, MEDIANTE O CUMPRIMENTO DA LEGISLAÇÃO VIGENTE 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 EXECUTIVO SALVADOR, QUINTA-FEIRA, 23 DE JULHO DE 2020 - ANO CIV - NO 22.950 REPÚBLICA FEDERATIVA DO BRASIL - ESTADO DA BAHIA DIÁRIO OFICIAL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</si>
  <si>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-12.153167S</t>
  </si>
  <si>
    <t>-45.4155</t>
  </si>
  <si>
    <t>CPF@234.735.849-91</t>
  </si>
  <si>
    <t>JOSUÉ DE CAMPOS FIRMINO</t>
  </si>
  <si>
    <t>21093-44035</t>
  </si>
  <si>
    <t>PORTARIA Nº 21.093 DE 23 DE JULHO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2018.001.003455/INEMA/LIC-03455, RESOLVE: ART. 1º - AUTORIZAR A RENOVAÇÃO DO DIREITO DE USO DOS RECURSOS HÍDRICOS, VÁLIDA PELO PRAZO DE 04 (QUATRO) ANOS, A VICENTE REGINATO, INSCRITO NO CPF N° 101.946.900-59, COM SEDE NA RODOVIA BR 020, S/N, KM 525, MIMOSO, NO MUNICÍPIO DE BARREIRAS, PARA CAPTAÇÃO SUPERFICIAL, NA BACIA HIDROGRÁFICA DO RIO GRANDE, NO RIO DE JANEIRO, EM BARRAMENTO EXISTENTE (AUTORIZADO POR MEIO DA PORTARIA INEMA Nº 3712/12), NAS COORDENADAS LAT.11°47’11,83”S E LONG.46°03’16,08”W, DATUM SIRGAS 2000, DE VAZÃO 26.587 M³/DIA, DURANTE 14 H/D, PARA FINS DE IRRIGAÇÃO POR PIVÔ CENTRAL, ÁREA 400 HA, LOCALIZADO NAS FAZENDAS SÃO VICENTE IV, SÃO VICENTE V, SÃO VICENTE VI E SÃO VICENTE VII, RODOVIA ANEL DA SOJA, KM 40, MIMOSO DO OESTE, NO MUNICÍPIO DE BARREIRAS,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</si>
  <si>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-11.471183</t>
  </si>
  <si>
    <t>-46.31608</t>
  </si>
  <si>
    <t>CPF@101.946.900-59</t>
  </si>
  <si>
    <t>VICENTE REGINATO</t>
  </si>
  <si>
    <t>21116-44036</t>
  </si>
  <si>
    <t>PORTARIA Nº 21.116 DE 24 DE JULHO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2018.001.007441/INEMA/LIC-07441, RESOLVE: Art. 1º - Autorizar o direito de uso dos recursos hídricos, válido pelo prazo de 04 (quatro) anos, a LUIS RAFAEL PEREIRA FERNANDES, inscrito no CPF nº 009.866.135-33, com sede na Avenida Guanambara, nº 56, Centro, no município de Guanambi, para captação superficial, na Bacia Hidrográfica do Rio Corrente, no Rio Corrente, nas coordenadas Lat.13º16’33”S e Long.43º52’27”W, datum Sirgas 2000, de vazão 9.387 m³/dia, durante 23 h/d, para fins de irrigação por aspersão e pivô central, área 134,5 ha, localizado na Fazenda Água Viva, Zona Rural, no município de São Félix do Coribe,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</si>
  <si>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-13.1633</t>
  </si>
  <si>
    <t>-43.5227</t>
  </si>
  <si>
    <t>CPF@009.866.135-33</t>
  </si>
  <si>
    <t>LUIS RAFAEL PEREIRA FERNANDES</t>
  </si>
  <si>
    <t>21122-44040</t>
  </si>
  <si>
    <t>PORTARIA Nº 21.122 DE 28 DE JULHO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JAVASCRIPT:VOID(0);, RESOLVE: ART. 1º - AUTORIZAR A RENOVAÇÃO DO DIREITO DE USO DOS RECURSOS HÍDRICOS, VÁLIDA PELO PRAZO DE 4 (QUATRO) ANOS, A MARIA EDNA DE SOUZA, INSCRITA NO CPF N° 890.043.371-72, COM SEDE NA RUA JOSÉ BONIFÁCIO, Nº 103, CENTRO, NO MUNICÍPIO DE BARREIRAS, § 1º - CAPTAÇÃO SUPERFICIAL, NA BACIA HIDROGRÁFICA DO RIO GRANDE, NO RIO DE ONDAS, NO PONTO P1, NAS COORDENADAS LAT.12°18’21,5”S E LONG.45°30’10”W, DATUM SIRGAS 2000, DE VAZÃO 81.729 M³/DIA, DURANTE 20 H/D, PARA FINS DE IRRIGAÇÃO POR PIVÔ CENTRAL LEPA, ÁREA 1.400 HA; E NO PONTO P2, NAS COORDENADAS LAT.12°18’09”S E LONG.45°31’12,5”W, DATUM SIRGAS 2000, DE VAZÃO 147 M³/DIA, DURANTE 01 H/D, PARA FINS DE IRRIGAÇÃO POR MICRO ASPERSÃO, ÁREA 2,5 HA, LOCALIZADO NAS FAZENDAS BURITI PAULISTA E SANTA BÁRBARA, ZONA RURAL, NO MUNICÍPIO DE BARREIRAS, § 2º - CAPTAÇÃO SUBTERRÂNEA, NA BACIA HIDROGRÁFICA DO RIO GRANDE, NAS COORDENADAS LAT.12°16’15,3”S E LON- G.45°30’25,2”W, DATUM SIRGAS 2000, DO POÇO 1, DE VAZÃO 9.000 M3/DIA, DURANTE 18 H/D, PARA FINS DE IRRIGAÇÃO POR PIVÔ CENTRAL LEPA, ÁREA 166,5 HA, LOCALIZADO NAS FAZENDAS BURITI PAULISTA E SANTA BÁRBARA, ZONA RURAL, NO MUNICÍPIO DE BARREIRAS,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</si>
  <si>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-12.18215</t>
  </si>
  <si>
    <t>-45.3010</t>
  </si>
  <si>
    <t>CPF@890.043.371-72</t>
  </si>
  <si>
    <t>MARIA EDNA DE SOUZA</t>
  </si>
  <si>
    <t>21137-44041</t>
  </si>
  <si>
    <t>PORTARIA Nº 21.137 DE 29 DE JULHO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2019.001.005021/INEMA/LIC-05021, RESOLVE: ART. 1º - AUTORIZAR O DIREITO DE USO DOS RECURSOS HÍDRICOS, VÁLIDO PELO PRAZO DE 04 (QUATRO) ANOS, A ALTO NÍVEL NEGÓCIOS IMOBILIÁRIOS URBANOS E RURAIS LTDA, INSCRITO NO CNPJ Nº 12.546.176/0001-22, COM SEDE NA RUA JOSÉ MOREIRA DOS SANTOS, S/N, CENTRO, NO MUNICÍPIO DE MAMBAÍ - GO, PARA CAPTAÇÃO SUBTERRÂNEA, NA BACIA HIDROGRÁFICA DO RIO SÃO FRANCISCO, NO POÇO 1, NAS COORDENADAS LAT.14º27’12”S E LONG.45º59’50”W, DATUM SIRGAS 2000, DE VAZÃO 9.000 M³/DIA, DURANTE 18 H/D, PARA FINS DE IRRIGAÇÃO POR PIVÔ CENTRAL, ÁREA 130,38 HA, LOCALIZADO NA FAZENDA SERRA DOURADA, ZONA RURAL, NO MUNICÍPIO DE JABORANDI,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</si>
  <si>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CNPJ@12.546.176</t>
  </si>
  <si>
    <t>ALTO NÍVEL NEGÓCIOS IMOBILIÁRIOS URBANO</t>
  </si>
  <si>
    <t>PORTARIA Nº 21.158 DE 30 DE JULHO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2018.001.006514/INEMA/LIC-06514, RESOLVE: Art. 1º - Autorizar o direito de uso dos recursos hídricos, válido pelo prazo de 04 (quatro) anos, a FORMOSA BARRIGUDA AGROPECUÁRIA LTDA, inscrita no CNPJ n° 14.740.344/0001-41, com sede no Projeto Formosa A - Lote 83 - CODEVASF, s/n, Zona Rural, no município de Bom Jesus da Lapa, para captação superficial, na Bacia Hidrográfica do Rio Corrente, no Rio Corrente, nas coordenadas Lat.13°08’58”S e Long.43°33’13”W, datum Sirgas 2000, de vazão 11.704 m³/dia, durante 13 h/d, para fins de irrigação por pivô central e micro aspersão, área 226,5 ha, localizado na Fazenda Joazeiro, Zona Rural, no município de Bom Jesus da Lapa,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</si>
  <si>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-13.0858</t>
  </si>
  <si>
    <t>-43.3313</t>
  </si>
  <si>
    <t>CNPJ@14.740.344</t>
  </si>
  <si>
    <t>FORMOSA BARRIGUDA AGROPECUÁRIA LTDA</t>
  </si>
  <si>
    <t>PORTARIA Nº 21.173 DE 31 DE JULHO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2019.001.000053/INEMA/LIC-00053, RESOLVE: Art. 1º - Autorizar o direito de uso dos recursos hídricos, válido pelo prazo de 04 (quatro) anos, a GUIORLEY DE SOUZA TEIXEIRA, inscrito no CPF nº 008.594.785-72, com sede na Rua Rui Barbosa, nº 127, Centro, no município de Santa Maria da Vitória, para captação superficial, na Bacia Hidrográfica do Rio Corrente, no Rio Corrente, nas coordenadas Lat.13º13’54”S e Long.43º49’06”W, datum Sirgas 2000, de vazão 5.414 m³/dia, durante 18 h/d, para fins de irrigação por aspersão convencional e micro aspersão, área 90 ha, localizado na Fazenda Peniel, Zona Rural, no município de Serra do Ramalho,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</si>
  <si>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-13.1354</t>
  </si>
  <si>
    <t>-43.4906</t>
  </si>
  <si>
    <t>CPF@008.594.785-72</t>
  </si>
  <si>
    <t>GUIORLEY DE SOUZA TEIXEIRA</t>
  </si>
  <si>
    <t>21197-44047</t>
  </si>
  <si>
    <t>PORTARIA Nº 21.197 DE 04 DE AGOSTO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2020.001.002245/INEMA/LIC-02245, RESOLVE: ART. 1º - AUTORIZAR O DIREITO DE USO DOS RECURSOS HÍDRICOS, VÁLIDO PELO PRAZO DE 04 (QUATRO) ANOS, A ANTIMIDORO ZANKO, INSCRITO NO CPF Nº 108.042.509-87, COM SEDE NA RUA SAINT HILAIRE, Nº 959, ZONA 05, NO MUNICÍPIO DE MARINGÁ - PR, PARA CAPTAÇÃO SUBTERRÂNEA, NA BACIA HIDROGRÁFICA DO RIO SÃO FRANCISCO, NO POÇO 1, NAS COORDENADAS LAT.11º55’01,90”S E LONG.45º30’27”W, DATUM SIRGAS 2000, DE VAZÃO 9.000 M³/DIA, DURANTE 18 H/D, PARA FINS DE IRRIGAÇÃO POR PIVÔ CENTRAL, ÁREA 135,4 HA, LOCALIZADO NAS FAZENDAS KANANXUÊ I, II E III, RODOVIA ANEL DA SOJA, ZONA RURAL, NO MUNICÍPIO DE BARREIRAS,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 EXECUTIVO SALVADOR, QUARTA-FEIRA, 05 DE AGOSTO DE 2020 - ANO CIV - NO 22.959 REPÚBLICA FEDERATIVA DO BRASIL - ESTADO DA BAHIA DIÁRIO OFICIAL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</si>
  <si>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-11.550190</t>
  </si>
  <si>
    <t>-45.3027</t>
  </si>
  <si>
    <t>CPF@108.042.509-87</t>
  </si>
  <si>
    <t>ANTIMIDORO ZANKO</t>
  </si>
  <si>
    <t>21200-44047</t>
  </si>
  <si>
    <t>PORTARIA Nº 21.200 DE 04 DE AGOSTO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2018.001.003695/INEMA/LIC-03695, RESOLVE: ART. 1.º - AUTORIZAR A RENOVAÇÃO DE OUTORGA DE DIREITO DE USO DE RECURSO HÍDRICO, VÁLIDA PELO PRAZO DE 04 (QUATRO) ANOS, A JOSÉ ROBERTO MAZZARELLA, INSCRITA NO CPF Nº 572.981.819-04, COM SEDE NA RUA RONDÔNIA, Nº 95, NO MUNICÍPIO DE LUÍS EDUARDO MAGALHÃES, PARA CAPTAÇÃO SUBTERRÂNEA, NA BACIA HIDROGRÁFICA DO RIO SÃO FRANCISCO, NO POÇO 1, NAS COORDENADAS LAT.11°51’44,6”S E LONG.45°35’48,00”W, DATUM SIRGAS 2000, DE VAZÃO 9.000 M³/DIA, DURANTE 18 H/D, PARA FINS DE IRRIGAÇÃO POR PIVÔ CENTRAL, ÁREA DE 133,6 HA, LOCALIZADO NA FAZENDA CACHOEIRA, ZONA RURAL, NO MUNICÍPIO DE BARREIRAS,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</si>
  <si>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-11.51446</t>
  </si>
  <si>
    <t>-45.354800</t>
  </si>
  <si>
    <t>21204-44048</t>
  </si>
  <si>
    <t>PORTARIA Nº 21.204 DE 05 DE AGOSTO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2018.001.007183/INEMA/LIC-07183, RESOLVE: ART. 1.º - AUTORIZAR A RENOVAÇÃO DO DIREITO DE USO DOS RECURSOS HÍDRICOS, VÁLIDA PELO PRAZO DE 04 (QUATRO) ANOS, A NICOLAU SHIGUETOMI AOYAGUI, INSCRITO NO CPF Nº 040.532.468-57, COM SEDE NA RUA ALVES DE CASTRO, Nº 210, CENTRO, NO MUNICÍPIO DE FORMOSA - GO, PARA CAPTAÇÃO SUBTERRÂNEA, NA BACIA HIDROGRÁFICA DO RIO SÃO FRANCISCO, NO POÇO 1, NAS COORDENADAS LAT.14°35’27,1”S E LONG.45°51’11,92”W, DATUM SIRGAS 2000, DE VAZÃO 9.000 M³/DIA, DURANTE 18 H/D; E NO POÇO 2, NAS COORDENADAS LAT.14°34’23,34”S E LONG.45°50’10,72”W, DATUM SIRGAS 2000, DE VAZÃO 9.000 M³/DIA, DURANTE 18 H/D PARA FINS DE IRRIGAÇÃO POR PIVÔ CENTRAL, ÁREA 272,17 HA, LOCALIZADO NA FAZENDA SÃO MIGUEL, RODOVIA MAMBAÍ - COCOS, KM 32, ZONA RURAL, NO MUNICÍPIO DE JABORANDI,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</si>
  <si>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-14.35271</t>
  </si>
  <si>
    <t>-45.511192</t>
  </si>
  <si>
    <t>CPF@040.532.468-57</t>
  </si>
  <si>
    <t>NICOLAU SHIGUETOMI AOYAGUI</t>
  </si>
  <si>
    <t>21216-44050</t>
  </si>
  <si>
    <t>PORTARIA Nº 21.216 DE 07 DE AGOSTO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2018.001.006504/INEMA/LIC-06504, RESOLVE: ART. 1º - AUTORIZAR A RENOVAÇÃO DE OUTORGA DO DIREITO DE USO DOS RECURSOS HÍDRICOS, VÁLIDA PELO PRAZO DE 04 (QUATRO) ANOS, A MARCELO RODRIGUES DA SILVA, INSCRITO NO CPF N° 928.113.886-72, COM SEDE NA RUA LUCIANA MARA IGNÁCIO, Nº 1075, JARDIM BOTÂNICO, NO MUNICÍPIO DE RIBEIRÃO PRETO - SP, PARA CAPTAÇÃO SUPERFICIAL, NA BACIA HIDROGRÁFICA DO RIO GRANDE, NO RIO DE ONDAS, NAS COORDENADAS LAT.12º22’57,42”S E LONG.45º53’06,72”W, DATUM SIRGAS 2000, DE VAZÃO 6.567 M³/DIA, DURANTE 17 H/D, PARA FINS DE IRRIGAÇÃO POR ASPERSÃO COM PIVÔ CENTRAL, ÁREA 100 HA, LOCALIZADO NA FAZENDA PRIMAVERA II, RODOVIA BR 020, ZONA RURAL, NO MUNICÍPIO DE LUÍS EDUARDO MAGALHÃES,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</si>
  <si>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-12.225742</t>
  </si>
  <si>
    <t>-45.530672</t>
  </si>
  <si>
    <t>CPF@928.113.886-72</t>
  </si>
  <si>
    <t>MARCELO RODRIGUES DA SILVA</t>
  </si>
  <si>
    <t>21217-44050</t>
  </si>
  <si>
    <t>PORTARIA Nº 21.217 DE 07 DE AGOSTO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2018.001.004923/INEMA/LIC-04923, RESOLVE: ART. 1º - AUTORIZAR A RENOVAÇÃO DE OUTORGA DO DIREITO DE USO DOS RECURSOS HÍDRICOS, VÁLIDA PELO PRAZO DE 04 (QUATRO) ANOS, A MARCELO RODRIGUES DA SILVA, INSCRITO NO CPF N° 928.113.886-72, COM SEDE NA RUA LUCIANA MARA IGNÁCIO, Nº 1075, JARDIM BOTÂNICO, NO MUNICÍPIO DE RIBEIRÃO PRETO-SP, PARA CAPTAÇÃO SUPERFICIAL, NA BACIA HIDROGRÁFICA DO RIO GRANDE, NO RIO DE ONDAS, NAS COORDENADAS LAT.12º22’57,42”S E LONG.45º53’06,72”W, DATUM SIRGAS 2000, DE VAZÃO 13.594 M³/DIA, DURANTE 18 H/D, PARA FINS DE IRRIGAÇÃO POR ASPERSÃO COM PIVÔ CENTRAL, ÁREA 207 HA, LOCALIZADO NA FAZENDA PRIMAVERA I, RODOVIA BR 020, ZONA RURAL, NO MUNICÍPIO DE LUÍS EDUARDO MAGALHÃES,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</si>
  <si>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21218-44050</t>
  </si>
  <si>
    <t>PORTARIA Nº 21.218 DE 07 DE AGOSTO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2018.001.002758/INEMA/LIC-02758, RESOLVE: ART. 1º - AUTORIZAR A RENOVAÇÃO DO DIREITO DE USO DOS RECURSOS HÍDRICOS, VÁLIDA PELO PRAZO DE 04 (QUATRO) ANOS, A MARCELO RODRIGUES DA SILVA, INSCRITO NO CPF N° 928.113.886-72, COM SEDE NA RUA LUCIANA MARA IGNÁCIO, Nº 1075, JARDIM BOTÂNICO, NO MUNICÍPIO DE RIBEIRÃO PRETO - SP, PARA CAPTAÇÃO SUPERFICIAL, NA BACIA HIDROGRÁFICA DO RIO GRANDE, NO RIO DE ONDAS, NAS COORDENADAS LAT.12º22’57,42”S E LONG.45º53’06,72”W, DATUM SIRGAS 2000, DE VAZÃO 6.400 M³/DIA, DURANTE 17 H/D, PARA FINS DE IRRIGAÇÃO POR ASPERSÃO COM PIVÔ CENTRAL, ÁREA 100 HA, LOCALIZADO NA FAZENDA PRIMAVERA, RODOVIA BR 020, ZONA RURAL, NO MUNICÍPIO DE LUÍS EDUARDO MAGALHÃES,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</si>
  <si>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21221-44050</t>
  </si>
  <si>
    <t>PORTARIA Nº 21.221 DE 07 DE AGOSTO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2018.001.003396/INEMA/LIC-03396, RESOLVE: ART. 1º - AUTORIZAR A RENOVAÇÃO DE OUTORGA DO DIREITO DE USO DOS RECURSOS HÍDRICOS, VÁLIDA PELO PRAZO DE 04 (QUATRO) ANOS, A GUILHERME SODRÉ ALCKMIN, INSCRITO NO CPF N° 003.459.386-15, COM SEDE NA RUA ANTÔNIO MOREIRA DA COSTA, N° 164, CENTRO, NO MUNICÍPIO DE SANTA RITA DO SAPUCAÍ - MG, PARA CAPTAÇÃO SUPERFICIAL, NA BACIA HIDROGRÁFICA DO RIO GRANDE, NO RIO DE ONDAS, NAS COORDENADAS LAT.12°17’35,8”S E LONG.45°38’08,9”W, DATUM SIRGAS 2000, DE VAZÃO 13.500 M³/DIA, DURANTE 17 H/D, PARA FINS DE IRRIGAÇÃO COM PIVÔ CENTRAL, ÁREA 200 HA, LOCALIZADO NA FAZENDA TRIUNFO, ZONA RURAL, NO MUNICÍPIO DE BARREIRAS, MEDIANTE O CUMPRIMENTO DA LEGISLAÇÃO VIGENTE, DOS CONDI- 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</si>
  <si>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-12.17358</t>
  </si>
  <si>
    <t>-45.38089</t>
  </si>
  <si>
    <t>CPF@003.459.386-15</t>
  </si>
  <si>
    <t>GUILHERME SODRÉ ALCKMIN</t>
  </si>
  <si>
    <t>21239-44055</t>
  </si>
  <si>
    <t>PORTARIA Nº 21.239 DE 12 DE AGOSTO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2018.001.004464/INEMA/LIC-04464, RESOLVE: ART. 1º - AUTORIZAR A RENOVAÇÃO DO DIREITO DE USO DOS RECURSOS HÍDRICOS, VÁLIDA PELO PRAZO DE 04 (QUATRO) ANOS, A LAVOURA E PECUÁRIA IGARASHI LTDA, INSCRITO NO CNPJ N° 83.144.733/0018-75, COM SEDE NA RODOVIA BR 349, KM 256, S/N, ZONA RURAL, NO MUNICÍPIO DE CORRENTINA, PARA CAPTAÇÃO SUPERFICIAL, NA BACIA HIDROGRÁFICA DO RIO CORRENTE, NO RIO ARROJADO, NAS COORDENADAS LAT.13°45’52,84”S E LON- G.45°33’41,34”W, DATUM SIRGAS 2000, DE VAZÃO 176.498 M³/DIA, DURANTE 20 H/D, PARA FINS DE IRRIGAÇÃO POR ASPERSÃO POR PIVÔ CENTRAL, ÁREA 2.471,1 HA, LOCALIZADO NAS FAZENDAS RIO CLARO E SÃO JOÃO VIANEZ, ZONA RURAL, MUNICÍPIO DE CORRENTINA,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</si>
  <si>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-13.455284S</t>
  </si>
  <si>
    <t>-45.334134</t>
  </si>
  <si>
    <t>CNPJ@83.144.733</t>
  </si>
  <si>
    <t>LAVOURA E PECUÁRIA IGARASHI LTDA</t>
  </si>
  <si>
    <t>21326-44069</t>
  </si>
  <si>
    <t>PORTARIA Nº 21.326 DE 26 DE AGOSTO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 2019.001.000335/INEMA/LIC-00335, RESOLVE: ART. 1º - AUTORIZAR O DIREITO DE USO DOS RECURSOS HÍDRICOS, VÁLIDO PELO PRAZO DE 04 (QUATRO) ANOS, A JOSÉ VICENTE DO NASCIMENTO, INSCRITO NO CPF N° 902.464.034-20, COM SEDE NA RUA ESTÉFANO FILIPINI, Nº 223, CONJUNTO HABITACIONAL PADRE MANOEL DE PAIVA, NO MUNICÍPIO DE SÃO PAULO - SP, PARA CAPTAÇÃO SUPERFICIAL, NA BACIA HIDROGRÁFICA DO RIO GRANDE, NO RIO DE JANEIRO, NAS COORDENADAS LAT.11°50’31”S E LONG.45°10’31”W, DATUM SIRGAS 2000, DE VAZÃO 1.437 M³/DIA, DURANTE 12 H/D, PARA FINS DE IRRIGAÇÃO POR MICROASPERSÃO, ÁREA 40 HA, LOCALIZADO NA FAZENDA PARAÍSO, ZONA RURAL, NO MUNICÍPIO DE BARREIRAS, MEDIANTE O CUMPRIMENTO DA LEGISLAÇÃO VIGENTE, DOS CONDI- 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DANIELLA TEIXEIRA FERNANDES DE ARAÚJO - DIRETORA GERAL EM EXERCÍCIO</t>
  </si>
  <si>
    <t>-11.5031</t>
  </si>
  <si>
    <t>-45.1031</t>
  </si>
  <si>
    <t>CPF@902.464.034-20</t>
  </si>
  <si>
    <t>JOSÉ VICENTE DO NASCIMENTO</t>
  </si>
  <si>
    <t>21334-44069</t>
  </si>
  <si>
    <t>PORTARIA Nº 21.334 DE 26 DE AGOSTO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N°2017.001.001603/INEMA/LIC-01603, RESOLVE: ART. 1.º - AUTORIZAR O DIREITO DE USO DOS RECURSOS HÍDRICOS, VÁLIDO PELO PRAZO DE 04 (QUATRO) ANOS, A ANTONIO OLIVEIRA SOUZA, INSCRITO NO CPF Nº 160.961.695-20, COM SEDE NA AVENIDA MONTES CLAROS, Nº 600 A, XAVIER, NO MUNICÍPIO URANDI, PARA CAPTAÇÃO SUBTERRÂNEA, NA BACIA HIDROGRÁFICA DO RIO SÃO FRANCISCO, NO POÇO 1, NAS COORDENADAS LAT.13º24’50”S E LONG.45º34’13’’W, DATUM SIRGAS 2000, DE VAZÃO 3.582 M³/DIA, DURANTE 18 H/D; E NO POÇO 2, NAS COORDENADAS LAT.13º27’08”S E LONG.45º33’47’’W, DATUM SIRGAS 2000, DE VAZÃO 3.582 M³/DIA, DURANTE 18 H/D, PARA FINS DE IRRIGAÇÃO POR PIVÔ CENTRAL, ÁREA 110 HA, LOCALIZADO NA FAZENDA SUDOTEX, ZONA RURAL, NO MUNICÍPIO DE CORRENTINA,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DANIELLA TEIXEIRA FERNANDES DE ARAÚJO - DIRETORA GERAL EM EXERCÍCIO</t>
  </si>
  <si>
    <t>-13.2450</t>
  </si>
  <si>
    <t>-45.3413</t>
  </si>
  <si>
    <t>21335-44069</t>
  </si>
  <si>
    <t>PORTARIA Nº 21.335 DE 26 DE AGOSTO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2018.001.007373/INEMA/LIC-07373, RESOLVE: ART. 1º - AUTORIZAR O DIREITO DE USO DOS RECURSOS HÍDRICOS, VÁLIDO PELO PRAZO DE 04 (QUATRO) ANOS, A JOSÉ ALVES DE SANTANA, INSCRITO NO CPF Nº 196.528.955-04, COM SEDE NA FAZENDA NOVA COLÔNIA, S/N, ZONA RURAL, NO MUNICÍPIO DE CORIBE, PARA CAPTAÇÃO SUPERFICIAL, NA BACIA HIDROGRÁFICA DO RIO CORRENTE, NO RIO FORMOSO, NAS COORDENADAS LAT.13°35’45,4”S E LONG. 44°20’55,4”W, DATUM SIRGAS 2000, DE VAZÃO 414 M³/DIA, DURANTE 17 H/D, PARA FINS DE IRRIGAÇÃO POR ASPERSÃO, ÁREA 5,63 HA, LOCALIZADO NA FAZENDA FORMOSO, ZONA RURAL, NO MUNICÍPIO DE CORIBE,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DANIELLA TEIXEIRA FERNANDES DE ARAÚJO - DIRETORA GERAL EM EXERCÍCIO</t>
  </si>
  <si>
    <t>-13.35454</t>
  </si>
  <si>
    <t>-44.20554</t>
  </si>
  <si>
    <t>CPF@196.528.955-04</t>
  </si>
  <si>
    <t>JOSÉ ALVES DE SANTANA</t>
  </si>
  <si>
    <t>21383-44077</t>
  </si>
  <si>
    <t>PORTARIA Nº 21.383 DE 03 DE SETEMBRO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2019.001.004943/INEMA/LIC-04943, RESOLVE: ART. 1º - AUTORIZAR A RENOVAÇÃO DO DIREITO DE USO DOS RECURSOS HÍDRICOS, VÁLIDA PELO PRAZO DE 04 (QUATRO) ANOS, A LUIS FERNANDO ABDALLA BORBA, INSCRITO NO CPF N° 080.261.626-76, COM SEDE NA AVENIDA DOS VINHEDOS, Nº 100, MORADA DA COLINA, NO MUNICÍPIO DE UBERLÂNDIA-MG, PARA CAPTAÇÃO SUPERFICIAL, NA BACIA HIDROGRÁFICA DO RIO GRANDE, NO RIO GRANDE, NO PONTO P1, NAS COORDENADAS LAT.12°44’08,29”S E LONG.45°06’00,62”W, DATUM SIRGAS 2000, DE VAZÃO 12.987 M³/DIA, DURANTE 10 H/D; NO PONTO P2, NAS COORDENADAS LAT.12°44’15,4”S E LONG.45°06’26,46”W, DATUM SIRGAS 2000, DE VAZÃO 12.987 M³/DIA, DURANTE 10 H/D; NO PONTO P3, NAS COORDENADAS LAT.12°44’44,49”S E LONG.45°07’09,33”W, DATUM SIRGAS 2000, DE VAZÃO 9.415 M³/DIA, DURANTE 9 H/D; NO PONTO P4, NAS COORDENADAS LAT.12°44’59,36”S E LONG.45°07’47,9”W, DATUM SIRGAS 2000, DE VAZÃO 18.506 M³/DIA, DURANTE 10 H/D; E NO PONTO P5, NAS COORDENADAS LAT.12°45’38,77”S E LONG.45°08’47,62”W, DATUM SIRGAS 2000, DE VAZÃO 11.363 M³/DIA, DURANTE 10 H/D; PARA FINS IRRIGAÇÃO POR PIVÔ CENTRAL, ÁREA 1.005 HA, LOCALIZADO NA FAZENDA ILHA, ZONA RURAL, NO MUNICÍPIO DE SÃO DESIDÉRIO,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</si>
  <si>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-12.440829</t>
  </si>
  <si>
    <t>-45.60062</t>
  </si>
  <si>
    <t>CPF@080.261.626-76</t>
  </si>
  <si>
    <t>LUIS FERNANDO ABDALLA BORBA</t>
  </si>
  <si>
    <t>21399-44082</t>
  </si>
  <si>
    <t>PORTARIA Nº 21.399 DE 08 DE SETEMBRO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2018.001.006265/INEMA/LIC-06265, RESOLVE: ART. 1º - AUTORIZAR A RENOVAÇÃO DO DIREITO DE USO DOS RECURSOS HÍDRICOS, VÁLIDA PELO PRAZO DE 04 (QUATRO) ANOS, À GRATO AGROPECUÁRIA LTDA, INSCRITA NO CNPJ Nº 92.007.459/0001-35, COM SEDE NA RUA VALENTIN GRAZZIOTIN, Nº 77, SÃO CRISTÓVÃO, NO MUNICÍPIO DE PASSO FUNDO - RS, PARA CAPTAÇÃO SUBTERRÂNEA, NA BACIA HIDROGRÁFICA DO RIO SÃO FRANCISCO, NAS COORDENADAS LAT.13°16’18,01”S E LONG.45°57’20,38”W, DATUM SIRGAS 2000, DO POÇO 1, DE VAZÃO 8.822 M³/DIA, DURANTE 18 H/D, PARA FINS DE IRRIGAÇÃO POR PIVÔ CENTRAL, ÁREA 235 HA, LOCALIZADO NAS FAZENDAS IPANEMA GLEBA 01-C E GLEBA 01-B, ZONA RURAL, NO MUNICÍPIO DE SÃO DESIDÉRIO,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</si>
  <si>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-13.161801</t>
  </si>
  <si>
    <t>-45.572038</t>
  </si>
  <si>
    <t>CNPJ@92.007.459</t>
  </si>
  <si>
    <t>GRATO AGROPECUÁRIA LTDA</t>
  </si>
  <si>
    <t>21400-44082</t>
  </si>
  <si>
    <t>PORTARIA Nº 21.400 DE 08 DE SETEMBRO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2018.001.003490/INEMA/LIC-03490, RESOLVE: ART. 1º - AUTORIZAR A RENOVAÇÃO DO DIREITO DE USO DOS RECURSOS HÍDRICOS, VÁLIDA PELO PRAZO DE 04 (QUATRO) ANOS, À GRATO AGROPECUÁRIA LTDA, INSCRITA NO CNPJ Nº 92.007.459/0001-35, COM SEDE NA RUA VALENTIN GRAZZIOTIN, Nº 77, SÃO CRISTÓVÃO, NO MUNICÍPIO DE PASSO FUNDO - RS, PARA CAPTAÇÃO SUBTERRÂNEA, NA BACIA HIDROGRÁFICA DO RIO SÃO FRANCISCO, NAS COORDENADAS LAT.13°15’49,6”S E LONG.45°55’14,66”W, DATUM SIRGAS 2000, DO POÇO 6, DE VAZÃO 6.884 M³/DIA, DURANTE 14 H/D, PARA FINS DE IRRIGAÇÃO POR PIVÔ CENTRAL, ÁREA 223 HA, LOCALIZADO NA FAZENDAS IPANEMA GLEBA 01, GLEBA 02 E GLEBA 03, ZONA RURAL, NO MUNICÍPIO DE SÃO DESIDÉRIO,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EXECUTIVO  SALVADOR, QUARTA-FEIRA, 9 DE SETEMBRO DE 2020 - ANO CV - NO 22.983 REPÚBLICA FEDERATIVA DO BRASIL - ESTADO DA BAHIA DIÁRIO OFICIAL CUMPRIMENTO SEJAM MANTIDAS DISPONÍVEIS À FISCALIZAÇÃO DO INEMA E AOS DEMAIS ÓRGÃOS DO SISTEMA NACIONAL DE MEIO AMBIENTE - SISNAMA. ART. 4º - ESTA PORTARIA ENTRARÁ EM VIGOR NA DATA DE SUA PUBLICAÇÃO. MÁRCIA CRISTINA TELLES DE ARAÚJO LIMA - DIRETORA GERAL</t>
  </si>
  <si>
    <t>-13.15496</t>
  </si>
  <si>
    <t>-45.551466</t>
  </si>
  <si>
    <t>21401-44082</t>
  </si>
  <si>
    <t>PORTARIA Nº 21.401 DE 08 DE SETEMBRO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2018.001.003497/INEMA/LIC-03497, RESOLVE: ART. 1º - AUTORIZAR A RENOVAÇÃO DO DIREITO DE USO DOS RECURSOS HÍDRICOS, VÁLIDA PELO PRAZO DE 04 (QUATRO) ANOS, À GRATO AGROPECUÁRIA LTDA, INSCRITA NO CNPJ Nº 92.007.459/0001-35, COM SEDE NA RUA VALENTIN GRAZZIOTIN, Nº 77, SÃO CRISTÓVÃO, NO MUNICÍPIO DE PASSO FUNDO - RS, PARA CAPTAÇÃO SUBTERRÂNEA, NA BACIA HIDROGRÁFICA DO RIO SÃO FRANCISCO, NAS COORDENADAS LAT.13°14’48,3”S E LONG.45°56’12,76”W, DATUM SIRGAS 2000, DO POÇO 5, DE VAZÃO 8.949 M³/DIA, DURANTE 18 H/D, PARA FINS DE IRRIGAÇÃO POR PIVÔ CENTRAL, ÁREA 260 HA, LOCALIZADO NA FAZENDAS IPANEMA GLEBA 01-A, GLEBA 01 E GLEBA 02, ZONA RURAL, NO MUNICÍPIO DE SÃO DESIDÉRIO,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</si>
  <si>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-13.14483</t>
  </si>
  <si>
    <t>-45.561276</t>
  </si>
  <si>
    <t>21444-44085</t>
  </si>
  <si>
    <t>PORTARIA Nº 21.444 DE 11 DE SETEMBRO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2019.001.008347/INEMA/LIC-08347, RESOLVE: ART. 1º - AUTORIZAR A RENOVAÇÃO DO DIREITO DE USO DOS RECURSOS HÍDRICOS, VÁLIDA PELO PRAZO DE 04 (QUATRO) ANOS, A FAZENDA SEQUÓIA BAHIA LTDA, INSCRITA NO CNPJ SOB N° 02.793.670/0001-38, COM SEDE NA FAZENDA MIMOSO, KM 10, ESTRADA CHAPADÃO, MIMOSO DO OESTE, NO MUNICÍPIO DE BARREIRAS, PARA CAPTAÇÃO SUPERFICIAL, NA BACIA HIDROGRÁFICA DO RIO GRANDE, NO RIO DE JANEIRO, NAS COORDENADAS LAT.11º52’59”S E LONG.45º43’23”W, DATUM SIRGAS 2000, DE VAZÃO 28.323 M³/DIA, DURANTE 19 H/D, PARA FINS IRRIGAÇÃO POR GOTEJAMENTO E PIVÔ CENTRAL, ÁREA 524,4 HA, LOCALIZADO NA FAZENDA HELOISA, RODOVIA BA 459, KM 26, ZONA RURAL, NO MUNICÍPIO DE BARREIRAS,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</si>
  <si>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-11.5259</t>
  </si>
  <si>
    <t>-45.4323</t>
  </si>
  <si>
    <t>21472-44089</t>
  </si>
  <si>
    <t>PORTARIA Nº 21.472 DE 15 DE SETEMBRO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2019.001.001598/INEMA/LIC-01598, RESOLVE: ART. 1.º - AUTORIZAR O DIREITO DE USO DOS RECURSOS HÍDRICOS, VÁLIDO PELO PRAZO DE 04 (QUATRO) ANOS, A MARIA VALDERENE DE SOUSA CORDEIRO, INSCRITA NO CPF N° 686.597.842-00, COM SEDE NA COMUNIDADE ARAÇÁS, S/N, ZONA RURAL, NO MUNICÍPIO DE FORMOSA DO RIO PRETO, PARA CAPTAÇÃO SUPERFICIAL, NA BACIA HIDROGRÁFICA DO RIO GRANDE, NO RIO DO OURO, NAS COORDENADAS LAT. 11°05’47,4”S E LONG.45°21’40,3”W, DATUM SIRGAS 2000, DE VAZÃO 3.778 M³/DIA, DURANTE 20 H/D, PARA FINS DE IRRIGAÇÃO COM PIVÔ CENTRAL, ÁREA 50 HA, LOCALIZADO NA FAZENDA NOVA ROMA, ZONA RURAL, NO MUNICÍPIO DE FORMOSA DO RIO PRETO, MEDIANTE O CUMPRIMENTO DA LEGISLAÇÃO VIGENTE 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</si>
  <si>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-11.5474</t>
  </si>
  <si>
    <t>-45.21403</t>
  </si>
  <si>
    <t>CPF@686.597.842-00</t>
  </si>
  <si>
    <t>MARIA VALDERENE DE SOUSA CORDEIRO</t>
  </si>
  <si>
    <t>21479-44090</t>
  </si>
  <si>
    <t>PORTARIA Nº 21.479 DE 16 DE SETEMBRO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2019.001.007323/INEMA/LIC-07323, RESOLVE: ART. 1º - AUTORIZAR O DIREITO DE USO DOS RECURSOS HÍDRICOS, VÁLIDO PELO PRAZO DE 04 (QUATRO) ANOS, A JOSÉ WILSON DOS SANTOS, INSCRITO NO CPF N° 245.528.365-87, COM SEDE NA AVENIDA SALUSTIANO DOMINGUES DE SANTANA, N° 03, CENTRO, NO MUNICÍPIO DE PARIPIRANGA, PARA CAPTAÇÃO SUPERFICIAL, NA BACIA HIDROGRÁFICA DO RIO GRANDE, NO RIO PRETO, NAS COORDENADAS LAT.11°06’12,4”S E LONG.44°13’34,1”W, DATUM SIRGAS 2000, DE VAZÃO 31.136 M³/DIA, DURANTE 21 H/D, PARA FINS DE DESSEDENTAÇÃO ANIMAL E IRRIGAÇÃO COM PIVÔ CENTRAL, ÁREA 501,74 HA, LOCALIZADO NA FAZENDA AGROESTE VIDAM AGROPECUÁRIA, ZONA RURAL, NO MUNICÍPIO DE MANSIDÃO, MEDIANTE O CUMPRIMENTO DA LEGISLAÇÃO VIGENTE, DOS CONDI- 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</si>
  <si>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-11.6124</t>
  </si>
  <si>
    <t>-44.13341</t>
  </si>
  <si>
    <t>CPF@245.528.365-87</t>
  </si>
  <si>
    <t>JOSÉ WILSON DOS SANTOS</t>
  </si>
  <si>
    <t>21555-44099</t>
  </si>
  <si>
    <t>PORTARIA Nº 21.555 DE 25 DE SETEMBRO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2019.001.006607/INEMA/LIC-06607, RESOLVE: ART. 1.º - AUTORIZAR O DIREITO DE USO DOS RECURSOS HÍDRICOS, VÁLIDO PELO PRAZO DE 04 (QUATRO) ANOS, A UMBERTO JOSÉ DENARDIN, INSCRITO NO CPF Nº 505.293.820-91, COM SEDE NA FAZENDA SÃO FRANCISCO, BR 349, KM 292, ZONA RURAL, NO MUNICÍPIO DE CORRENTINA, PARA CAPTAÇÃO SUBTERRÂNEA, NA BACIA HIDROGRÁFICA DO RIO SÃO FRANCISCO, NO POÇO 1, NAS COORDENADAS LAT.13º41’40”S E LONG.45º58’18”W, DATUM SIRGAS 2000, DE VAZÃO 8.981 M³/DIA, DURANTE 18 H/D; NO POÇO 2, NAS COORDENADAS LAT.13º40’18”S E LONG.45º58’39”W, DATUM SIRGAS 2000, DE VAZÃO 8.981 M³/DIA, DURANTE 18 H/D; E NO POÇO 3, NAS COORDENADAS LAT.13º43’03,3”S E LONG.45º57’56,99”W, DATUM SIRGAS 2000, DE VAZÃO 8.981 M³/ DIA, DURANTE 18 H/D, PARA FINS DE IRRIGAÇÃO POR PIVÔ CENTRAL, ÁREA 407,40 HA, LOCALIZADO NO MESMO LOCAL E MUNICÍPIO, MEDIANTE O CUMPRIMENTO DA LEGISLAÇÃO VIGENTE 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</si>
  <si>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-13.4140</t>
  </si>
  <si>
    <t>-45.5818</t>
  </si>
  <si>
    <t>CPF@505.293.820-91</t>
  </si>
  <si>
    <t>UMBERTO JOSÉ DENARDIN</t>
  </si>
  <si>
    <t>21579-44106</t>
  </si>
  <si>
    <t>PORTARIA Nº 21.579 DE 02 DE OUTUBRO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2018.001.002935/INEMA/LIC-02935, RESOLVE: ART. 1º - AUTORIZAR A RENOVAÇÃO DO DIREITO DE USO DOS RECURSOS HÍDRICOS, VÁLIDA PELO PRAZO DE 04 (QUATRO) ANOS, A TODD KENNETH TOPP, INSCRITO NO CPF N° 612.438.331-49, COM SEDE NA RODOVIA BR 020, KM 511, ZONA RURAL, NO MUNICÍPIO DE LUÍS EDUARDO MAGALHÃES, PARA CAPTAÇÃO SUPERFICIAL, NA BACIA HIDROGRÁFICA DO RIO GRANDE, NO RIO CABECEIRA DE PEDRAS, NAS COORDENADAS LAT.12º10’07,5”S E LONG.45º58’28”W, DATUM SIRGAS 2000, DE VAZÃO 19.208 M³/DIA, DURANTE 18 H/D, PARA FINS IRRIGAÇÃO POR PIVÔ CENTRAL, ÁREA 280 HA, LOCALIZADO NA FAZENDA FARMERS, RODOVIA BR 020, ZONA RURAL, NO MUNICÍPIO DE LUÍS EDUARDO MAGALHÃES,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</si>
  <si>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-12.10075</t>
  </si>
  <si>
    <t>-45.5828</t>
  </si>
  <si>
    <t>CPF@612.438.331-49</t>
  </si>
  <si>
    <t>TODD KENNETH TOPP</t>
  </si>
  <si>
    <t>21580-44106</t>
  </si>
  <si>
    <t>PORTARIA Nº 21.580 DE 02 DE OUTUBRO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2018.001.006121/INEMA/LIC-06121, RESOLVE: ART. 1º - AUTORIZAR A RENOVAÇÃO DO DIREITO DE USO DOS RECURSOS HÍDRICOS, VÁLIDA PELO PRAZO DE 04 (QUATRO) ANOS, A SIEGFRIED EPP, INSCRITO NO CPF N° 243.524.039-20, COM SEDE NA RUA RONDÔNIA, Nº 95, CENTRO, NO MUNICÍPIO DE LUÍS EDUARDO MAGALHÃES, PARA CAPTAÇÃO SUPERFICIAL, NA BACIA HIDROGRÁFICA DO RIO GRANDE, NO RIO CABECEIRA DE PEDRAS, NAS COORDENADAS LAT.12º09’15,5”S E LONG.45º54’14,5”W, DATUM SIRGAS 2000, DE VAZÃO 19.941 M³/DIA, DURANTE 18 H/D, PARA FINS IRRIGAÇÃO POR PIVÔ CENTRAL, ÁREA 300 HA, LOCALIZADO NA FAZENDA VITÓRIA, BR 020, ZONA RURAL, NO MUNICÍPIO DE LUÍS EDUARDO MAGALHÃES,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</si>
  <si>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-12.9155</t>
  </si>
  <si>
    <t>-45.54145</t>
  </si>
  <si>
    <t>CPF@243.524.039-20</t>
  </si>
  <si>
    <t>SIEGFRIED EPP</t>
  </si>
  <si>
    <t>21591-44106</t>
  </si>
  <si>
    <t>PORTARIA Nº 21.591 DE 02 DE OUTUBRO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2018.001.003311/INEMA/LIC-03311, RESOLVE: ART. 1º - AUTORIZAR A RENOVAÇÃO DO DIREITO DE USO DOS RECURSOS HÍDRICOS, VÁLIDA PELO PRAZO DE 04 (QUATRO) ANOS, A MÁRIO JOSINO MEIRELLES, INSCRITO NO CPF N° 038.105.028-98, COM SEDE NA RUA RONDÔNIA, N° 95, CENTRO, NO MUNICÍPIO DE LUIS EDUARDO MAGALHÃES, PARA CAPTAÇÃO SUPERFICIAL, NA BACIA HIDROGRÁFICA DO RIO GRANDE, NO RIO DE ONDAS, NAS COORDENADAS LAT.12°19’08,94”S E LONG. 45°44’00,38”W, DATUM SIRGAS 2000, DE VAZÃO 14.362 M³/DIA, DURANTE 18 H/D, PARA FINS DE IRRIGAÇÃO POR PIVÔ CENTRAL, ÁREA 200 HA, LOCALIZADO NA FAZENDA NOVA ESPERANÇA, ZONA RURAL, NO MUNICÍPIO DE LUÍS EDUARDO MAGALHÃES,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 &lt;#E.G.B#471699#31#515293/&gt;  EXECUTIVO SALVADOR, SÁBADO, 3 DE OUTUBRO DE 2020 - ANO CV - NO 23.002 REPÚBLICA FEDERATIVA DO BRASIL - ESTADO DA BAHIA DIÁRIO OFICIAL SECRETARIA DE PROMOÇÃO DA IGUALDADE RACIAL &lt;#E.G.B#471698#32#515292&gt; ATO Nº 004 DA COMISSÃO DE SELEÇÃO DE PROJETOS A COMISSÃO DE SELEÇÃO DE PROJETOS DO EDITAL Nº 002/2020 - BAHIA DÉCADA AFRODESCENDENTE VEM POR MEIO DESTE ATO ADMINISTRATIVO DIVULGAR NOVO CALENDÁRIO COM AMPLIAÇÃO DO PRAZO DE DIVULGAÇÃO DO RESULTADO FINAL E HOMOLOGAÇÃO, MEDIANTE JUSTIFICATIVA E MOTIVAÇÃO EXPOSTA NO PROCESSO SUPRACITADO CONFORME TABELA ABAIXO: ALTERAR, DE: ETAPA DATAS I. PERÍODO DE INSCRIÇÃO/ENVIO DAS PROPOSTAS/PLANOS DE TRABALHO PELAS OSC DE 23/07/2020 ATÉ 24/08/2020. II. AVALIAÇÃO DAS PROPOSTAS/PLANOS DE TRABALHO PELA COMISSÃO DE SELEÇÃO DE 25/08/2020 ATÉ 08/09/2020 III. DIVULGAÇÃO DAS OSC CLASSIFICADAS/RESULTADO PRELIMINAR 10/09/2020 IV. APRESENTAÇÃO DE RECURSOS CONTRA O RESULTADO PRELIMINAR DE 11/09/2020 ATÉ 17/09/2020 V. APRESENTAÇÃO DE CONTRARRAZÕES PELAS OSC’S QUE DESEJAREM DE 18/09/2020 ATÉ 24/09/2020 VI. ANÁLISE DOS RECURSOS PELA COMISSÃO DE SELEÇÃO DE 25/09/2020 ATÉ 29/09/2020 VII. DIVULGAÇÃO DO RESULTADO FINAL DOS RECURSOS 30/09/2020 VIII. APRESENTAÇÃO DOS DOCUMENTOS DE HABILITAÇÃO PELAS OSC’S CLASSIFICADAS DE 01/10/2020 ATÉ 05/10/2020 IX. DIVULGAÇÃO DO RESULTADO FINAL E HOMOLOGAÇÃO 06/10/2020 X. DATA PREVISTA PARA CELEBRAÇÃO DO TERMO DE COLABORAÇÃO 14/10/2020 XI. DATA PREVISTA PARA LIBERAÇÃO DA 1ª PARCELA 25/10/2020 PARA: ETAPA DATAS I. PERÍODO DE INSCRIÇÃO/ENVIO DAS PROPOSTAS/PLANOS DE TRABALHO PELAS OSC DE 23/07/2020 ATÉ 24/08/2020. II. AVALIAÇÃO DAS PROPOSTAS/PLANOS DE TRABALHO PELA COMISSÃO DE SELEÇÃO DE 25/08/2020 ATÉ 08/09/2020 III. DIVULGAÇÃO DAS OSC CLASSIFICADAS/RESULTADO PRELIMINAR 10/09/2020 IV. APRESENTAÇÃO DE RECURSOS CONTRA O RESULTADO PRELIMINAR DE 11/09/2020 ATÉ 17/09/2020 V. APRESENTAÇÃO DE CONTRARRAZÕES PELAS OSC’S QUE DESEJAREM DE 18/09/2020 ATÉ 24/09/2020 VI. ANÁLISE DOS RECURSOS PELA COMISSÃO DE SELEÇÃO DE 25/09/2020 ATÉ 29/09/2020 VII. DIVULGAÇÃO DO RESULTADO FINAL DOS RECURSOS 30/09/2020 VIII. APRESENTAÇÃO DOS DOCUMENTOS DE HABILITAÇÃO PELAS OSC’S CLASSIFICADAS DE 01/10/2020 ATÉ 05/10/2020 IX. DIVULGAÇÃO DO RESULTADO FINAL E HOMOLOGAÇÃO 08/10/2020 X. DATA PREVISTA PARA CELEBRAÇÃO DO TERMO DE COLABORAÇÃO 14/10/2020 XI. DATA PREVISTA PARA LIBERAÇÃO DA 1ª PARCELA 25/10/2020 EM, 02 DE OUTUBRO DE 2020. A COMISSÃO DE SELEÇÃO DE PROJETOS. JOSÉ VIEIRA LEAL NETO - MATRÍCULA 04.601.962-3 CÉLIA MARIA MENEZES - MATRÍCULA 21.220.826-8 DANDARA LOPES CORREIA - MATRÍCULA 04.601.846-5 GIRLENE BISPO DE OLIVEIRA - MATRÍCULA 04.578.393-6 LUANA VANESSA COSTA SOARES - MATRÍCULA 04.637.067-1 MARCIA CRISTINA LACERDA DOS SANTOS - MATRÍCULA 04.577.306-2 SARANA KELLEN SOUZA BRITO - MATRÍCULA 92011660 VANESSA TOURINHO NOCERA - MATRÍCULA 9.200.680-3 VERONICA NAIROBI SALES AGUIAR - MATRÍCULA 04.577.741-4 &lt;#E.G.B#471698#32#515292/&gt; SECRETARIA DA SAÚDE &lt;#E.G.B#471495#32#515071&gt; RESOLUÇÃO CIB Nº 158/2020 APROVA AD REFERENDUM A NOVA ATUALIZAÇÃO DOS ANEXOS 2 E 3 REFERENTES ÀS UNIDADES DE REFERÊNCIA COVID E UNIDADES DE RETAGUARDA COVID E DO ANEXO 8, REFERENTE AOS LEITOS DE SUPORTE VENTILATÓRIO PULMONAR, DO PLANO ESTADUAL DE CONTINGÊNCIA PARA ENFRENTAMENTO DO NOVO CORONAVÍRUS - SARS COV2 NO ESTADO DA BAHIA. O COORDENADOR E A COORDENADORA ADJUNTA DA COMISSÃO INTERGESTORES BIPARTITE DA BAHIA NO USO DE SUAS ATRIBUIÇÕES E CONSIDERANDO: A PORTARIA Nº 237, DE 18 DE MARÇO DE 2020, INCLUI LEITOS E PROCEDIMENTOS NA TABELA DE PROCE- DIMENTOS, MEDICAMENTOS, ÓRTESES, PRÓTESES E MATERIAIS ESPECIAIS (OPM) DO SISTEMA ÚNICO DE SAÚDE (SUS), DE UNIDADE DE TERAPIA INTENSIVA ADULTO E PEDIÁTRICO, PARA ATENDIMENTO EXCLUSIVO DOS PACIENTES COVID-19; A PORTARIA MS/SAES Nº 245, DE 24 DE MARÇO DE 2020, QUE INCLUI PROCEDIMENTO NA TABELA DE PRO- CEDIMENTOS, MEDICAMENTOS, ÓRTESES, PRÓTESES E MATERIAIS ESPECIAIS (OPM) DO SISTEMA ÚNICO DE SAÚDE (SUS), PARA ATENDIMENTO EXCLUSIVO DE PACIENTES COM DIAGNÓSTICO DE INFECÇÃO PELO COVID-19; A PORTARIA Nº 568, DE 26 DE MARÇO DE 2020, QUE AUTORIZA A HABILITAÇÃO DE LEITOS DE UNIDADE DE TERAPIA INTENSIVA ADULTO PARA ATENDIMENTO EXCLUSIVO DOS PACIENTES COVID-19; A RESOLUÇÃO CIB Nº 029/2020, DE 28 DE MARÇO DE 2020, QUE APROVA O PLANO ESTADUAL DE CONTINGÊNCIA PARA ENFRENTAMENTO DO NOVO CORONAVÍRUS - SARS NCOV2 NO ESTADO DA BAHIA; A RESOLUÇÃO CIB Nº 087/2020, DE 24 DE JUNHO DE 2020, QUE APROVA AD REFERENDUM A ATUALIZAÇÃO DO PLANO ESTADUAL DE CONTINGÊNCIA PARA ENFRENTAMENTO DO NOVO CORONAVÍRUS - SARS NCOV-2 COM A INCLUSÃO DO CENTRO DE ATENDIMENTO PARA O ENFRENTAMENTO À COVID 19 COMO UMA DAS TIPOLOGIAS DE SERVIÇOS DE SAÚDE NA REDE ASSISTENCIAL DO ESTADO DA BAHIA; A RECOMENDAÇÃO DA SAES/MS POR MEIO DE REUNIÕES POR WEBCONFERÊNCIA COM AS SECRETARIAS DE SAÚDE DOS ESTADOS DE ATUALIZAÇÃO DA PLANILHA DE LEITOS NAS REGIÕES DESTINADOS AOS PACIENTES ACOMETIDOS PELO CORONAVÍRUS, PARA ACOMPANHAMENTO DO PROCESSO DE AMPLIAÇÃO DA REDE DE ATENÇÃO À SAÚDE E ENFRENTAMENTO DO SARS COV2. RESOLVE ART. 1º APROVAR AD REFERENDUM A NOVA ATUALIZAÇÃO DOS ANEXOS 2 E 3 REFERENTES ÀS UNIDADES DE REFERÊNCIA COVID E UNIDADES DE RETAGUARDA COVID E DO ANEXO 8, REFERENTE AOS LEITOS DE SUPORTE VENTILATÓRIO PULMONAR, DO PLANO ESTADUAL DE CONTINGÊNCIA PARA ENFRENTAMENTO DO NOVO CORONAVÍRUS - SARS COV2 NO ESTADO DA BAHIA, CONFORME ANEXO I E II DESTA RESOLUÇÃO, DISPONÍVEIS NO SITE WWW5.SAUDE.BA.GOV.BR/PORTALCIB. PARÁGRAFO ÚNICO ESTE PLANO ESTÁ SUJEITO A AJUSTES CONSTANTES DECORRENTES DAS ATUALIZAÇÕES PRÁTICAS E DAS MUDANÇAS OBSERVADAS NO CENÁRIO EPIDEMIOLÓGICO E CONSIDERANDO AS CONSTANTES ATUALIZAÇÕES DISPONIBILIZADAS PELA OMS E MS. ART. 2º REVOGAR A RESOLUÇÃO CIB Nº 157/2020 A PARTIR DA DATA DE PUBLICAÇÃO DESTA RESOLUÇÃO. ART. 3º A PRESENTE RESOLUÇÃO ENTRARÁ EM VIGOR NA DATA DE SUA PUBLICAÇÃO. SALVADOR, 02 DE OUTUBRO DE 2020. FÁBIO VILAS-BOAS PINTO SECRETÁRIO ESTADUAL DA SAÚDE COORDENADOR DA CIB/BA STELA DOS SANTOS SOUZA PRESIDENTE DO COSEMS/BA COORDENADORA ADJUNTA DA CIB/BA &lt;#E.G.B#471495#32#515071/&gt; &lt;#E.G.B#471503#32#515079&gt;</t>
  </si>
  <si>
    <t>-12.190894</t>
  </si>
  <si>
    <t>-45.440038</t>
  </si>
  <si>
    <t>CPF@038.105.028-98</t>
  </si>
  <si>
    <t>MÁRIO JOSINO MEIRELLES</t>
  </si>
  <si>
    <t>21596-44109</t>
  </si>
  <si>
    <t>PORTARIA Nº 21.596 DE 05 DE OUTUBRO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2019.001.005645/INEMA/LIC-05645, RESOLVE: ART. 1º - AUTORIZAR A RENOVAÇÃO DO DIREITO DE USO DOS RECURSOS HÍDRICOS, VÁLIDA PELO PRAZO DE 04 (QUATRO) ANOS, A ALBINO ZANIN, INSCRITO NO CPF N° 131.996.099-53, COM SEDE NA RUA CÂNDIDO PORTINARI, EDIFÍCIO OSCAR, JARDIM PARAÍSO, NO MUNICÍPIO DE LUÍS EDUARDO MAGALHÃES, PARA CAPTAÇÃO SUPERFICIAL, NA BACIA HIDROGRÁFICA DO RIO GRANDE, NO RIO DE ONDAS, NAS COORDENADAS LAT.12º18’16”S E LON- G.45º26’08”W, DATUM SIRGAS 2000, DE VAZÃO 12.825 M³/DIA, DURANTE 19 H/D, PARA FINS IRRIGAÇÃO POR PIVÔ CENTRAL LEPA E MICRO ASPERSÃO, ÁREA 184 HA, LOCALIZADO NA FAZENDA NEVADA, ZONA RURAL, NO MUNICÍPIO DE BARREIRAS,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</si>
  <si>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-12.1816S</t>
  </si>
  <si>
    <t>-45.2608</t>
  </si>
  <si>
    <t>CPF@131.996.099-53</t>
  </si>
  <si>
    <t>ALBINO ZANIN</t>
  </si>
  <si>
    <t>21624-44113</t>
  </si>
  <si>
    <t>PORTARIA Nº 21.624 DE 09 DE OUTUBRO DE 2020. O INSTITUTO DO MEIO AMBIENTE E RECURSOS HÍDRICOS - INEMA, COM FULCRO NAS ATRIBUIÇÕES E COMPETÊNCIAS QUE LHE FORAM DELEGADAS PELA LEI ESTADUAL N° 12.212/11 E LEIS ESTADUAIS N° 10.431/06 E 11.612/09, E SUAS EXECUTIVO  SALVADOR, SÁBADO, 10 DE OUTUBRO DE 2020 - ANO CV - NO 23.007 REPÚBLICA FEDERATIVA DO BRASIL - ESTADO DA BAHIA DIÁRIO OFICIAL ALTERAÇÕES, REGULAMENTADAS PELO DECRETO ESTADUAL N° 14.024/12 E, TENDO EM VISTA O QUE CONSTA DO PROCESSO Nº 2018.001.007769/INEMA/LIC-07769, RESOLVE: ART. 1º - AUTORIZAR A RENOVAÇÃO DO DIREITO DE USO DOS RECURSOS HÍDRICOS, VÁLIDA PELO PRAZO DE 04 (QUATRO) ANOS, A FREDERICO MARTIN GUNNAR DURR, INSCRITO NO CPF N° 042.637.580-72, COM SEDE NA RUA AYMORÉ, Nº 359, SANTA LAUZIA, NO MUNICÍPIO DE BARREIRAS, PARA CAPTAÇÃO SUPERFICIAL, NA BACIA HIDROGRÁFICA DO RIO GRANDE, NO RIO GALHEIRÃO, NO PONTO 1, NAS COORDENADAS LAT.12°40’40,9”S E LONG.45°22’12,8”W, DATUM SIRGAS 2000, DE VAZÃO 6.965 M³/DIA; E NO PONTO 2, NAS COORDENADAS LAT.12°40’09,2”S E LONG.45°22’53,6”W, DATUM SIRGAS 2000, DE VAZÃO 6.965 M³/DIA, DURANTE 17 H/D, PARA FINS DE IRRIGAÇÃO POR PIVÔ CENTRAL, ÁREA 205 HA, LOCALIZADO NAS FAZENDAS DURR II E PUXIRÃO, RODA VELHA, NO MUNICÍPIO DE SÃO DESIDÉRIO, MEDIANTE O CUMPRIMENTO DA LEGISLAÇÃO VIGENTE, DOS CON- 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</si>
  <si>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-12.40409</t>
  </si>
  <si>
    <t>-45.22128</t>
  </si>
  <si>
    <t>CPF@042.637.580-72</t>
  </si>
  <si>
    <t>FREDERICO MARTIN GUNNAR DURR</t>
  </si>
  <si>
    <t>21636-44118</t>
  </si>
  <si>
    <t>PORTARIA Nº 21.636 DE 14 DE OUTUBRO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2018.001.006168/INEMA/LIC-06168, RESOLVE: ART. 1º - AUTORIZAR A RENOVAÇÃO DO DIREITO DE USO DOS RECURSOS HÍDRICOS, VÁLIDA PELO PRAZO DE 04 (QUATRO) ANOS, A SIEGFRIED EPP, INSCRITO NO CPF N° 243.524.039-20, COM SEDE NA RUA RONDÔNIA, Nº 95, CENTRO, NO MUNICÍPIO DE LUÍS EDUARDO MAGALHÃES, PARA CAPTAÇÃO SUPERFICIAL, NA BACIA HIDROGRÁFICA DO RIO GRANDE, NO RIO CABECEIRA DE PEDRAS, NAS COORDENADAS LAT.12º08’37,5”S E LONG.45º51’38,9”W, DATUM SIRGAS 2000, DE VAZÃO 18.279 M³/DIA, DURANTE 18 H/D, PARA FINS IRRIGAÇÃO POR PIVÔ CENTRAL, ÁREA 275 HA, LOCALIZADO NA FAZENDA VITÓRIA, BR 020, ZONA RURAL, NO MUNICÍPIO DE LUÍS EDUARDO MAGALHÃES,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</si>
  <si>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-12.8375</t>
  </si>
  <si>
    <t>-45.51389</t>
  </si>
  <si>
    <t>21724-44133</t>
  </si>
  <si>
    <t>PORTARIA Nº 21.724 DE 29 DE OUTUBRO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2018.001.006176/INEMA/LIC-06176, RESOLVE: ART. 1º - RESOLVE: ART. 1º - AUTORIZAR A RENOVAÇÃO DO DIREITO DE USO DOS RECURSOS HÍDRICOS, VÁLIDA PELO PRAZO DE 04 (QUATRO) ANOS, À GRATT INDÚSTRIA DE MÁQUINAS LTDA, INSCRITA NO CNPJ Nº 03.620.220/0002-97, COM SEDE NA RODOVIA BA 020, S/N, ZONA RURAL, NO MUNICÍPIO DE SÃO DESIDÉRIO, PARA CAPTAÇÃO SUBTERRÂNEA, NA BACIA HIDROGRÁFICA DO RIO SÃO FRANCISCO, NAS COORDENADAS LAT.12°23’56,86”S E LONG.45°35’03,27”W, DATUM SIRGAS 2000, NO POÇO 01, DE VAZÃO 8.916 M³/DIA, DURANTE 18 H/D, PARA FINS DE IRRIGAÇÃO POR PIVÔ CENTRAL, ÁREA 230 HA, LOCALIZADO NA FAZENDA CAMPOS GERAIS (MAT.2478), RODOVIA BR 020, ESTRADA JOÃO BARATA, ZONA RURAL, NO MUNICÍPIO DE SÃO DESIDÉRIO,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</si>
  <si>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-12.235686</t>
  </si>
  <si>
    <t>-45.350327</t>
  </si>
  <si>
    <t>CNPJ@03.620.220</t>
  </si>
  <si>
    <t>GRATT INDÚSTRIA DE MÁQUINAS LTDA</t>
  </si>
  <si>
    <t>21732-44133</t>
  </si>
  <si>
    <t>PORTARIA Nº 21.732 DE 29 DE OUTUBRO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2020.001.003357/INEMA/LIC-03357, RESOLVE: ART. 1º - AUTORIZAR O DIREITO DE USO DOS RECURSOS HÍDRICOS, VÁLIDO PELO PRAZO DE 04 (QUATRO) ANOS, A LOURIVAL DE OLIVEIRA MACHADO, INSCRITO NO CPF Nº 323.182.949-68, COM SEDE NA RUA JOAQUIM JOSÉ PEREIRA, Nº 210, CENTRO, NO MUNICÍPIO DE ITAMBÉ - PR, PARA CAPTAÇÃO SUBTERRÂNEA, NA BACIA HIDROGRÁFICA DO RIO SÃO FRANCISCO, NO POÇO 1, NAS COORDENADAS LAT.11º28’43,35”S E LONG.45º52’29,50”W, DATUM SIRGAS 2000, DE VAZÃO 9.000 M³/DIA, DURANTE 18 H/D; E NO POÇO 2, NAS COORDENADAS LAT.11º29’13,15”S E LONG.45º51’10,38”W, DATUM SIRGAS 2000, DE VAZÃO 9.000 M³/DIA, DURANTE 18 H/D, PARA FINS DE IRRIGAÇÃO POR PIVÔ CENTRAL, ÁREA 279,5 HA, LOCALIZADO NAS FAZENDA MACHADO, ZONA RURAL, NO MUNICÍPIO DE FORMOSA DO RIO PRETO,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</si>
  <si>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-11.284335</t>
  </si>
  <si>
    <t>-45.522950</t>
  </si>
  <si>
    <t>CPF@323.182.949-68</t>
  </si>
  <si>
    <t>LOURIVAL DE OLIVEIRA MACHADO</t>
  </si>
  <si>
    <t>PORTARIA Nº 21.782 DE 11 DE NOVEMBRO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2019.001.007624/INEMA/LIC-07624, RESOLVE: Art. 1º - Autorizar o direito de uso dos recursos hídricos, válido pelo prazo de 04 (quatro) anos, a AGROPECUÁRIA DA BARRA S.A, inscrita no CNPJ n° 13.027.644/0001-15, com sede na Rua Padre Carapuceiro, nº 858, Boa Viagem, no município de Recife - PE, para captação superficial, na Bacia Hidrográfica do Rio Grande, no Rio Grande, nas coordenadas Lat.11°09’55”S e Long.43°32’44”W, datum Sirgas 2000, de vazão 265.579 m³/dia, durante 21 h/d, para fins de irrigação por pivô central, área 3.800 ha, localizado na Fazenda Agropecuária da Barra, Zona Rural, no município de Barra,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</si>
  <si>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-11.0955</t>
  </si>
  <si>
    <t>-43.3244</t>
  </si>
  <si>
    <t>CNPJ@13.027.644</t>
  </si>
  <si>
    <t>AGROPECUÁRIA DA BARRA S.A</t>
  </si>
  <si>
    <t>21790-44146</t>
  </si>
  <si>
    <t>PORTARIA Nº 21.790 DE 11 DE NOVEMBRO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2018.001.006739/INEMA/LIC-06739, RESOLVE: ART. 1º - AUTORIZAR O DIREITO DE USO DOS RECURSOS HÍDRICOS, VÁLIDO PELO PRAZO DE 04 (QUATRO) ANOS, A JOSÉ OLIVEIRA DA HORA, INSCRITO NO CPF Nº 463.079.311-91, COM SEDE NA RUA ALTO DO CRUZEIRO, ALTO DO CRUZEIRO, NO MUNICÍPIO JABORANDI, PARA CAPTAÇÃO SUBTERRÂNEA, NA BACIA HIDROGRÁFICA DO RIO SÃO FRANCISCO, NO POÇO 1, NAS COORDENADAS LAT.13º31’39,20”S E LONG.44º23’02,20’’W, DATUM SIRGAS 2000, DE VAZÃO 540 M³/DIA, DURANTE 18 H/D, PARA FINS DE IRRIGAÇÃO POR ASPERSÃO, ÁREA 8,82 HA, LOCALIZADO NA FAZENDA LAPINHA, ZONA RURAL, NO MUNICÍPIO DE JABORANDI,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</si>
  <si>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-13.313920</t>
  </si>
  <si>
    <t>-44.230220</t>
  </si>
  <si>
    <t>CPF@463.079.311-91</t>
  </si>
  <si>
    <t>JOSÉ OLIVEIRA DA HORA</t>
  </si>
  <si>
    <t>PORTARIA Nº 21.879 DE 25 DE NOVEMBRO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2020.001.000065/INEMA/LIC-00065, RESOLVE: Art. 1º - Autorizar o direito de uso dos recursos hídricos, válido pelo prazo de 04 (quatro) anos, a EURICO LEANDRO DE MIRANDA, inscrito no CPF n° 827.657.741-53, com sede na Rua Tupis, nº 137, São Sebastião, no município de Matozinhos-MG, para captação superficial, na Bacia Hidrográfica do Rio Grande, no Rio Grande, nas coordenadas Lat.11°09’30,72”S e Long.43°24’17,33”W, datum Sirgas 2000, de vazão 41.253 m³/dia, durante 18 h/d, para fins de irrigação por pivô central, área 610 ha, localizado na Fazenda Desterro, Zona Rural, no município de Barra,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</si>
  <si>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-11.093072</t>
  </si>
  <si>
    <t>-43.241733</t>
  </si>
  <si>
    <t>CPF@827.657.741-53</t>
  </si>
  <si>
    <t>EURICO LEANDRO DE MIRANDA</t>
  </si>
  <si>
    <t>21886-44161</t>
  </si>
  <si>
    <t>PORTARIA Nº 21.886 DE 26 DE NOVEMBRO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2019.001.007851/INEMA/LIC-07851, RESOLVE: ART. 1º - AUTORIZAR A RENOVAÇÃO DO DIREITO DE USO DOS RECURSOS HÍDRICOS, VÁLIDA PELO PRAZO DE 04 (QUATRO) ANOS, À RUDELVI SENAIR BOMBARDA, INSCRITO NO CPF Nº 734.789.549-91, COM SEDE NO CONDOMÍNIO PEDRA DO SONHO, Nº 09, JARDIM PARAÍSO, NO MUNICÍPIO DE LUIS EDUARDO MAGALHÃES, PARA CAPTAÇÃO SUBTERRÂNEA, NA BACIA HIDROGRÁFICA DO RIO SÃO FRANCISCO, NO POÇO 2, NAS COORDENADAS LAT.12°45’25,1”S E LON- G.45°21’53,2”W, DATUM SIRGAS 2000, DE VAZÃO 9.000 M³/DIA, DURANTE 18 H/D, PARA FINS DE IRRIGAÇÃO POR PIVÔ CENTRAL, ÁREA 150 HA, LOCALIZADO NA FAZENDA ARARA II, ZONA RURAL, NO MUNICÍPIO DE SÃO DESIDÉRIO,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</si>
  <si>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-12.45251S</t>
  </si>
  <si>
    <t>-45.21532</t>
  </si>
  <si>
    <t>CPF@734.789.549-91</t>
  </si>
  <si>
    <t>RUDELVI SENAIR BOMBARDA</t>
  </si>
  <si>
    <t>21887-44161</t>
  </si>
  <si>
    <t>PORTARIA Nº 21.887 DE 26 DE NOVEMBRO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2019.001.007858/INEMA/LIC-07858, RESOLVE: ART. 1º - AUTORIZAR A RENOVAÇÃO DO DIREITO DE USO DOS RECURSOS HÍDRICOS, VÁLIDA PELO PRAZO DE 04 (QUATRO) ANOS, À MARILENE GERCI CAPPELLESSO BOMBARDA, INSCRITO NO CPF Nº 408.918.529-72, COM SEDE NO CONDOMÍNIO PEDRA DO SONHO, Nº 09, JARDIM PARAÍSO, NO MUNICÍPIO DE LUIS EDUARDO MAGALHÃES, PARA CAPTAÇÃO SUBTERRÂNEA, NA BACIA HIDROGRÁFICA DO RIO SÃO FRANCISCO, DO POÇO 5, NAS COORDENADAS LAT.12°44’07,8”S E LONG.45°20’45,6”W, DATUM SIRGAS 2000, DE VAZÃO 9.000 M³/DIA, DURANTE 18 H/D, PARA FINS DE IRRIGAÇÃO POR PIVÔ CENTRAL, ÁREA 150 HA, LOCALIZADO NA FAZENDA ESMERALDA V, ZONA RURAL, NO MUNICÍPIO DE SÃO DESIDÉRIO,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</si>
  <si>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-12.44078</t>
  </si>
  <si>
    <t>-45.20456</t>
  </si>
  <si>
    <t>CPF@408.918.529-72</t>
  </si>
  <si>
    <t>MARILENE GERCI CAPPELLESSO BOMBARDA</t>
  </si>
  <si>
    <t>21888-44161</t>
  </si>
  <si>
    <t>PORTARIA Nº 21.888 DE 26 DE NOVEMBRO DE 2020. O INSTITUTO DO MEIO AMBIENTE E RECURSOS HÍDRICOS - INEMA, COM FULCRO NAS ATRIBUIÇÕES E COMPETÊNCIAS QUE LHE FORAM DELEGADAS PELA LEI ESTADUAL N° 12.212/11 E LEIS ESTADUAIS N° 10.431/06 E 11.612/09, E SUAS  EXECUTIVO SALVADOR, SEXTA-FEIRA, 27 DE NOVEMBRO DE 2020 - ANO CV - NO 23.038 REPÚBLICA FEDERATIVA DO BRASIL - ESTADO DA BAHIA DIÁRIO OFICIAL ALTERAÇÕES, REGULAMENTADAS PELO DECRETO ESTADUAL N° 14.024/12 E, TENDO EM VISTA O QUE CONSTA DO PROCESSO Nº 2019.001.007857/INEMA/LIC-07857, RESOLVE: ART. 1º - AUTORIZAR A RENOVAÇÃO DO DIREITO DE USO DOS RECURSOS HÍDRICOS, VÁLIDA PELO PRAZO DE 04 (QUATRO) ANOS, À MÁRCIA CRISTINA DALBOSCO BOMBARDA, INSCRITA NO CPF Nº 020.548.669-03, COM SEDE NO CONDOMÍNIO PEDRA DO SONHO, Nº 09, JARDIM PARAÍSO, NO MUNICÍPIO DE LUIS EDUARDO MAGALHÃES, PARA CAPTAÇÃO SUBTERRÂNEA, NA BACIA HIDROGRÁFICA DO RIO SÃO FRANCISCO, NO POÇO 6, NAS COORDENADAS LAT.12°46’22,9”S E LONG.45°23’17,4”W, DATUM SIRGAS 2000, DE VAZÃO 9.000 M³/DIA, DURANTE 18 H/D, PARA FINS DE IRRIGAÇÃO POR PIVÔ CENTRAL, ÁREA 150 HA, LOCALIZADO NA FAZENDA ARARA VI, ZONA RURAL, NO MUNICÍPIO DE SÃO DESIDÉRIO, MEDIANTE O CUMPRIMENTO DA LEGISLAÇÃO VIGENTE, DOS CON- 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</si>
  <si>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-12.46229</t>
  </si>
  <si>
    <t>-45.23174</t>
  </si>
  <si>
    <t>CPF@020.548.669-03</t>
  </si>
  <si>
    <t>MÁRCIA CRISTINA DALBOSCO BOMBARDA</t>
  </si>
  <si>
    <t>21889-44161</t>
  </si>
  <si>
    <t>PORTARIA Nº 21.889 DE 26 DE NOVEMBRO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2019.001.006655/INEMA/LIC-06655, RESOLVE: ART. 1º - AUTORIZAR A RENOVAÇÃO DO DIREITO DE USO DOS RECURSOS HÍDRICOS, VÁLIDA PELO PRAZO DE 04 (QUATRO) ANOS, À CÉDRICH ANTÔNIO BOMBARDA, INSCRITO NO CPF Nº 353.513.229-00, COM SEDE NO CONDOMÍNIO PEDRA DO SONHO, Nº 09, JARDIM PARAÍSO, NO MUNICÍPIO DE LUIS EDUARDO MAGALHÃES, PARA CAPTAÇÃO SUBTERRÂNEA, NA BACIA HIDROGRÁFICA DO RIO SÃO FRANCISCO, NO POÇO 1, NAS COORDENADAS LAT.12°45’27,4”S E LONG.45°19’43,2”W, DATUM SIRGAS 2000, DE VAZÃO 9.000 M³/DIA, DURANTE 18 H/D, PARA FINS DE IRRIGAÇÃO POR PIVÔ CENTRAL, ÁREA 150 HA, LOCALIZADO NA FAZENDA ESMERALDA I, ZONA RURAL, NO MUNICÍPIO DE SÃO DESIDÉRIO,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</si>
  <si>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-12.45274</t>
  </si>
  <si>
    <t>-45.19432</t>
  </si>
  <si>
    <t>CPF@353.513.229-00</t>
  </si>
  <si>
    <t>CÉDRICH ANTÔNIO BOMBARDA</t>
  </si>
  <si>
    <t>21890-44161</t>
  </si>
  <si>
    <t>PORTARIA Nº 21.890 DE 26 DE NOVEMBRO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2020.001.004618/INEMA/LIC-04618, RESOLVE: ART. 1º - AUTORIZAR A RENOVAÇÃO DO DIREITO DE USO DOS RECURSOS HÍDRICOS, VÁLIDA PELO PRAZO DE 04 (QUATRO) ANOS, A SÉRGIO PITT, INSCRITO NO CPF N° 345.261.109-49, COM SEDE NA RUA GLAUBER ROCHA, Nº 547, JARDIM PARAÍSO, NO MUNICÍPIO DE LUÍS EDUARDO MAGALHÃES, PARA CAPTAÇÃO SUPERFICIAL, NA BACIA HIDROGRÁFICA DO RIO GRANDE, NO RIO DAS FÊMEAS, NAS COORDENADAS LAT.12°27’07”S E LONG. 45°18’13,7”W, DATUM SIRGAS 2000, DE VAZÃO 53.339 M³/DIA, DURANTE 18 H/D, PARA FINS DE IRRIGAÇÃO POR ASPERSÃO COM PIVÔ CENTRAL, ÁREA 785 HA, LOCALIZADO NAS FAZENDAS FÊMEAS I - A, BELA VISTA - LOTE A, BELA VISTA I E BELA VISTA I - LOTE A, ZONA RURAL, NOS MUNICÍPIOS DE BARREIRAS E SÃO DESIDÉRIO,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 PORTARIA ENTRARÁ EM VIGOR NA DATA DE SUA PUBLICAÇÃO. MÁRCIA CRISTINA TELLES DE ARAÚJO LIMA - DIRETORA GERAL</t>
  </si>
  <si>
    <t>BARREIRAS E SÃO DESIDÉRIO</t>
  </si>
  <si>
    <t>-12.2707</t>
  </si>
  <si>
    <t>-45.18137</t>
  </si>
  <si>
    <t>22004-44182</t>
  </si>
  <si>
    <t>PORTARIA Nº 22.004 DE 17 DE DEZEMBRO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2020.001.004648/INEMA/LIC-04648, RESOLVE: ART. 1.º - AUTORIZAR O DIREITO DE USO DOS RECURSOS HÍDRICOS, VÁLIDO PELO PRAZO DE 04 (QUATRO) ANOS, A VALTER LUIZ ASTOLFI, INSCRITO NO CPF Nº 304.382.170-04, COM SEDE NA RUA SÃO FRANCISCO, S/N, MIMOSO, NO MUNICÍPIO DE LUÍS EDUARDO MAGALHÃES, PARA CAPTAÇÃO SUBTERRÂNEA, NA BACIA HIDROGRÁFICA DO RIO SÃO FRANCISCO, NO POÇO 1, NAS COORDENADAS LAT.11º38’29,24”S E LONG.45º48’18,47”W, DATUM SIRGAS 2000, DE VAZÃO 9.000 M³/DIA, DURANTE 18 H/D, PARA FINS DE IRRIGAÇÃO POR PIVÔ CENTRAL, ÁREA 133,9 HA, LOCALIZADO NA FAZENDA SÃO JOÃO II, ZONA RURAL, NO MUNICÍPIO DE RIACHÃO DAS NEVES,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t>
  </si>
  <si>
    <t>-11.382924</t>
  </si>
  <si>
    <t>-45.481847</t>
  </si>
  <si>
    <t>22012-44182</t>
  </si>
  <si>
    <t>PORTARIA Nº 22.012 DE 17 DE DEZEMBRO DE 2020. O INSTITUTO DO MEIO AMBIENTE E RECURSOS HÍDRICOS - INEMA, COM FULCRO NAS ATRIBUIÇÕES E COMPETÊNCIAS QUE LHE FORAM DELEGADAS PELA LEI ESTADUAL N° 12.212/11 E LEI ESTADUAL N° 10.431/06, ALTERADA PELA LEI Nº  EXECUTIVO SALVADOR, SEXTA-FEIRA, 18 DE DEZEMBRO DE 2020 - ANO CV - NO 23.053 REPÚBLICA FEDERATIVA DO BRASIL - ESTADO DA BAHIA DIÁRIO OFICIAL 12.377/11, REGULAMENTADA PELO DECRETO ESTADUAL N° 14.024/12 E, TENDO EM VISTA O QUE CONSTA DO PROCESSO Nº 2019.001.006137/INEMA/LIC-06137, RESOLVE: ART. 1.º - AUTORIZAR A RENOVAÇÃO DO DIREITO DE USO DOS RECURSOS HÍDRICOS, VÁLIDA PELO PRAZO DE 04 (QUATRO) ANOS, À SALETE PRANDINI GRATT, INSCRITA NO CPF Nº 486.193.459-15, COM SEDE NA AVENIDA XV DE NOVEMBRO, Nº 380, CENTRO, NO MUNICÍPIO DE CAPINZAL - SC, PARA CAPTAÇÃO SUBTERRÂNEA, NA BACIA HIDROGRÁFICA DO RIO SÃO FRANCISCO, NO POÇO 1, NAS COORDENADAS LAT.12°21’15”S E LONG.45°36’42”W, DATUM SIRGAS 2000, DE VAZÃO 8.100 M³/DIA, DURANTE 18 H/D, PARA FINS DE IRRIGAÇÃO POR PIVÔ CENTRAL, ÁREA 126,1 HA, LOCALIZADO NA FAZENDA GRATT, ZONA RURAL, NO MUNICÍPIO DE BARREIRAS,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DOS DEMAIS ÓRGÃOS DO SISTEMA NACIONAL DE MEIO AMBIENTE - SISNAMA. ART. 4º - ESTABELECER QUE OS DOCUMENTOS PARA CUMPRIMENTO DOS CONDICIONANTES DESTA PORTARIA DEVEM SER PROTOCOLADOS EXCLU- SIVAMENTE NO SISTEMA ELETRÔNICO DE INFORMAÇÕES - SEI BAHIA, CONFORME DISPOSTO NO ART. 1º DA PORTARIA INEMA Nº 21.953 DE 07 DE DEZEMBRO DE 2020. ART. 5º - ESTA PORTARIA ENTRARÁ EM VIGOR NA DATA DE SUA PUBLICAÇÃO. MÁRCIA CRISTINA TELLES DE ARAÚJO LIMA - DIRETORA GERAL</t>
  </si>
  <si>
    <t>-12.2115</t>
  </si>
  <si>
    <t>-45.3642</t>
  </si>
  <si>
    <t>CPF@486.193.459-15</t>
  </si>
  <si>
    <t>SALETE PRANDINI GRATT</t>
  </si>
  <si>
    <t>22042-44193</t>
  </si>
  <si>
    <t>PORTARIA Nº 22.042 DE 28 DE DEZEMBRO DE 2020.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2019.001.006169/INEMA/LIC-06169, RESOLVE: ART. 1º - AUTORIZAR A RENOVAÇÃO DO DIREITO DE USO DOS RECURSOS HÍDRICOS, VÁLIDA PELO PRAZO DE 04 (QUATRO) ANOS, A HIPÓLITO CARDOSO FERREIRA, INSCRITO NO CPF Nº 183.961.511-72, COM SEDE NA RODOVIA BR 020, KM 525, S/N, NO MUNICÍPIO DE LUIS EDUARDO MAGALHÃES, PARA CAPTAÇÃO SUPERFICIAL, NA BACIA HIDROGRÁFICA DO RIO GRANDE, NO RIO CABECEIRA DE PEDRAS, NAS COORDENADAS LAT.12°09’06,7”S E LONG.45°53’55,4”W, DATUM SIRGAS 2000, DE VAZÃO 29.091 M³/DIA, DURANTE 17 H/D, PARA FINS DE IRRIGAÇÃO POR PIVÔ CENTRAL, ÁREA 440 HA, LOCALIZADO NA FAZENDA CANOA, ZONA RURAL, NO MUNICÍPIO DE LUIS EDUARDO MAGALHÃES,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DOS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t>
  </si>
  <si>
    <t>-12.9067</t>
  </si>
  <si>
    <t>-45.53554</t>
  </si>
  <si>
    <t>CPF@183.961.511-72</t>
  </si>
  <si>
    <t>HIPÓLITO CARDOSO FERREIRA</t>
  </si>
  <si>
    <t>22087-44209</t>
  </si>
  <si>
    <t>PORTARIA Nº 22.087 DE 13 DE JANEIRO DE 2021.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2019.001.001654/INEMA/LIC-01654, RESOLVE: ART. 1º - AUTORIZAR A RENOVAÇÃO DO DIREITO DE USO DOS RECURSOS HÍDRICOS, VÁLIDA PELO PRAZO DE 04 (QUATRO) ANOS, A INDÚSTRIA DE DERIVADOS DA MANDIOCA SANTA CRUZ LTDA, INSCRITA NO CNPJ N° 33.878.513/0001- 59, COM SEDE NA RODOVIA BR 020/242 KM 849, S/N, ZONA RURAL, NO MUNICÍPIO DE BARREIRAS, PARA CAPTAÇÃO SUPERFICIAL, NA BACIA HIDROGRÁFICA DO RIO GRANDE, NO RIO DAS PEDRAS, NO PONTO P1, NAS COORDENADAS LAT.12°12’20”S E LONG.45º28’45”W, DE VAZÃO 6.514 M³/DIA; NO PONTO P2, NAS COORDENADAS LAT.12°11’56”S E LONG.45°29’04”W, DE VAZÃO 7.710 M³/DIA; NO PONTO P3, NAS COORDENADAS LAT.12°11’15”S E LONG.45°29’37”W, DE VAZÃO 7.710 M³/DIA; NO PONTO P4, NAS COORDENADAS LAT.12°10’53”S E LONG.45°29’51”W, DE VAZÃO 30.842 M³/DIA; NO PONTO P5, NAS COORDENADAS LAT.12°10’42”S E LONG.45°29’57”W, DE VAZÃO 7.710 M³/DIA; E NO PONTO P6, NAS COORDENADAS LAT.12°10’04”S E LONG.45°30’11”W, DATUM SIRGAS 2000, DE VAZÃO 7.710 M³/DIA, DURANTE 20 H/D, PARA FINS IRRIGAÇÃO POR PIVÔ CENTRAL, ÁREA 1.026 HA, LOCALIZADO NA FAZENDAS SANTA CRUZ VII E SANTA CRUZ VIII, ZONA RURAL, NO MUNICÍPIO DE BARREIRAS,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DOS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t>
  </si>
  <si>
    <t>-12.1220</t>
  </si>
  <si>
    <t>-45.2845</t>
  </si>
  <si>
    <t>CNPJ@33.878.513</t>
  </si>
  <si>
    <t>INDÚSTRIA DE DERIVADOS DA MANDIOCA SANT</t>
  </si>
  <si>
    <t>22089-44209</t>
  </si>
  <si>
    <t>PORTARIA Nº 22.089 DE 13 DE JANEIRO DE 2021.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2019.001.002940/INEMA/LIC-02940, RESOLVE: ART. 1º - AUTORIZAR A RENOVAÇÃO DO DIREITO DE USO DOS RECURSOS HÍDRICOS, VÁLIDA PELO PRAZO DE 04 (QUATRO) ANOS, A ANTONIO GRESPAN, INSCRITO NO CPF N° 514.619.439-49, COM SEDE NA AVENIDA CLÉRISTON ANDRADE, Nº 557, VILA BRASIL, NO MUNICÍPIO DE BARREIRAS, PARA CAPTAÇÃO SUPERFICIAL, NA BACIA HIDROGRÁFICA DO RIO GRANDE, NO RIO DE ONDAS, NAS COORDENADAS LAT.12°16’53”S E LONG.45°34’32”W, DATUM SIRGAS 2000, DE VAZÃO 13.335 M³/DIA, DURANTE 22 H/D, PARA FINS IRRIGAÇÃO POR PIVÔ CENTRAL, ÁREA 200 HA, LOCALIZADO NA FAZENDA CALIANDRA II, ZONA RURAL, NO MUNICÍPIO DE BARREIRAS,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DOS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t>
  </si>
  <si>
    <t>-12.1653</t>
  </si>
  <si>
    <t>-45.3432</t>
  </si>
  <si>
    <t>CPF@514.619.439-49</t>
  </si>
  <si>
    <t>ANTONIO GRESPAN</t>
  </si>
  <si>
    <t>22099-44210</t>
  </si>
  <si>
    <t>PORTARIA Nº 22.099 DE 14 DE JANEIRO DE 2021.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2019.001.000882/INEMA/LIC-00882, RESOLVE: ART. 1º - AUTORIZAR O DIREITO DE USO DOS RECURSOS HÍDRICOS, VÁLIDO PELO PRAZO DE 04 (QUATRO) ANOS, A MARCOS ATAÍDE DE OLIVEIRA, INSCRITO NO CPF Nº 470.972.135-15, COM SEDE NA RUA LINDOFO RAMOS, S/N, CENTRO, NO MUNICÍPIO DE SANTA MARIA DA VITÓRIA, PARA CAPTAÇÃO SUPERFICIAL, NA BACIA HIDROGRÁFICA DO RIO CORRENTE, NO RIO CORRENTE, NAS COORDENADAS LAT.13°23’16,3”S E LONG.44°08’27,3”W, DATUM SIRGAS 2000, DE VAZÃO 265 M³/DIA, DURANTE 6 H/D, PARA FINS DE IRRIGAÇÃO POR GOTEJAMENTO, ÁREA DE 1,6 HA, E PISCICULTURA INTENSIVA, ÁREA DE 2,4 HA, LOCALIZADO NA FAZENDA VOLTA DA PEDRA, ZONA RURAL, NO MUNICÍPIO SÃO FÉLIX DO CORIBE,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DOS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t>
  </si>
  <si>
    <t>-13.23163</t>
  </si>
  <si>
    <t>-44.8273</t>
  </si>
  <si>
    <t>CPF@470.972.135-15</t>
  </si>
  <si>
    <t>MARCOS ATAÍDE DE OLIVEIRA</t>
  </si>
  <si>
    <t>PORTARIA Nº 22.113 DE 19 DE JANEIRO DE 2021.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2019.001.006785/INEMA/LIC-06785, RESOLVE: Art. 1º - Autorizar o direito de uso dos recursos hídricos, válido pelo prazo de 04 (quatro) anos, a ROBERTO CARLOS TECCHIO, inscrito no CPF nº 716.197.049-00, com sede na Avenida José de Carvalho Neves, nº 04, Amaralina, no município de Bom Jesus da Lapa, para captação subterrânea, na Bacia Hidrográfica do Rio São Francisco, nas coordenadas Lat.13º16’08,4”S e Long.43º37’56,3”W, datum Sirgas 2000, do poço 1, de vazão 889 m³/dia, durante 15 h/d, para fins de irrigação por microaspersão, área 16 ha, localizado na Fazenda CSB, Lote 184, Zona Rural, no município de Serra do Ramalho,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t>
  </si>
  <si>
    <t>-13.16084</t>
  </si>
  <si>
    <t>-43.37563</t>
  </si>
  <si>
    <t>CPF@716.197.049-00</t>
  </si>
  <si>
    <t>ROBERTO CARLOS TECCHIO</t>
  </si>
  <si>
    <t>22131-44217</t>
  </si>
  <si>
    <t>PORTARIA Nº 22.131 DE 21 DE JANEIRO DE 2021.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2020.001.005061/INEMA/LIC-05061, RESOLVE: ART. 1º - AUTORIZAR O DIREITO DE USO DOS RECURSOS HÍDRICOS, VÁLIDO PELO PRAZO DE 04 (QUATRO) ANOS, A AGRÍCOLA XINGU S/A, INSCRITO NO CNPJ Nº 07.205.440/0014-49, COM SEDE NA RODOVIA BR 020, S/N, ZONA RURAL, NO MUNICÍPIO DE CORRENTINA, PARA CAPTAÇÃO SUBTERRÂNEA, NA BACIA HIDROGRÁFICA DO RIO SÃO FRANCISCO, NO POÇO 2, NAS COORDENADAS LAT.13°20’35,36”S E LONG.45°42’36,26’’W, DATUM SIRGAS 2000, DE VAZÃO 9.000 M³/DIA, DURANTE 18 H/D, PARA FINS DE IRRIGAÇÃO POR ASPERSÃO COM PIVÔ CENTRAL, ÁREA 143,34 HA, LOCALIZADO NAS FAZENDAS TABULEIRO A, VI-A, II E III, RODOVIA BR 02, ZONA RURAL, NO MUNICÍPIO DE CORRENTINA,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t>
  </si>
  <si>
    <t>-13.203536</t>
  </si>
  <si>
    <t>-45.423626</t>
  </si>
  <si>
    <t>22134-44217</t>
  </si>
  <si>
    <t>PORTARIA Nº 22.134 DE 21 DE JANEIRO DE 2021.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2019.001.004766/INEMA/LIC-04766, RESOLVE: ART. 1º - AUTORIZAR A RENOVAÇÃO DO DIREITO DE USO DOS RECURSOS HÍDRICOS, VÁLIDA PELO PRAZO DE 04 (QUATRO) ANOS, A MESSALA LEMOS, INSCRITO NO CPF N° 476.401.469-68, COM SEDE NA RUA ALVARENGA PEIXOTO, Nº 1380, SANTO AGOSTINHO, NO MUNICÍPIO DE BELO HORIZONTE - MG, PARA CAPTAÇÃO SUPERFICIAL, NA BACIA HIDROGRÁFICA DO RIO GRANDE, NO RIO GALHEIRÃO, NAS COORDENADAS LAT.12º42’33,7”S E LON- G.45º22’58,2”W, DATUM SIRGAS 2000, DE VAZÃO 12.000 M³/DIA, DURANTE 20 H/D, PARA FINS IRRIGAÇÃO POR PIVÔ CENTRAL, ÁREA 200 HA, LOCALIZADO NAS FAZENDAS PAJUSSARA E PAJUSSARA II, ZONA RURAL, NO MUNICÍPIO DE SÃO DESIDÉRIO,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DOS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CÓPIA - CONSULTE INFORMAÇÃO OFICIAL EM WWW.DOOL.EGBA.BA.GOV.BR  EXECUTIVO SALVADOR, SEXTA-FEIRA, 22 DE JANEIRO DE 2021 - ANO CV - NO 23.074 REPÚBLICA FEDERATIVA DO BRASIL - ESTADO DA BAHIA DIÁRIO OFICIAL 2020. ART. 5º - ESTA PORTARIA ENTRARÁ EM VIGOR NA DATA DE SUA PUBLICAÇÃO. MÁRCIA CRISTINA TELLES DE ARAÚJO LIMA - DIRETORA GERAL</t>
  </si>
  <si>
    <t>-12.42337S</t>
  </si>
  <si>
    <t>22155-44221</t>
  </si>
  <si>
    <t>PORTARIA Nº 22.155 DE 25 DE JANEIRO DE 2021.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2019.001.001485/INEMA/LIC-01485, RESOLVE: ART. 1º - AUTORIZAR O DIREITO DE USO DOS RECURSOS HÍDRICOS, VÁLIDO PELO PRAZO DE 04 (QUATRO) ANOS, A CLAUDIO MARCIO GERMINO, INSCRITO NO CPF Nº 238.515.541-91, COM SEDE NA RUA EUGÊNIO LIRA, Nº 266, CENTRO, NO MUNICÍPIO DE SÃO FÉLIX DO CORIBE, PARA CAPTAÇÃO SUPERFICIAL, NA BACIA HIDROGRÁFICA DO RIO CORRENTE, NO RIO CORRENTE, NAS COORDENADAS LAT.13º25’31”S E LONG.44º13’04”W, DATUM SIRGAS 2000, DE VAZÃO 615 M³/DIA, DURANTE 7 H/D, PARA FINS DE IRRIGAÇÃO POR MICROASPERSÃO, ÁREA 12,7 HA, LOCALIZADO NA FAZENDA CANTA GALO, ZONA RURAL, NO MUNICÍPIO DE SÃO FÉLIX DO CORIBE,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DOS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t>
  </si>
  <si>
    <t>-44.1304</t>
  </si>
  <si>
    <t>CPF@238.515.541-91</t>
  </si>
  <si>
    <t>CLAUDIO MARCIO GERMINO</t>
  </si>
  <si>
    <t>22161-44222</t>
  </si>
  <si>
    <t>PORTARIA Nº 22.161 DE 26 DE JANEIRO DE 2021.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2020.001.001651/INEMA/LIC-01651, RESOLVE: ART. 1º - AUTORIZAR O DIREITO DE USO DOS RECURSOS HÍDRICOS, VÁLIDO PELO PRAZO DE 04 (QUATRO) ANOS, A HILÁRIO SCHULZ, INSCRITO NO CPF Nº 334.839.739-15, COM SEDE NA RUA PLANALTO, Nº 740, SANDRA REGINA, NO MUNICÍPIO DE BARREIRAS, PARA CAPTAÇÃO SUBTERRÂNEA, NA BACIA HIDROGRÁFICA DO RIO SÃO FRANCISCO, NO POÇO 1, NAS COORDENADAS LAT.12°23’25,76”S E LONG.45°28’21,86”W, DATUM SIRGAS 2000, DE VAZÃO 3.582 M³/DIA, DURANTE 18 H/D, NO POÇO 2, NAS COORDENADAS LAT.12°23’57,01” E LONG.45°27’16,27”W, DATUM SIRGAS 2000, DE VAZÃO 5.382 M³/DIA, DURANTE 18 H/D, NO POÇO 3, NAS COORDENADAS LAT.12°24’14,40”S E LONG.45°28’12’’W, DATUM SIRGAS 2000, DE VAZÃO 3.582 M³/DIA, DURANTE 18 H/D, NO POÇO 4, NAS COORDENADAS LAT.12°26’7,42”S E LONG.45°28’42,28”W, DATUM SIRGAS 2000, DO POÇO 4, DE VAZÃO 8.679 M³/DIA, DURANTE 18 H/D; NO POÇO 5, NAS COORDENADAS LAT.12°23’35,02”S E LONG.45°29’28,65”W, DATUM SIRGAS 2000, DE VAZÃO 4.500 M³/DIA, DURANTE 18 H/D; NO POÇO 6, NAS COORDENADAS LAT.12°26’38,75”S E LONG.45°26’46,39”W, DATUM SIRGAS 2000, DE VAZÃO 3.582 M³/ DIA, DURANTE 18 H/D, PARA FINS DE IRRIGAÇÃO POR PIVÔ CENTRAL, ÁREA 460 HA, LOCALIZADO NAS FAZENDAS CANAÃ II, LEOPOLDINA III, CANAÃ VI E PÉROLA, ZONA RURAL, NO MUNICÍPIO DE SÃO DESIDÉRIO, MEDIANTE O CUMPRIMENTO DA LEGISLAÇÃO VIGENTE E DOS CONDICIONANTES CONSTANTES DA ÍNTEGRA DA PORTARIA QUE SE ENCONTRA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DOS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t>
  </si>
  <si>
    <t>-12.232576</t>
  </si>
  <si>
    <t>-45.282186</t>
  </si>
  <si>
    <t>22162-44222</t>
  </si>
  <si>
    <t>PORTARIA Nº 22.162 DE 26 DE JANEIRO DE 2021.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2020.001.005060/INEMA/LIC-05060, RESOLVE: ART. 1º - AUTORIZAR O DIREITO DE USO DOS RECURSOS HÍDRICOS, VÁLIDO PELO PRAZO DE 04 (QUATRO) ANOS, A AGRÍCOLA XINGU S/A, INSCRITO NO CNPJ Nº 07.205.440/0003-96, COM SEDE NA RODOVIA BR 020, SENTIDO BRASÍLIA - DF - LUIZ EDUARDO MAGALHÃES - BA, S/N, ZONA RURAL, NO MUNICÍPIO DE SÃO DESIDÉRIO, PARA CAPTAÇÃO SUBTERRÂNEA, NA BACIA HIDROGRÁFICA DO RIO SÃO FRANCISCO, NO POÇO 3, NAS COORDENADAS LAT.13°20’07,82”S E LONG.45°41’16,12”W, DATUM SIRGAS 2000, DE VAZÃO 9.000 M³/DIA, DURANTE 18 H/D, NO POÇO 4, NAS COORDENADAS LAT.13°19’28,95”S E LONG.45°39’59,97”W, DATUM SIRGAS 2000, DE VAZÃO 9.000 M³/DIA, DURANTE 18 H/D, NO POÇO 5, NAS COORDENADAS LAT.13°19’03,48”S E LONG.45°38’30,43”W, DATUM SIRGAS 2000, DE VAZÃO 9.000 M³/DIA, DURANTE 18 H/D, NO POÇO 8, NAS COORDENADAS LAT.13°18’41,51”S E LONG.45°41’19,46”W, DATUM SIRGAS 2000, DE VAZÃO 9.000 M³/DIA, DURANTE 18 H/D, PARA FINS DE IRRIGAÇÃO POR ASPERSÃO COM PIVÔ CENTRAL, ÁREA 573,4 HA, LOCALIZADO NA FAZENDA TABULEIRO II E III, BR 020, ZONA RURAL, NO MUNICÍPIO DE CORRENTINA,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t>
  </si>
  <si>
    <t>-13.200782</t>
  </si>
  <si>
    <t>-45.411612</t>
  </si>
  <si>
    <t>22224-44229</t>
  </si>
  <si>
    <t>PORTARIA Nº 22.224 DE 02 DE FEVEREIRO DE 2021.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2019.001.002401/INEMA/LIC-02401, RESOLVE: ART. 1º - AUTORIZAR A RENOVAÇÃO DO DIREITO DE USO DOS RECURSOS HÍDRICOS, VÁLIDA PELO PRAZO DE 04 (QUATRO) ANOS, A PEDRO MASSAMI KIKUDOME, INSCRITO NO CPF Nº 006.474.878-29, COM SEDE NA RODOVIA BR 349, KM 300, ZONA RURAL, NO MUNICÍPIO DE CORRENTINA, PARA CAPTAÇÃO SUBTERRÂNEA, NA BACIA HIDROGRÁFICA DO RIO SÃO FRANCISCO, NO POÇO 1, NAS COORDENADAS LAT.13°45’07”S E LONG.46°00’05,1”W, DATUM SIRGAS 2000, DE VAZÃO 8.640 M³/DIA, DURANTE 18 H/D, PARA FINS DE IRRIGAÇÃO POR PIVÔ CENTRAL, ÁREA 113 HA, LOCALIZADO NA FAZENDA VALE DO ARROJADO, ZONA RURAL, NO MUNICÍPIO DE CORRENTINA,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t>
  </si>
  <si>
    <t>-13.4507</t>
  </si>
  <si>
    <t>-46.51</t>
  </si>
  <si>
    <t>22321-44258</t>
  </si>
  <si>
    <t>PORTARIA Nº 22.321 DE 03 DE MARÇO DE 2021.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2020.001.002096/INEMA/LIC-02096, RESOLVE: ART. 1º - AUTORIZAR A RENOVAÇÃO DO DIREITO DE USO DOS RECURSOS HÍDRICOS, VÁLIDA PELO PRAZO DE 04 (QUATRO) ANOS, À AGROPECUÁRIA TRÊS MARIAS LTDA, INSCRITO NO CNPJ Nº 14.622.123/0001-79, COM SEDE NA RODOVIA MAMBAI - COCOS, S/N, ZONA RURAL, NO MUNICÍPIO DE JABORANDI, PARA CAPTAÇÃO SUBTERRÂNEA, NA BACIA HIDROGRÁFICA DO RIO SÃO FRANCISCO, NO POÇO 1, NAS COORDENADAS LAT.14°38’04,50”S E LONG.45°54’29,00”W, DATUM SIRGAS 2000, DE VAZÃO 8.943 M³/DIA, DURANTE 18 H/D, PARA FINS DE IRRIGAÇÃO POR ASPERSÃO COM PIVÔ CENTRAL, ÁREA 149 HA, LOCALIZADO NA FAZENDA TE MANGOROA, ZONA RURAL, NO MUNICÍPIO DE JABORANDI, MEDIANTE O CUMPRIMENTO DA LEGISLAÇÃO VIGENTE, DOS CONDI- 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t>
  </si>
  <si>
    <t>-14.380450</t>
  </si>
  <si>
    <t>-45.542900</t>
  </si>
  <si>
    <t>22334-44243</t>
  </si>
  <si>
    <t>PORTARIA Nº 22.334 DE 16 DE FEVEREIRO DE 2021.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2019.001.000574/INEMA/LIC-00574, RESOLVE: ART. 1.º - AUTORIZAR A RENOVAÇÃO DO DIREITO DE USO DOS RECURSOS HÍDRICOS, VÁLIDA PELO PRAZO DE 04 (QUATRO) ANOS, A WALTERNAN ANDRADE VIEIRA, INSCRITO NO CPF Nº 326.183.795-00, COM SEDE NA RUA CORONEL ANTÔNIO BARBOSA, N° 132, CENTRO, NO MUNICÍPIO DE SANTA MARIA DA VITÓRIA, PARA CAPTAÇÃO SUPERFICIAL, NA BACIA HIDROGRÁFICA DO RIO CORRENTE, NO RIO FORMOSO, NAS COORDENADAS LAT.13º28’53,8”S E LONG.44º15’43,9”W, DATUM SIRGAS 2000, DE VAZÃO 10.338 M³/DIA, DURANTE 18 H/D, PARA FINS DE IRRIGAÇÃO POR PIVÔ CENTRAL, ÁREA 160 HA, LOCALIZADO NA FAZENDA NOVO HORIZONTE, ZONA RURAL, NO MUNICÍPIO DE SÃO FÉLIX DO CORIBE, MEDIANTE O CUMPRIMENTO DA LEGISLAÇÃO VIGENTE E, DOS CON- 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t>
  </si>
  <si>
    <t>-13.28538</t>
  </si>
  <si>
    <t>-44.15439</t>
  </si>
  <si>
    <t>22334-44259</t>
  </si>
  <si>
    <t>PORTARIA Nº 22.334 DE 04 DE MARÇO DE 2021.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2019.001.002589/INEMA/LIC-02589, RESOLVE: ART. 1º - AUTORIZAR A RENOVAÇÃO DO DIREITO DE USO DOS RECURSOS HÍDRICOS, VÁLIDA PELO PRAZO DE 04 (QUATRO) ANOS, À AGROPECUÁRIA E FLORESTAL TRIÂNGULO LTDA, INSCRITA NO CNPJ SOB N° 10.893.146/0003-29, COM SEDE NA FAZENDA POUCO TEMPO, S/N, ZONA RURAL, NO MUNICÍPIO DE COCOS, PARA CAPTAÇÃO SUPERFICIAL, NA CÓPIA - CONSULTE INFORMAÇÃO OFICIAL EM WWW.DOOL.EGBA.BA.GOV.BR EXECUTIVO  SALVADOR, SEXTA-FEIRA, 5 DE MARÇO DE 2021 - ANO CV - NO 23.106 REPÚBLICA FEDERATIVA DO BRASIL - ESTADO DA BAHIA DIÁRIO OFICIAL BACIA HIDROGRÁFICA DO RIO CORRENTE, NO RIO FORMOSO, NAS COORDENADAS LAT.14°38’02,5”S E LON- G.45°46’59,4”W, DATUM SIRGAS 2000, DE VAZÃO 28.388 M³/DIA, DURANTE 20 H/D, PARA FINS IRRIGAÇÃO POR ASPERSÃO COM PIVÔ CENTRAL, ÁREA 424 HA, LOCALIZADO NAS FAZENDAS POUCO TEMPO (MAT. 3916) E POUCO TEMPO (MAT. 1458), ZONA RURAL, NO MUNICÍPIO DE COCOS,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t>
  </si>
  <si>
    <t>-14.38025S</t>
  </si>
  <si>
    <t>-45.46594</t>
  </si>
  <si>
    <t>CNPJ@10.893.146</t>
  </si>
  <si>
    <t>AGROPECUÁRIA E FLORESTAL TRIÂNGULO LTDA</t>
  </si>
  <si>
    <t>22338-44243</t>
  </si>
  <si>
    <t>PORTARIA Nº 22.338 DE 16 DE FEVEREIRO DE 2021.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2019.001.001822/INEMA/LIC-01822, RESOLVE: ART. 1º - AUTORIZAR O DIREITO DE USO DOS RECURSOS HÍDRICOS, VÁLIDO PELO PRAZO DE 04 (QUATRO) ANOS, A VALE DO RIO PRETO LTDA, INSCRITA NO CNPJ Nº 73.474.249/0001-02, COM SEDE NA FAZENDA PORTO RASO, S/N, SEDE, NO MUNICÍPIO DE SANTA RITA DE CÁSSIA, PARA CAPTAÇÃO SUPERFICIAL, NA BACIA HIDROGRÁFICA DO RIO GRANDE, NO RIO PRETO, NAS LAT.11º02’19”S E LONG.44º23’27”W, DATUM SIRGAS 2000, DE VAZÃO 229.607 M³/DIA, DURANTE 21 H/D, PARA FINS DE IRRIGAÇÃO POR PIVÔ CENTRAL, ÁREA 3.360 HA, LOCALIZADO NAS FAZENDAS PORTO RASO, I, II, III, IV, V, VI, VII E VIII, ZONA RURAL, NO MUNICÍPIO DE SANTA RITA DE CÁSSIA, MEDIANTE O CUMPRIMENTO DA LEGISLAÇÃO VIGENTE 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&lt;#E.G.B#510616#25#556415/&gt; &lt;#E.G.B#510656#25#556458&gt;</t>
  </si>
  <si>
    <t>CNPJ@73.474.249</t>
  </si>
  <si>
    <t>VALE DO RIO PRETO LTDA</t>
  </si>
  <si>
    <t>22480-44267</t>
  </si>
  <si>
    <t>PORTARIA Nº 22.480 DE 12 DE MARÇO DE 2021. O INSTITUTO DO MEIO AMBIENTE E RECURSOS HÍDRICOS - INEMA, com fulcro nas atribuições e competências que lhe foram delegadas pela Lei Estadual n° 12.212/11 e Leis Estaduais n° 10.431/06 e 11.612/09, e suas alterações, regulamentadas pelo Decreto Estadual n° 14.024/12 e, tendo em vista o que consta do Processo nº 2019.001.008415/INEMA/LIC-08415, RESOLVE: Art. 1º - Autorizar a renovação do direito de uso dos recursos hídricos, válido pelo prazo de 04 (quatro) anos, ALCEU SANTANA FALEIROS, inscrito no CPF nº 343.531.278-53, com sede na Fazenda Dourado, s/n, Zona Rural, no município de Correntina, para captação superficial, na Bacia Hidrográfica do Rio Corrente, no Rio Guará, nas coordenadas Lat.13º09’02”S e Long.45º20’16,8”W, datum Sirgas 2000, de vazão 24.060 m³/dia, durante 12 h/d para fins de irrigação por pivô central, área 381,08 ha, localizado na Fazenda Santa Inês e Dourado, Zona Rural, no município de Correntina,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dos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t>
  </si>
  <si>
    <t>-13.0902</t>
  </si>
  <si>
    <t>-45.20168</t>
  </si>
  <si>
    <t>CPF@343.531.278-53</t>
  </si>
  <si>
    <t>ALCEU SANTANA FALEIROS</t>
  </si>
  <si>
    <t>22485-44270</t>
  </si>
  <si>
    <t>PORTARIA Nº 22.485 DE 15 DE MARÇO DE 2021. O INSTITUTO DO MEIO AMBIENTE E RECURSOS HÍDRICOS - INEMA, COM FULCRO NAS ATRIBUIÇÕES E COMPETÊNCIAS QUE LHE FORAM DELEGADAS PELA LEI ESTADUAL N° 12.212/11 E LEIS ESTADUAIS Nº 10.431/06 E 11.612/09, E SUAS ALTERAÇÕES, REGULAMENTADAS PELO DECRETO ESTADUAL N° 14.024/12 E, TENDO EM VISTA O QUE CONSTA DO PROCESSO Nº 2020.001.002739/INEMA/LIC-02739, RESOLVE: ART. 1º - AUTORIZAR O DIREITO DE USO DOS RECURSOS HÍDRICOS, VÁLIDO PELO PRAZO DE 04 (QUATRO) ANOS, A RUI CARLOS DE SOUSA LISBOA, INSCRITO NO CPF Nº 092.318.385-04, COM SEDE NA RUA JOAQUIM ATAÍDE, Nº 29, CENTRO, NO MUNICÍPIO DE SANTA MARIA DA VITÓRIA, PARA CAPTAÇÃO SUPERFICIAL, NA BACIA HIDROGRÁFICA DO RIO CORRENTE, NO RIO CORRENTE, NAS COORDENADAS LAT.13º24’21,9”S E LONG.44º15’40,1”W, DATUM SIRGAS 2000, DE VAZÃO 577 M³/DIA, DURANTE 14 H/D, PARA FINS DE IRRIGAÇÃO POR ASPERSÃO, ÁREA 5,3 HA, E PISCICULTURA INTENSIVA, ÁREA 2,4 HA, LOCALIZADO NA FAZENDA BREJINHO, ZONA RURAL, NO MUNICÍPIO DE SANTA MARIA DA VITÓRIA, MEDIANTE O CUMPRIMENTO DA LEGISLAÇÃO VIGENTE, DOS CON- 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t>
  </si>
  <si>
    <t>-13.24219</t>
  </si>
  <si>
    <t>-44.15401</t>
  </si>
  <si>
    <t>CPF@092.318.385-04</t>
  </si>
  <si>
    <t>RUI CARLOS DE SOUSA LISBOA</t>
  </si>
  <si>
    <t>22570-44278</t>
  </si>
  <si>
    <t>PORTARIA Nº 22.570 DE 23 DE MARÇO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2019.001.001091/INEMA/LIC-01091, RESOLVE: Art. 1º - Autorizar a renovação do direito de uso dos recursos hídricos, válida pelo prazo de 04 (quatro) anos, a JOSÉ GILBERTO SIBIN, inscrito no CPF n° 024.839.378-29, com sede na Avenida Brasília, nº 2555, Vila Zanetti, no município de São João da Boa Vista-SP, para captação superficial, na Bacia Hidrográfica do Rio Grande, no Rio Grande, nas coordenadas Lat.12°46’10”S e Long.45°10’40”W, datum Sirgas 2000, de vazão 10.473 m³/dia, durante 14h/d, para fins de irrigação por pivô central, área 235,69, localizado na Fazenda Grande Leste III, Zona Rural, no município de São Desidério,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dos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t>
  </si>
  <si>
    <t>-12.4610</t>
  </si>
  <si>
    <t>-45.1040</t>
  </si>
  <si>
    <t>CPF@024.839.378-29</t>
  </si>
  <si>
    <t>JOSÉ GILBERTO SIBIN</t>
  </si>
  <si>
    <t>22597-44281</t>
  </si>
  <si>
    <t>PORTARIA Nº 22.597 DE 26 DE MARÇO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2020.001.004437/INEMA/LIC-04437, RESOLVE: ART. 1º-AUTORIZAR O DIREITO DE USO DOS RECURSOS HÍDRICOS, VÁLIDO PELO PRAZO DE 04 (QUATRO) ANOS, A FAZENDA CANAÃ AGRONEGÓCIOS LTDA, INSCRITA NO CNPJ Nº 37.022.008/0001-69, COM SEDE NA FAZENDA LAGOA ARCADA, S/N, ZONA RURAL, NO MUNICÍPIO DE SANTA RITA DE CÁSSIA, PARA CAPTAÇÃO SUPERFICIAL, NA BACIA HIDROGRÁFICA DO RIO GRANDE, NO RIO PRETO, NAS LAT.11º04’18”S E LONG.44º16’58”W,DATUM SIRGAS 2000,DE VAZÃO 17.107 M³/DIA, DURANTE 12 H/D, PARA FINS DE DESSEDENTAÇÃO ANIMAL, PULVERIZAÇÃO AGRÍCOLA E IRRIGAÇÃO POR PIVÔ CENTRAL, ÁREA 250 HA, LOCALIZADO NA FAZENDA CANAÃ, ZONA RURAL, NO MUNICÍPIO DE SANTA RITA DE CÁSSIA, MEDIANTE O CUMPRIMENTO DA LEGISLAÇÃO VIGENTE, DOS CON- 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DOS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 CÓPIA - CONSULTE INFORMAÇÃO OFICIAL EM WWW.DOOL.EGBA.BA.GOV.BR  EXECUTIVO SALVADOR, SÁBADO, 27 DE MARÇO DE 2021 - ANO CV - NO 23.125 REPÚBLICA FEDERATIVA DO BRASIL - ESTADO DA BAHIA DIÁRIO OFICIAL</t>
  </si>
  <si>
    <t>CNPJ@37.022.008</t>
  </si>
  <si>
    <t>FAZENDA CANAÃ AGRONEGÓCIOS LTDA</t>
  </si>
  <si>
    <t>22607-44281</t>
  </si>
  <si>
    <t>PORTARIA Nº 22.607 DE 26 DE MARÇO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2021.001.000112/INEMA/LIC-00112, RESOLVE: ART. 1º - AUTORIZAR O DIREITO DE USO DOS RECURSOS HÍDRICOS, VÁLIDO PELO PRAZO DE 4 (QUATRO) ANOS, A WOLMAR JORGE GROSS, INSCRITO NO CPF Nº 189.136.360-34, COM SEDE NA RUA CLÉRISTON ANDRADE, Nº 1586, CENTRO, NO MUNICÍPIO DE LUÍS EDUARDO MAGALHÃES, PARA CAPTAÇÃO SUBTERRÂNEA, NA BACIA HIDROGRÁFICA DO RIO SÃO FRANCISCO, NO POÇO 1, NAS COORDENADAS LAT.11°23’23,60”S E LONG.45°15’3,98”W, DATUM SIRGAS 2000, DE VAZÃO 3.600 M³/DIA, DURANTE 18 H/D; NO POÇO 2, NAS COORDENADAS LAT.11°24’49,39”S E LONG.45°14’19,17”W, DATUM SIRGAS 2000, DE VAZÃO 3.600 M³/DIA, DURANTE 18 H/D; NO POÇO 3, NAS COORDENADAS LAT.11°25’14,04”S E LONG.45°15’3,41”W, DATUM SIRGAS 2000, DE VAZÃO 3.600 M³/DIA, DURANTE 18 H/D; NO POÇO 4, NAS COORDENADAS LAT.11°24’22,56”S E LON- G.45°15’2,05”W, DATUM SIRGAS 2000, DE VAZÃO 3.600 M³/DIA, DURANTE 18 H/D; NO POÇO 5, NAS COORDENADAS LAT.11°23’54,25”S E LONG.45°15’43,75”W, DATUM SIRGAS 2000, DE VAZÃO 3.600 M³/ DIA, DURANTE 18 H/D, PARA FINS DE IRRIGAÇÃO POR PIVÔ CENTRAL, ÁREA 258,9 HA, LOCALIZADO NA FAZENDA VARGEM BONITA I, II E III, ESTRADA LINHA DO OURO, ZONA RURAL, NO MUNICÍPIO DE FORMOSA DO RIO PRETO,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t>
  </si>
  <si>
    <t>-11.232360</t>
  </si>
  <si>
    <t>-45.15398</t>
  </si>
  <si>
    <t>CPF@189.136.360-34</t>
  </si>
  <si>
    <t>WOLMAR JORGE GROSS</t>
  </si>
  <si>
    <t>22620-44284</t>
  </si>
  <si>
    <t>PORTARIA Nº 22.620 DE 29 DE MARÇO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2019.001.006950/INEMA/LIC-06950, RESOLVE: ART. 1º - AUTORIZAR O DIREITO DE USO DOS RECURSOS HÍDRICOS, VÁLIDO PELO PRAZO DE 4 (QUATRO) ANOS, A ARIEL HOROVITZ, INSCRITO NO CPF Nº 266.958.068-88, COM SEDE NA RUA JUSCELINO KUBITSCHEK, Nº 1570, JARDIM PARAÍSO, NO MUNICÍPIO DE LUÍS EDUARDO MAGALHÃES, PARA CAPTAÇÃO SUBTERRÂNEA, NA BACIA HIDROGRÁFICA DO RIO SÃO FRANCISCO, NO POÇO 1, NAS COORDENADAS LAT.12°37’27”S E LONG.45°42’39”W, DATUM SIRGAS 2000, DE VAZÃO 9.000 M³/DIA, DURANTE 18 H/D; NO POÇO 2, NAS COORDENADAS LAT.12°37’52”S E LONG. 45°44’1”W, DATUM SIRGAS 2000, DE VAZÃO 9.000M³/DIA, DURANTE 18 H/D, NO POÇO 3, NAS COORDENADAS LAT. 12°39’54”S E LONG.45°46’26”W, DATUM SIRGAS 2000, DE VAZÃO 9.000 M³/DIA, DURANTE 18 H/D, NO POÇO 4, NAS COORDENADAS LAT.12°36’39”S E LONG.45°41’31”W, DATUM SIRGAS 2000, DE VAZÃO 9.000 M³/DIA, DURANTE 18 H/D, PARA FINS DE IRRIGAÇÃO POR PIVÔ CENTRAL, ÁREA 529,8 HA, LOCALIZADO NA RODOVIA BA-463 KM 90,5, FAZENDA PALMEIRA, ZONA RURAL, NO MUNICÍPIO DE SÃO DESIDÉRIO,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t>
  </si>
  <si>
    <t>-12.3727</t>
  </si>
  <si>
    <t>-45.4239</t>
  </si>
  <si>
    <t>22642-44285</t>
  </si>
  <si>
    <t>PORTARIA Nº 22.642 DE 30 DE MARÇO DE 2021. O INSTITUTO DO MEIO AMBIENTE E RECURSOS HÍDRICOS - INEMA, COM FULCRO NAS ATRIBUIÇÕES E COMPETÊNCIAS QUE LHE FORAM DELEGADAS PELA LEI ESTADUAL Nº 12.212/11 E LEI ESTADUAL Nº 10.431/06, ALTERADA PELA LEI Nº 12.377/11, REGULAMENTADA PELO DECRETO ESTADUAL Nº 14.024/12 E, TENDO EM VISTA O QUE CONSTA DO PROCESSO Nº 2020.001.005982/INEMA/LIC-05982, RESOLVE: ART. 1º - AUTORIZAR O DIREITO DE USO DOS RECURSOS HÍDRICOS, VÁLIDO PELO PRAZO DE 4 (QUATRO) ANOS, A MÁRCIO JULIO SCHERMACK, INSCRITA NO CPF Nº 828.888.251-04, COM SEDE NA RUA NAZARIO RIBEIRO, Nº 430, AUGUSTO J. VALENTE II, NO MUNICÍPIO DE POSSE - GO, PARA CAPTAÇÃO SUBTERRÂNEA, NA BACIA HIDROGRÁFICA DO RIO SÃO FRANCISCO, NAS COORDENADAS LAT.13°21’46,90”S E LONG.45°38’32”W, DATUM SIRGAS 2000, DO POÇO 1, DE VAZÃO 71 M³/DIA, DURANTE 4 H/D, PARA FINS DE CONSUMO HUMANO, DESSEDENTAÇÃO ANIMAL E PULVERIZAÇÃO AGRÍCOLA, LOCALIZADO NA FAZENDA SÃO JOÃO, ESTRADA LINHA BRANCA, ZONA RURAL, NO MUNICÍPIO DE CORRENTINA,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t>
  </si>
  <si>
    <t>-13.214690</t>
  </si>
  <si>
    <t>-45.3832</t>
  </si>
  <si>
    <t>CPF@828.888.251-04</t>
  </si>
  <si>
    <t>MÁRCIO JULIO SCHERMACK</t>
  </si>
  <si>
    <t>22672-44291</t>
  </si>
  <si>
    <t>PORTARIA Nº 22.672 DE 05 DE ABRIL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2020.001.003648/INEMA/LIC-03648, RESOLVE: ART. 1º - AUTORIZAR O DIREITO DE USO DOS RECURSOS HÍDRICOS, VÁLIDO PELO PRAZO DE 4 (QUATRO) ANOS, A OZIEL ALVES DE OLIVEIRA, INSCRITO NO CPF Nº 502.801.809-00, COM SEDE NA RUA RONDÔNIA, Nº 88, MIMOSO DO OESTE, NO MUNICÍPIO DE LUÍS EDUARDO MAGALHÃES, PARA CAPTAÇÃO SUBTERRÂNEA, NA BACIA HIDROGRÁFICA DO RIO SÃO FRANCISCO, NO POÇO 1, NAS COORDENADAS LAT.12°05’16,6”S E LONG.45°55’52,8”W, DATUM SIRGAS 2000, DE VAZÃO 5.400 M³/DIA, DURANTE 18 H/D, PARA FINS DE IRRIGAÇÃO POR PIVÔ CENTRAL, ÁREA 81,24 HA, LOCALIZADO NA RODOVIA BR 242, FAZENDA ELDORADO, ZONA RURAL, NO MUNICÍPIO DE LUÍS EDUARDO MAGALHÃES,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t>
  </si>
  <si>
    <t>-12.5166</t>
  </si>
  <si>
    <t>-45.55528</t>
  </si>
  <si>
    <t>CPF@502.801.809-00</t>
  </si>
  <si>
    <t>OZIEL ALVES DE OLIVEIRA</t>
  </si>
  <si>
    <t>22703-44294</t>
  </si>
  <si>
    <t>PORTARIA Nº 22.703 DE 08 DE ABRIL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2019.001.001944/INEMA/LIC-01944, RESOLVE: ART. 1º - AUTORIZAR A RENOVAÇÃO DO DIREITO DE USO DOS RECURSOS HÍDRICOS, VÁLIDA PELO PRAZO DE 04 (QUATRO) ANOS, A NORBERTO VICENZI, INSCRITO NO CPF N° 365.100.255-15, COM SEDE NA RUA PARÁ, Nº 19A, JARDIM PARAÍSO, NO MUNICÍPIO DE LUÍS EDUARDO MAGALHÃES, PARA CAPTAÇÃO SUBTERRÂNEA, NA BACIA HIDROGRÁFICA DO RIO SÃO FRANCISCO, NO POÇO 1, NAS COORDENADAS LAT.11°51’39,5”S E LONG.46°14’44,5”W, DATUM SIRGAS 2000, DE VAZÃO 81 M³/DIA, DURANTE 12 H/D, PARA FINS DE PULVERIZAÇÃO AGRÍCOLA, CONSUMO HUMANO E DESSEDENTAÇÃO ANIMAL, LOCALIZADO NA FAZENDA PASSO FUNDO, ZONA RURAL, NO MUNICÍPIO DE BARREIRAS,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t>
  </si>
  <si>
    <t>-11.51395</t>
  </si>
  <si>
    <t>-46.14445</t>
  </si>
  <si>
    <t>CPF@365.100.255-15</t>
  </si>
  <si>
    <t>NORBERTO VICENZI</t>
  </si>
  <si>
    <t>22760-44300</t>
  </si>
  <si>
    <t>PORTARIA Nº 22.760 DE 14 DE ABRIL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2020.001.004640/INEMA/LIC-04640, RESOLVE: ART. 1º - AUTORIZAR A RENOVAÇÃO DO DIREITO DE USO DOS RECURSOS HÍDRICOS, VÁLIDA PELO PRAZO DE 04 (QUATRO) ANOS, A CARACOL AGROPECUÁRIA LTDA, INSCRITA NO CNPJ N° 09.098.053/0001-61, COM SEDE NA RUA AROLDO DE ANDRADE, Nº 130, JUSCELINO KUBITSCHEK, NO MUNICÍPIO DE BARREIRAS, PARA CAPTAÇÃO SUPERFICIAL, NA BACIA HIDROGRÁFICA DO RIO GRANDE, NO RIO GRANDE, NAS COORDENADAS LAT.11°43’09,08”S E LON- G.44°34’59,57”W, DATUM SIRGAS 2000, DE VAZÃO 88.268 M³/DIA, DURANTE 19 H/D, PARA FINS DE DESSE- DENTAÇÃO ANIMAL E IRRIGAÇÃO POR PIVÔ CENTRAL, ÁREA DE 1300 HA, LOCALIZADO NA FAZENDA UMUARAMA, ZONA RURAL, NO MUNICÍPIO DE COTEGIPE, MEDIANTE O CUMPRIMENTO DA LEGISLAÇÃO VIGENTE, DOS CON- 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DOS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t>
  </si>
  <si>
    <t>-11.430908S</t>
  </si>
  <si>
    <t>-44.345957</t>
  </si>
  <si>
    <t>CNPJ@09.098.053</t>
  </si>
  <si>
    <t>CARACOL AGROPECUÁRIA LTDA</t>
  </si>
  <si>
    <t>22768-44301</t>
  </si>
  <si>
    <t>PORTARIA Nº 22.768 DE 15 DE ABRIL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2017.001.003823/INEMA/LIC-03823, RESOLVE: ART. 1º - AUTORIZAR O DIREITO DE USO DOS RECURSOS HÍDRICOS, VÁLIDA PELO PRAZO DE 04 (QUATRO) ANOS, A TARCISIO MELO MONTEIRO, INSCRITO NO CPF Nº 492.929.511-49, COM SEDE NA RUA 7 DE SETEMBRO, S/N, CENTRO, NO MUNICÍPIO DE MAMBAÍ-GO, PARA CAPTAÇÃO SUPERFICIAL, NA BACIA HIDROGRÁFICA DO RIO CORRENTE, NO RIO PRATUDÃO, NAS COORDENADAS LAT.14º09’03”S E LONG.45º42’03”W,DATUM SIRGAS 2000, DE VAZÃO 45.730M³/DIA, DURANTE 17H/D, PARA FINS DE IRRIGAÇÃO POR PIVÔ CENTRAL, ÁREA 700 HA, LOCALIZADO NA FAZENDA MULA DE PRATA, ZONA RURAL, NO MUNICÍPIO DE JABORANDI,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DOS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t>
  </si>
  <si>
    <t>-14.903</t>
  </si>
  <si>
    <t>-45.4203</t>
  </si>
  <si>
    <t>CPF@492.929.511-49</t>
  </si>
  <si>
    <t>TARCISIO MELO MONTEIRO</t>
  </si>
  <si>
    <t>22794-44305</t>
  </si>
  <si>
    <t>PORTARIA Nº 22.794 DE 19 DE ABRIL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2019.001.003248/INEMA/LIC-03248, RESOLVE: ART. 1º - AUTORIZAR O DIREITO DE USO DOS RECURSOS HÍDRICOS, VÁLIDO PELO PRAZO DE 04 (QUATRO) ANOS, A RALFF CARNEIRO SANTOS, INSCRITO NO CPF Nº 011.793.725-81, COM SEDE NA RUA LUCINÉIA BARROS GUIMARÃES, Nº 40, CENTRO, NO MUNICÍPIO DE SÃO FÉLIX DO CORIBE, PARA CAPTAÇÃO SUPERFICIAL, NA BACIA HIDROGRÁFICA DO RIO CORRENTE, NO RIACHO VOLTA DA PEDRA, NAS COORDENADAS LAT.13º29’51,3”S E LONG.44º08’22,1”W, DATUM SIRGAS 2000, DE VAZÃO 247 M³/DIA, DURANTE 10 H/D, PARA FINS DE IRRIGAÇÃO POR ASPERSÃO E GOTEJAMENTO, ÁREA 4,53 HA, LOCALIZADO NA FAZENDA SÃO JOSÉ, ZONA RURAL, NO MUNICÍPIO DE SÃO FÉLIX DO CORIBE,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t>
  </si>
  <si>
    <t>-13.29513</t>
  </si>
  <si>
    <t>-44.8221</t>
  </si>
  <si>
    <t>CPF@011.793.725-81</t>
  </si>
  <si>
    <t>RALFF CARNEIRO SANTOS</t>
  </si>
  <si>
    <t>23114-44344</t>
  </si>
  <si>
    <t>PORTARIA Nº 23.114 DE 28 DE MAIO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2019.001.004395/INEMA/LIC-04395, RESOLVE: Art. 1º - Autorizar o direito de uso dos recursos hídricos, válido pelo prazo de 04 (quatro) anos, a ADENILSON RIBEIRO DE SOUZA, inscrito no CPF nº 800.220.225-20, com sede na Fazenda Barriguda, s/n, Barriguda, no município de Jaborandi, para captação superficial, na Bacia Hidrográfica do Rio Corrente, no Rio Arrojado, nas coordenadas Lat.13º25’40,5”S e Long.44º25’11,7”W, datum Sirgas 2000, de vazão 577 m³/dia, durante 15 h/d, para fins de irrigação por aspersão e gotejamento, área 14 ha, localizado no mesmo local e município,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t>
  </si>
  <si>
    <t>-13.25405</t>
  </si>
  <si>
    <t>-44.25117</t>
  </si>
  <si>
    <t>CPF@800.220.225-20</t>
  </si>
  <si>
    <t>ADENILSON RIBEIRO DE SOUZA</t>
  </si>
  <si>
    <t>PORTARIA Nº 23.128 DE 01 DE JUNHO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2020.001.002393/INEMA/LIC-02393, RESOLVE: Art. 1º - Autorizar o direito de uso dos recursos hídricos, válido pelo prazo de 04 (quatro) anos, a FRANCISCA RODRIGUES DE JESUS, inscrita no CPF n° 711.106.235-34, com sede na Estrada Lote Rural NR, s/n, Capão da Telha Vicinal, no município de Serra do Ramalho, para captação subterrânea, na Bacia Hidrográfica do Rio São Francisco, no poço 1, nas coordenadas Lat.13°15’36,7’’S e Long.43°27’56,7’’W, datum Sirgas 2000, de vazão 76 m³/dia, durante 4 h/d, para fins de irrigação por microaspersão, área 1,8 ha, na Fazenda Capão das Telhas, Zona Rural, no município de Serra do Ramalho,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t>
  </si>
  <si>
    <t>-13.15367</t>
  </si>
  <si>
    <t>-43.27567</t>
  </si>
  <si>
    <t>CPF@711.106.235-34</t>
  </si>
  <si>
    <t>FRANCISCA RODRIGUES DE JESUS</t>
  </si>
  <si>
    <t>23145-44351</t>
  </si>
  <si>
    <t>PORTARIA Nº 23.145 DE 04 DE JUNHO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2019.001.000538/INEMA/LIC-00538, RESOLVE: ART. 1º - AUTORIZAR A RENOVAÇÃO DO DIREITO DE USO DOS RECURSOS HÍDRICOS, VÁLIDA PELO PRAZO DE 04 (QUATRO) ANOS, A PAULO ROBERTO SIBIN, INSCRITO NO CPF N° 965.788.408-00, COM SEDE NA AVENIDA BRASÍLIA, Nº 2555, VILA ZANETTI, NO MUNICÍPIO DE SÃO JOÃO DA BOA VISTA - SP, PARA CAPTAÇÃO SUPERFICIAL, NA BACIA HIDROGRÁFICA DO RIO GRANDE, NO RIO GRANDE, NAS COORDENADAS LAT.12°46’11,38”S E LONG.45°10’42,36”W, DATUM SIRGAS 2000, DE VAZÃO 10.028 M³/DIA, DURANTE 14 H/D, PARA FINS DE IRRIGAÇÃO POR PIVÔ CENTRAL, ÁREA 201,3, LOCALIZADO NA FAZENDA GRANDE LESTE V, ZONA RURAL, NO MUNICÍPIO DE SÃO DESIDÉRIO,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DOS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t>
  </si>
  <si>
    <t>-12.461138</t>
  </si>
  <si>
    <t>-45.104236</t>
  </si>
  <si>
    <t>CPF@965.788.408-00</t>
  </si>
  <si>
    <t>PAULO ROBERTO SIBIN</t>
  </si>
  <si>
    <t>23146-44351</t>
  </si>
  <si>
    <t>PORTARIA Nº 23.146 DE 04 DE JUNHO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2018.001.007728/INEMA/LIC-07728, RESOLVE: ART. 1º - AUTORIZAR A RENOVAÇÃO DO DIREITO DE USO DOS RECURSOS HÍDRICOS, VÁLIDO PELO PRAZO DE 04 (QUATRO) ANOS, LUIZ SILVESTRE SIBIN, INSCRITO NO CPF Nº 718.060.918-87, COM SEDE NA RUA CORONEL DOMINGOS TEODORO, Nº 34, VILA CONCEIÇÃO, NO MUNICÍPIO DE SÃO JOÃO DA BOA VISTA - SP, PARA CAPTAÇÃO SUPERFICIAL, NA BACIA HIDROGRÁFICA DO RIO SÃO FRANCISCO, NO RIO DE ONDAS, NAS COORDENADAS LAT.12º16’59,7”S E LON- G.45º36’21,4”W, DATUM SIRGAS 2000, DE VAZÃO 15.263 M³/DIA, DURANTE 20 H/D PARA FINS DE IRRIGAÇÃO POR PIVÔ CENTRAL E GOTEJAMENTO, ÁREA 245,77 HA, LOCALIZADO NA FAZENDA CAFEEIRA DOS GERAIS, ZONA RURAL, NO MUNICÍPIO DE BARREIRAS, MEDIANTE O CUMPRIMENTO DA LEGISLAÇÃO VIGENTE, DOS CON- 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DOS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t>
  </si>
  <si>
    <t>-12.16597S</t>
  </si>
  <si>
    <t>-45.36214</t>
  </si>
  <si>
    <t>CPF@718.060.918-87</t>
  </si>
  <si>
    <t>LUIZ SILVESTRE SIBIN</t>
  </si>
  <si>
    <t>23147-44351</t>
  </si>
  <si>
    <t>PORTARIA Nº 23.147 DE 04 DE JUNHO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2019.001.000532/INEMA/LIC-00532, RESOLVE: ART. 1º - AUTORIZAR A RENOVAÇÃO DO DIREITO DE USO DOS RECURSOS HÍDRICOS, VÁLIDA PELO PRAZO DE 04 (QUATRO) ANOS, A ANTÔNIO SÉRGIO SIBIN, INSCRITO NO CPF N° 965.805.508-72, COM SEDE NA AVENIDA BRASÍLIA, Nº 2555, VILA ZANETTI, NO MUNICÍPIO DE SÃO JOÃO DA BOA VISTA - SP, PARA CAPTAÇÃO SUPERFICIAL, NA BACIA HIDROGRÁFICA DO RIO GRANDE, NO RIO GRANDE, NAS COORDENADAS LAT.12°46’11,38”S E LONG.45°10’42,36”W, DATUM SIRGAS 2000, DE VAZÃO 11.592 M³/DIA, DURANTE 14 H/D, PARA FINS DE IRRIGAÇÃO POR PIVÔ CENTRAL, ÁREA 209,03, LOCALIZADO NA FAZENDA GRANDE LESTE I, ZONA RURAL, NO MUNICÍPIO DE SÃO DESIDÉRIO,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DOS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t>
  </si>
  <si>
    <t>CPF@965.805.508-72</t>
  </si>
  <si>
    <t>ANTÔNIO SÉRGIO SIBIN</t>
  </si>
  <si>
    <t>23163-44355</t>
  </si>
  <si>
    <t>PORTARIA Nº 23.163 DE 08 DE JUNHO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2020.001.005129/INEMA/LIC-05129, RESOLVE: ART. 1º - AUTORIZAR O DIREITO DE USO DOS RECURSOS HÍDRICOS, VÁLIDO PELO PRAZO DE 04 (QUATRO) ANOS, A RUI PAULO SAUTER, INSCRITO NO CPF Nº 334.763.499-34, COM SEDE NA RODOVIA BR 242, S/N, ZONA RURAL, NO MUNICÍPIO DE BARREIRAS, PARA CAPTAÇÃO SUBTERRÂNEA, NA BACIA HIDROGRÁFICA DO RIO SÃO FRANCISCO, NO POÇO 1, NAS COORDENADAS LAT.12°05’29,25”S E LONG.45°19’20,43”W, DE VAZÃO 3.600 M³/DIA; E NO POÇO 2, NAS COORDENADAS LAT.12°00’34,12”S E LONG.45°20’16,28”W, DATUM SIRGAS 2000, DE VAZÃO 9.000 M³/DIA; DURANTE 18 H/D, PARA FINS DE FINS DE IRRIGAÇÃO POR PIVÔ CENTRAL, ÁREA 189,56 HA, LOCALIZADO NA FAZENDA UM IRMÃO, ZONA RURAL, NO MUNICÍPIO DE BARREIRAS,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t>
  </si>
  <si>
    <t>-12.52925</t>
  </si>
  <si>
    <t>-45.192043</t>
  </si>
  <si>
    <t>CPF@334.763.499-34</t>
  </si>
  <si>
    <t>RUI PAULO SAUTER</t>
  </si>
  <si>
    <t>23164-44355</t>
  </si>
  <si>
    <t>PORTARIA Nº 23.164 DE 08 DE JUNHO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2020.001.005213/INEMA/LIC-05213, RESOLVE: ART. 1º - AUTORIZAR O DIREITO DE USO DOS RECURSOS HÍDRICOS, VÁLIDO PELO PRAZO DE 04 (QUATRO) ANOS, A ELTON SARTORI, INSCRITO CÓPIA - CONSULTE INFORMAÇÃO OFICIAL EM WWW.DOOL.EGBA.BA.GOV.BR  EXECUTIVO SALVADOR, QUARTA-FEIRA, 9 DE JUNHO DE 2021 - ANO CV - NO 23.183 REPÚBLICA FEDERATIVA DO BRASIL - ESTADO DA BAHIA DIÁRIO OFICIAL NO CPF Nº 644.013.919-34, COM SEDE NA RUA 21 DE ABRIL, Nº 591, JARDIM PARAÍSO, NO MUNICÍPIO DE LUÍS EDUARDO MAGALHÃES, PARA CAPTAÇÃO SUBTERRÂNEA, NA BACIA HIDROGRÁFICA DO RIO SÃO FRANCISCO, NO POÇO 1, NAS COORDENADAS LAT.11°38’07,83”S E LONG.45°37’38,12”W, DATUM SIRGAS 2000, DE VAZÃO 5.400 M³/DIA, DURANTE 18 H/D, PARA FINS DE FINS DE IRRIGAÇÃO POR PIVÔ CENTRAL, ÁREA 87 HA, LOCALIZADO NA FAZENDA SARTORI I, II, III E X, ZONA RURAL, NO MUNICÍPIO DE RIACHÃO DAS NEVES,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t>
  </si>
  <si>
    <t>-11.380783</t>
  </si>
  <si>
    <t>-45.373812</t>
  </si>
  <si>
    <t>23165-44355</t>
  </si>
  <si>
    <t>PORTARIA Nº 23.165 DE 08 DE JUNHO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2020.001.003770/INEMA/LIC-03770, RESOLVE: ART. 1º - AUTORIZAR O DIREITO DE USO DOS RECURSOS HÍDRICOS, VÁLIDO PELO PRAZO DE 04 (QUATRO) ANOS, A UMBERTO JOSE DENARDIN, INSCRITO NO CPF Nº 505.293.820-91, COM SEDE NA FAZENDA SÃO FRANCISCO, BR 349, KM 292, S/N, ZONA RURAL, NO MUNICÍPIO DE CORRENTINA, PARA CAPTAÇÃO SUBTERRÂNEA, NA BACIA HIDROGRÁFICA DO RIO SÃO FRANCISCO, NO POÇO 1, NAS COORDENADAS LAT.13°42’59”S E LONG.45°55’00”W, DE VAZÃO 9.000 M³/DIA; NO POÇO 2, NAS COORDENADAS LAT.13°41’23”S E LONG.45°55’25”W, DE VAZÃO 9.000 M³/DIA; E NO POÇO 3, NAS COORDENADAS LAT.13°39’44”S E LONG.45°55’53”W, DATUM SIRGAS 2000, DE VAZÃO 9.000 M³/DIA; DURANTE 18 H/D, PARA FINS DE FINS DE IRRIGAÇÃO POR PIVÔ CENTRAL, ÁREA 411 HA, LOCALIZADO NAS FAZENDAS SÃO FRANCISCO II E III, ZONA RURAL, NO MUNICÍPIO DE CORRENTINA,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t>
  </si>
  <si>
    <t>-13.4259</t>
  </si>
  <si>
    <t>-45.5500</t>
  </si>
  <si>
    <t>23177-44357</t>
  </si>
  <si>
    <t>PORTARIA Nº 23.177 DE 10 DE JUNHO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2020.001.003894/INEMA/LIC-03894, RESOLVE: ART. 1º - AUTORIZAR O DIREITO DE USO DOS RECURSOS HÍDRICOS, VÁLIDO PELO PRAZO DE 04 (QUATRO) ANOS, A SANTA COLOMBA AGROPECUÁRIA LTDA, INSCRITO NO CNPJ Nº 03.785.640/0001-42, COM SEDE NA ESTRADA COCOS/MAMBAÍ, S/N, ZONA RURAL, NO MUNICÍPIO DE COCOS, PARA CAPTAÇÃO SUBTERRÂNEA, NA BACIA HIDROGRÁFICA DO RIO SÃO FRANCISCO, NO POÇO 1, NAS COORDENADAS LAT.14°46’00,84”S E LONG.45°29’11,86”W, DATUM SIRGAS 2000, DE VAZÃO 8.571 M³/DIA, DURANTE 18 H/D, PARA FINS DE FINS DE IRRIGAÇÃO POR PIVÔ CENTRAL, ÁREA 135 HA, LOCALIZADO NA FAZENDA PORTELA, ZONA RURAL, NO MUNICÍPIO DE COCOS,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t>
  </si>
  <si>
    <t>-14.460084</t>
  </si>
  <si>
    <t>-45.291186</t>
  </si>
  <si>
    <t>CNPJ@03.785.640</t>
  </si>
  <si>
    <t>SANTA COLOMBA AGROPECUÁRIA LTDA</t>
  </si>
  <si>
    <t>23188-44358</t>
  </si>
  <si>
    <t>PORTARIA Nº 23.188 DE 11 DE JUNHO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2020.001.001938/INEMA/LIC-01938, RESOLVE: ART. 1º - AUTORIZAR O DIREITO DE USO DOS RECURSOS HÍDRICOS, VÁLIDO PELO PRAZO DE 04 (QUATRO) ANOS, A GRETTER AGRO SERVIÇOS LTDA, INSCRITO NO CNPJ Nº 05.220.031/0001-71, COM SEDE NA RODOVIA BA 459, S/N, ZONA RURAL, NO MUNICÍPIO DE BARREIRAS, PARA CAPTAÇÃO SUBTERRÂNEA, NA BACIA HIDROGRÁFICA DO RIO SÃO FRANCISCO, NO POÇO 1, NAS COORDENADAS LAT.11°52’21,73”S E LONG.45°37’00,82”W, DATUM SIRGAS 2000, DE VAZÃO 8.001 M³/DIA, DURANTE 18 H/D, PARA FINS DE FINS DE IRRIGAÇÃO POR PIVÔ CENTRAL, ÁREA 107 HA, LOCALIZADO NA FAZENDA GRETTER, ZONA RURAL, NO MUNICÍPIO DE BARREIRAS,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DOS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t>
  </si>
  <si>
    <t>-11.522173</t>
  </si>
  <si>
    <t>-45.370082</t>
  </si>
  <si>
    <t>CNPJ@05.220.031</t>
  </si>
  <si>
    <t>GRETTER AGRO SERVIÇOS LTDA</t>
  </si>
  <si>
    <t>23192-44358</t>
  </si>
  <si>
    <t>PORTARIA Nº 23.192 DE 11 DE JUNHO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2019.001.003464/INEMA/LIC-03464, RESOLVE: ART. 1º - AUTORIZAR O DIREITO DE USO DOS RECURSOS HÍDRICOS, VÁLIDO PELO PRAZO DE 04 (QUATRO) ANOS, A LUCIMEIRE DE PROENÇA DA MATA SOBREIRA, INSCRITA NO CPF Nº 004.180.259-40, COM SEDE NA RUA CORRENTINA, Nº 437, CENTRO, NO MUNICÍPIO DE POSSE-GO, PARA CAPTAÇÃO SUBTERRÂNEA, NA BACIA HIDROGRÁFICA DO RIO SÃO FRANCISCO, NO POÇO 2, NAS COORDENADAS LAT.14°11’34”S E LONG.45°52’13”W, DATUM SIRGAS 2000, DE VAZÃO 9.000 M³/DIA, DURANTE 18 H/D, PARA FINS DE IRRIGAÇÃO POR PIVÔ CENTRAL, ÁREA 136,08 HA, LOCALIZADO NA FAZENDA BARREIRO I, II, III E IV, ZONA RURAL, NO MUNICÍPIO DE JABORANDI,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DOS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t>
  </si>
  <si>
    <t>-14.1134</t>
  </si>
  <si>
    <t>-45.5213</t>
  </si>
  <si>
    <t>CPF@004.180.259-40</t>
  </si>
  <si>
    <t>LUCIMEIRE DE PROENÇA DA MATA SOBREIRA</t>
  </si>
  <si>
    <t>23193-44358</t>
  </si>
  <si>
    <t>PORTARIA Nº 23.193 DE 11 DE JUNHO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2020.001.002842/INEMA/LIC-02842, RESOLVE: ART. 1º - AUTORIZAR O DIREITO DE USO DOS RECURSOS HÍDRICOS, VÁLIDO PELO PRAZO DE 04 (QUATRO) ANOS, A LUCIMEIRE DE PROENÇA DA MATA SOBREIRA, INSCRITA NO CPF Nº 004.180.259-40, COM SEDE NA RUA CORRENTINA, Nº 437, CENTRO, NO MUNICÍPIO DE POSSE-GO, PARA CAPTAÇÃO SUBTERRÂNEA, NA BACIA HIDROGRÁFICA DO RIO SÃO FRANCISCO, NO POÇO 1, NAS COORDENADAS LAT.14°12’12”S E LONG.45°50’58”W, DATUM SIRGAS 2000, DE VAZÃO 9.000 M³/DIA, DURANTE 18 H/D, PARA FINS DE IRRIGAÇÃO POR PIVÔ CENTRAL, ÁREA 136,08 HA, LOCALIZADO NA FAZENDA BARREIRO I, II, III E IV, ZONA RURAL, NO MUNICÍPIO DE JABORANDI,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t>
  </si>
  <si>
    <t>-14.1212</t>
  </si>
  <si>
    <t>-45.5058</t>
  </si>
  <si>
    <t>23206-44361</t>
  </si>
  <si>
    <t>PORTARIA Nº 23.206 DE 14 DE JUNHO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2019.001.004603/INEMA/LIC-04603, RESOLVE: ART. 1º - AUTORIZAR O DIREITO DE USO DOS RECURSOS HÍDRICOS, VÁLIDO PELO PRAZO DE 04 (QUATRO) ANOS, A OLIMPIO JOSÉ RODRIGUES, INSCRITO NO CPF Nº 785.405.505-04, COM SEDE NA FAZENDA JENIPAPO, S/N, ZONA RURAL, NO MUNICÍPIO DE CORRENTINA, PARA CAPTAÇÃO SUPERFICIAL, NA BACIA HIDROGRÁFICA DO RIO CORRENTE, NO RIO CORRENTINA, NAS COORDENADAS LAT.13º22’18,7”S E LONG.44º30’25”W, DATUM SIRGAS 2000, DE VAZÃO 190 M³/DIA, DURANTE 4 H/D, PARA FINS DE IRRIGAÇÃO POR ASPERSÃO, ÁREA 2,8 HA, LOCALIZADO NO MESMO LOCAL E MUNICÍPIO,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t>
  </si>
  <si>
    <t>-13.22187</t>
  </si>
  <si>
    <t>-44.3025</t>
  </si>
  <si>
    <t>CPF@785.405.505-04</t>
  </si>
  <si>
    <t>OLIMPIO JOSÉ RODRIGUES</t>
  </si>
  <si>
    <t>23322-44375</t>
  </si>
  <si>
    <t>PORTARIA Nº 23.322 DE 28 DE JUNHO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2018.001.001697/INEMA/LIC-01697, RESOLVE: ART. 1º - AUTORIZAR A RENOVAÇÃO DO DIREITO DE USO DOS RECURSOS HÍDRICOS, VÁLIDA PELO PRAZO DE 04 (QUATRO) ANOS, A AGROPECUÁRIA VEREDA ALEGRE LTDA, INSCRITA NO CNPJ N° 13.266.507/0001-33, COM SEDE NA ESTRADA DAS PALMEIRAS, COMUNIDADE RURAL VEREDA ALEGRE, N° 1580, ZONA RURAL, NO MUNICÍPIO DE LUÍS EDUARDO MAGALHÃES, PARA CAPTAÇÃO SUBTERRÂNEA, NA BACIA HIDROGRÁFICA DO RIO SÃO FRANCISCO, NO POÇO 1, NAS COORDENADAS LAT.12°01’52”S E LONG.45°45’20”W, DATUM SIRGAS 2000, DE VAZÃO 6.900 M³/DIA, DURANTE 18 H/D; E NO POÇO 2, NAS COORDENADAS LAT.12°01’53”S E LONG.45°45’28”W, DATUM SIRGAS 2000, DE VAZÃO 360,2 M³/DIA, DURANTE 7 H/D, PARA FINS DE CONSUMO HUMANO E IRRIGAÇÃO POR PIVÔ CENTRAL, ÁREA 100 HA, LOCALIZADO NA FAZENDA SANTA TERESINHA, ZONA RURAL, NO MUNICÍPIO DE LUÍS EDUARDO MAGALHÃES,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DOS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t>
  </si>
  <si>
    <t>-12.152</t>
  </si>
  <si>
    <t>-45.4520</t>
  </si>
  <si>
    <t>CNPJ@13.266.507</t>
  </si>
  <si>
    <t>AGROPECUÁRIA VEREDA ALEGRE LTDA</t>
  </si>
  <si>
    <t>23331-44376</t>
  </si>
  <si>
    <t>PORTARIA Nº 23.331 DE 29 DE JUNHO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2019.001.001308/INEMA/LIC-01308, RESOLVE: ART. 1º - AUTORIZAR O DIREITO DE USO DOS RECURSOS HÍDRICOS, VÁLIDO PELO PRAZO DE 04 (QUATRO) ANOS, A ELENILTON LUÍS HERMANN, INSCRITO NO CPF Nº 671.184.700-82, COM SEDE NA RUA LOMANTO JÚNIOR, Nº 150, JK, NO MUNICÍPIO DE BARRREIRAS, PARA CAPTAÇÃO SUPERFICIAL, NA BACIA HIDROGRÁFICA DO RIO GRANDE, NO RIO GRANDE, NAS COORDENADAS LAT.11°43’33,9”S E LONG.44°36’10,3”W, DATUM SIRGAS 2000, DE VAZÃO 14.086 M³/DIA, DURANTE 20 H/D, PARA FINS DE IRRIGAÇÃO POR PIVÔ CENTRAL, ÁREA 210,28 HA, LOCALIZADO NA FAZENDA BIONACIONAL, RODOVIA BA 449, ZONA RURAL, NO MUNICÍPIO COTEGIPE,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t>
  </si>
  <si>
    <t>-11.43339</t>
  </si>
  <si>
    <t>-44.36103</t>
  </si>
  <si>
    <t>CPF@671.184.700-82</t>
  </si>
  <si>
    <t>ELENILTON LUÍS HERMANN</t>
  </si>
  <si>
    <t>23360-44378</t>
  </si>
  <si>
    <t>PORTARIA Nº 23.360 DE 01 DE JULHO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2019.001.000327/INEMA/LIC-00327, RESOLVE:Art.1º - Autorizar a renovação do direito de uso dos recursos hídricos, válida pelo prazo de 04 (quatro) anos, a LUIZ SILVESTRE SIBIN, inscrito no CPF n° 718.060.918-87, com sede na Rua Coronel Domingos Teodoro, nº 34, Vila Conceição, no município de São João da Boa Vista - SP, para captação superficial, na Bacia Hidrográfica do Rio Grande, no Rio Grande, nas coordenadas Lat.12º46’10”S e Lon-g.45º10’40”W, datum Sirgas 2000, de vazão 12.406 m³/dia, durante 14 h/d, para fins de irrigação por pivô central e gotejamento, área de 309,22 ha, localizado na Fazenda Grande Leste IV, Zona Rural, no município de São Desidério, mediante o cumprimento da legislação vigente, dos condicionantes e do parágrafo único deste artigo que constam na íntegra da Portaria, no referido processo. Art.2º - Esta portaria não dispensa nem substitui a obtenção, pelo autorizado, de certidões, alvarás ou licenças de qualquer natureza, exigidas pela legislação pertinente, federal, estadual ou municipal, ou de outros órgãos e entidades competentes. Art.3º - Estabelecer que esta autorização, bem como cópias dos documentos relativos ao seu cumprimento sejam mantidas disponíveis à fiscalização do INEMA e dos demais órgãos do Sistema Nacional de Meio Ambiente - SISNAMA. Art.4º - Estabelecer que os documentos para cumprimento dos condicionantes desta portaria devem ser protocolados exclusivamente no Sistema Eletrônico de Informações - SEI BAHIA, conforme disposto no Art. 1º da Portaria INEMA nº 21.953 de 07 de dezembro de 2020. Art.5º - Esta Portaria entrará em vigor na data de sua publicação. MÁRCIA CRISTINA TELLES DE ARAÚJO LIMA - Diretora Geral</t>
  </si>
  <si>
    <t>23433-44390</t>
  </si>
  <si>
    <t>PORTARIA Nº 23.433 DE 13 DE JULHO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2019.001.005694/INEMA/LIC-05694, RESOLVE: ART. 1º - AUTORIZAR O DIREITO DE USO DOS RECURSOS HÍDRICOS, VÁLIDO PELO PRAZO DE 04 (QUATRO) ANOS, A JOSÉ FERREIRA ALVES, INSCRITO NO CPF Nº 063.281.805-00, COM SEDE NA FAZENDA JABORANDI, S/N, ZONA RURAL, NO MUNICÍPIO DE JABORANDI, PARA CAPTAÇÃO SUPERFICIAL, NA BACIA HIDROGRÁFICA DO RIO CORRENTE, NO RIO FORMOSO, NAS COORDENADAS LAT.13º37’35,1”S E LONG.44º27’17,6”W, DATUM SIRGAS 2000, DE VAZÃO 1.131 M³/DIA, DURANTE 9 H/D, PARA FINS DE IRRIGAÇÃO POR ASPERSÃO E MICROASPERSÃO, ÁREA 20 HA, LOCALIZADO NO MESMO LOCAL E MUNICÍPIO,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t>
  </si>
  <si>
    <t>-13.37351</t>
  </si>
  <si>
    <t>-44.27176</t>
  </si>
  <si>
    <t>CPF@063.281.805-00</t>
  </si>
  <si>
    <t>JOSÉ FERREIRA ALVES</t>
  </si>
  <si>
    <t>23510-44398</t>
  </si>
  <si>
    <t>PORTARIA Nº 23.510 DE 21 DE JULHO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2020.001.001877/INEMA/LIC-01877, RESOLVE: ART. 1º - AUTORIZAR O DIREITO DE USO DOS RECURSOS HÍDRICOS, VÁLIDO PELO PRAZO DE 04 (QUATRO) ANOS, A FERNANDO DE FREITAS TAVARES, INSCRITO NO CPF Nº 071.440.968-50, COM SEDE NA RUA RONDÔNIA, N° 95, MIMOSO DO OESTE, NO MUNICÍPIO DE LUÍS EDUARDO MAGALHÃES, PARA CAPTAÇÃO SUBTERRÂNEA, NA BACIA HIDROGRÁFICA DO RIO SÃO FRANCISCO, NO POÇO 1, NAS COORDENADAS LAT.12°12’50”S E LON- G.45°41’55”W, DE VAZÃO 5.382 M³/DIA, DURANTE 18 H/D; NO POÇO 2, NAS COORDENADAS LAT.12°11’36”S E LONG.45°41’21”W, DATUM SIRGAS 2000, DE VAZÃO 5.382 M³/DIA, DURANTE 18 H/D, PARA FINS DE FINS DE IRRIGAÇÃO POR PIVÔ CENTRAL, ÁREA 161,94 HA, LOCALIZADO NAS FAZENDAS SÃO PAULO, SÃO PAULO I E SÃO PAULO II, RODOVIA BR 020, ZONA RURAL, NO MUNICÍPIO DE BARREIRAS,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 SIVAMENTE NO SISTEMA ELETRÔNICO DE INFORMAÇÕES - SEI BAHIA, CONFORME DISPOSTO NO ART. 1º DA PORTARIA INEMA Nº 21.953 DE 07 DE DEZEMBRO DE 2020. ART. 5º - ESTA PORTARIA ENTRARÁ EM VIGOR NA DATA DE SUA PUBLICAÇÃO. MÁRCIA CRISTINA TELLES DE ARAÚJO LIMA - DIRETORA GERAL</t>
  </si>
  <si>
    <t>-12.1250</t>
  </si>
  <si>
    <t>CPF@071.440.968-50</t>
  </si>
  <si>
    <t>FERNANDO DE FREITAS TAVARES</t>
  </si>
  <si>
    <t>23549-44400</t>
  </si>
  <si>
    <t>PORTARIA Nº 23.549 DE 23 DE JULHO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2021.001.000034/INEMA/LIC-00034, RESOLVE: ART. 1º - AUTORIZAR O DIREITO DE USO DOS RECURSOS HÍDRICOS, VÁLIDO PELO PRAZO DE 4 (QUATRO) ANOS, A MAIKEL HASPER SCHULZ, INSCRITO NO CPF Nº 016.649.375-95, COM SEDE NA RUA PLANALTO, Nº 740, SANDRA REGINA, NO MUNICÍPIO DE BARREIRAS, PARA CAPTAÇÃO SUBTERRÂNEA, NA BACIA HIDROGRÁFICA DO RIO SÃO FRANCISCO, NO POÇO 1, NAS COORDENADAS LAT.12°20’29”S E LONG.45°29’30,8”W, DE VAZÃO 9.000 M³/DIA, DURANTE 18 H/D; NO POÇO 2, NAS COORDENADAS LAT.12°19’50,2”S E LONG.45°27’55,4”W, DATUM SIRGAS 2000, DE VAZÃO 9.000 M³/DIA, DURANTE 18 H/D, PARA FINS DE IRRIGAÇÃO POR PIVÔ CENTRAL, ÁREA 270,8 HA, LOCALIZADO NA FAZENDAS GRAVATA E JACARAUBA, ZONA RURAL, NO MUNICÍPIO DE BARREIRAS,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t>
  </si>
  <si>
    <t>-12.2029</t>
  </si>
  <si>
    <t>-45.29308</t>
  </si>
  <si>
    <t>CPF@016.649.375-95</t>
  </si>
  <si>
    <t>MAIKEL HASPER SCHULZ</t>
  </si>
  <si>
    <t>23561-44403</t>
  </si>
  <si>
    <t>PORTARIA Nº 23.561 DE 26 DE JULHO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2020.001.001775/INEMA/LIC-01775, RESOLVE: ART. 1º - AUTORIZAR O DIREITO DE USO DOS RECURSOS HÍDRICOS, VÁLIDO PELO PRAZO DE 4 (QUATRO) ANOS, A JOSÉ MILTON GARCIA LEAL FILHO, INSCRITO NO CPF Nº 021.630.068-16, COM SEDE NA RUA CARLOS RATEB CURY, N° 41, VILLA VITÓRIA, NO MUNICÍPIO DE RIBEIRÃO PRETO - SP, PARA CAPTAÇÃO SUBTERRÂNEA, NA BACIA HIDROGRÁFICA DO RIO SÃO FRANCISCO, NO POÇO 1, NAS COORDENADAS LAT.12°19’6,30”S E LONG.45°56’45,58”W, DE VAZÃO 8.982 M³/DIA, DURANTE 18 H/D; NO POÇO 2, NAS COORDENADAS LAT.12°16’40,53”S E LONG.45°57’41,63”W, DATUM SIRGAS 2000, DE VAZÃO 5.400 M³/DIA, DURANTE 18 H/D, PARA FINS DE FINS DE IRRIGAÇÃO POR PIVÔ CENTRAL, ÁREA 216,37 HA, LOCALIZADO NA FAZENDA SÃO JOÃO, ZONA RURAL, NO MUNICÍPIO DE LUÍS EDUARDO MAGALHÃES,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t>
  </si>
  <si>
    <t>-12.19630</t>
  </si>
  <si>
    <t>-45.564558</t>
  </si>
  <si>
    <t>CPF@021.630.068-16</t>
  </si>
  <si>
    <t>JOSÉ MILTON GARCIA LEAL FILHO</t>
  </si>
  <si>
    <t>23580-44405</t>
  </si>
  <si>
    <t>PORTARIA Nº 23.580 DE 28 DE JULHO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2019.001.005556/INEMA/LIC-05556, RESOLVE: ART. 1º - AUTORIZAR O DIREITO DE USO DOS RECURSOS HÍDRICOS, VÁLIDA PELO PRAZO DE 04 (QUATRO) ANOS, A LUIZ TARCÍSIO QUEIROZ, INSCRITO NO CPF Nº 161.812.550-87, COM SEDE NA RUA VINTE E QUATRO DE OUTUBRO, N° 339, NO MUNICÍPIO DE BARREIRAS, PARA CAPTAÇÃO SUPERFICIAL, NA BACIA HIDROGRÁFICA DO RIO GRANDE, NO RIO RODA VELHA, NO PONTO 1, NAS COORDENADAS LAT.12°29’20,85”S E LONG.45°33’28,92”W, DATUM SIRGAS 2000, DE VAZÃO 200 M³/DIA, DURANTE 10 H/D, PARA FINS DE DESSEDENTAÇÃO ANIMAL, NO PONTO 2, NAS COORDENADAS LAT.12°28’59,40”S E LONG.45°32’51,20”W, DATUM SIRGAS 2000, DE VAZÃO 6.831,00 M³/DIA, DURANTE 20 H/D, PARA FINS DE IRRIGAÇÃO POR ASPERSÃO COM PIVÔ CENTRAL, ÁREA 100,57 HA, LOCALIZADO NA FAZENDA TRÊS ÁGUAS, I, II, III, IV, V E VI, RODOVIA BA 462, RODA VELHA, NO MUNICÍPIO DE SÃO DESIDÉRIO, MEDIANTE O CUMPRIMENTO DA LEGISLAÇÃO VIGENTE, DOS CON- 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t>
  </si>
  <si>
    <t>-12.292085</t>
  </si>
  <si>
    <t>-45.332892</t>
  </si>
  <si>
    <t>CPF@161.812.550-87</t>
  </si>
  <si>
    <t>LUIZ TARCÍSIO QUEIROZ</t>
  </si>
  <si>
    <t>23591-44406</t>
  </si>
  <si>
    <t>PORTARIA Nº 23.591 DE 29 DE JULHO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2019.001.003145/INEMA/LIC-03145, RESOLVE: ART. 1º - AUTORIZAR A RENOVAÇÃO DO DIREITO DE USO DOS RECURSOS HÍDRICOS, VÁLIDA PELO PRAZO DE 04 (QUATRO) ANOS, A OZIEL ALVES DE OLIVEIRA, INSCRITO NO CPF N° 502.801.809-00, COM SEDE NA RUA RONDÔNIA, Nº 88, MIMOSO DO OESTE, NO MUNICÍPIO DE LUIS EDUARDO MAGALHÃES, PARA CAPTAÇÃO SUPERFICIAL, NA BACIA HIDROGRÁFICA DO RIO GRANDE, NO RIO DAS BALSAS, NAS COORDENADAS LAT.12°3’41,92”S E LONG.45°55’54,65”W, DATUM SIRGAS 2000, DE VAZÃO 3.324 M³/DIA, DURANTE 14 H/D, PARA FINS DE IRRIGAÇÃO POR ASPERSÃO COM PIVÔ CENTRAL, ÁREA 50 HA, LOCALIZADO NA FAZENDA ELDORADO, ZONA RURAL, NO MUNICÍPIO DE LUIS EDUARDO MAGALHÃES,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DOS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t>
  </si>
  <si>
    <t>-12.34192</t>
  </si>
  <si>
    <t>-45.555465</t>
  </si>
  <si>
    <t>23592-44406</t>
  </si>
  <si>
    <t>PORTARIA Nº 23.592 DE 29 DE JULHO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2019.001.004626/INEMA/LIC-04626, RESOLVE: ART. 1º - AUTORIZAR A RENOVAÇÃO DO DIREITO DE USO DOS RECURSOS HÍDRICOS, VÁLIDA PELO PRAZO DE 04 (QUATRO) ANOS, A STROBEL S/A AGRICULTURA E PECUÁRIA, INSCRITA NO CNPJ N° 00.417.158/0001-61, COM SEDE NA RUA OTTO KEPLER, N° 1049, NO MUNICÍPIO DE PANAMBI - RS, PARA CAPTAÇÃO SUBTERRÂNEA, NA BACIA HIDROGRÁFICA DO RIO SÃO FRANCISCO, NO POÇO 1, NAS COORDENADAS LAT.10°53’11,2”S E LONG.46°14’19,04”W, DATUM SIRGAS 2000, DE VAZÃO 115 M³/DIA, DURANTE 17 H/D, PARA FINS DE CONSUMO HUMANO, DES- SEDENTAÇÃO ANIMAL E PULVERIZAÇÃO AGRÍCOLA, LOCALIZADO NA FAZENDA SANTA MARIA LOTE 30, ZONA CÓPIA - CONSULTE INFORMAÇÃO OFICIAL EM WWW.DOOL.EGBA.BA.GOV.BR EXECUTIVO  SALVADOR, SEXTA-FEIRA, 30 DE JULHO DE 2021 - ANO CV - NO 23.218 REPÚBLICA FEDERATIVA DO BRASIL - ESTADO DA BAHIA DIÁRIO OFICIAL RURAL, NO MUNICÍPIO FORMOSA DO RIO PRETO,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DOS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t>
  </si>
  <si>
    <t>-10.53112</t>
  </si>
  <si>
    <t>-46.141904</t>
  </si>
  <si>
    <t>CNPJ@00.417.158</t>
  </si>
  <si>
    <t>STROBEL S/A AGRICULTURA E PECUÁRIA</t>
  </si>
  <si>
    <t>23593-44406</t>
  </si>
  <si>
    <t>PORTARIA Nº 23.593 DE 29 DE JULHO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2019.001.005360/INEMA/LIC-05360, RESOLVE: ART. 1º - AUTORIZAR A RENOVAÇÃO DO DIREITO DE USO DOS RECURSOS HÍDRICOS, VÁLIDA PELO PRAZO DE 04 (QUATRO) ANOS, A VALME TONELLO, INSCRITO NO CPF N° 295.269.909-78, COM SEDE NA RUA RUI BARBOSA, N° 430, MIMOSO, NO MUNICÍPIO DE LUÍS EDUARDO MAGALHÃES, PARA CAPTAÇÃO SUBTERRÂNEA, NA BACIA HIDROGRÁFICA DO RIO SÃO FRANCISCO, NO POÇO 1, NAS COORDENADAS LAT.12°03’58,28”S E LONG.45°30’01,18”W, DATUM SIRGAS 2000, DE VAZÃO 9.000 M³/DIA, DURANTE 15 H/D, PARA FINS DE IRRIGAÇÃO POR PIVÔ CENTRAL, ÁREA DE 140 HA, LOCALIZADO NA FAZENDA DONA ISETA III, ZONA RURAL, NO MUNICÍPIO DE BARREIRAS,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DOS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t>
  </si>
  <si>
    <t>-12.35828</t>
  </si>
  <si>
    <t>-45.300118</t>
  </si>
  <si>
    <t>CPF@295.269.909-78</t>
  </si>
  <si>
    <t>VALME TONELLO</t>
  </si>
  <si>
    <t>23611-44407</t>
  </si>
  <si>
    <t>PORTARIA Nº 23.611 DE 30 DE JULHO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2021.001.001857/INEMA/LIC-01857, RESOLVE: ART. 1º - AUTORIZAR O DIREITO DE USO DOS RECURSOS HÍDRICOS, VÁLIDO PELO PRAZO DE 4 (QUATRO) ANOS, A JOSÉ LUÍS SGARIA, INSCRITO NO CPF Nº 932.924.900-06, COM SEDE NA RUA ABÍLIO DE OLIVEIRA, S/N, SETOR AUGUSTO JOSÉ VALENTE II, NO MUNICÍPIO DE POSSE-GO, PARA CAPTAÇÃO SUBTERRÂNEA, NA BACIA HIDROGRÁFICA DO RIO SÃO FRANCISCO, NO POÇO 1, NAS COORDENADAS LAT.13°33’37,35”S E LONG.46°2’57,68’“W, DE VAZÃO 9.000 M³/DIA, DURANTE 18 H/D; NO POÇO 2, NAS COORDENADAS LAT.13°35’1,18’“S E LONG.46°2’38,29’“W, DE VAZÃO 9.000 M³/DIA, DURANTE 18 H/D; NO POÇO 3, NAS COORDENADAS LAT.13°36’22,75”S E LON- G.46°2’19,06’“W, DATUM SIRGAS 2000, DE VAZÃO 9.000 M³/DIA, DURANTE 18 H/D, PARA FINS DE FINS DE IRRIGAÇÃO POR PIVÔ CENTRAL, ÁREA 421,83 HA, LOCALIZADO NO COMPLEXO DE FAZENDA SG, ZONA RURAL, NO MUNICÍPIO DE CORRENTINA, MEDIANTE O CUMPRIMENTO DA LEGISLAÇÃO VIGENTE, DOS CONDI- 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t>
  </si>
  <si>
    <t>-13.333735</t>
  </si>
  <si>
    <t>-46.25768“</t>
  </si>
  <si>
    <t>CPF@932.924.900-06</t>
  </si>
  <si>
    <t>JOSÉ LUÍS SGARIA</t>
  </si>
  <si>
    <t>23654-44413</t>
  </si>
  <si>
    <t>PORTARIA Nº 23.654 DE 05 DE AGOSTO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2019.001.004343/INEMA/LIC-04343, RESOLVE: ART. 1º - AUTORIZAR O DIREITO DE USO DOS RECURSOS HÍDRICOS, VÁLIDO PELO PRAZO DE 04 (QUATRO) ANOS, A ROSA BELEM SANTOS MONTEIRO, INSCRITA NO CPF Nº 932.551.105-30, COM SEDE NA RUA DEPUTADO ADÃO SOUZA, N° 205, CENTRO, NO MUNICÍPIO DE SANTA MARIA DA VITÓRIA, PARA CAPTAÇÃO SUPERFICIAL, NA BACIA HIDROGRÁFICA DO RIO CORRENTE, NO RIO CORRENTE, NAS COORDENADAS LAT.13º23’04”S E LON- G.44º27’13”W, DATUM SIRGAS 2000, DE VAZÃO 1.694 M³/DIA, DURANTE 18 H/D, PARA FINS DE DESSE- DENTAÇÃO ANIMAL E IRRIGAÇÃO POR ASPERSÃO, ÁREA 24,3 HA, LOCALIZADO NA FAZENDA CARAÍBAS, ZONA RURAL, NO MUNICÍPIO DE SANTA MARIA DA VITÓRIA,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DOS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t>
  </si>
  <si>
    <t>-13.2304S</t>
  </si>
  <si>
    <t>-44.2713</t>
  </si>
  <si>
    <t>CPF@932.551.105-30</t>
  </si>
  <si>
    <t>ROSA BELEM SANTOS MONTEIRO</t>
  </si>
  <si>
    <t>PORTARIA Nº 23.742 DE 16 DE AGOSTO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2019.001.006982/INEMA/LIC-06982, RESOLVE: Art. 1º - Autorizar a renovação do direito de uso dos recursos hídricos, válida pelo prazo de 04 (quatro) anos, a ALFREDO DE OLIVEIRA MAGALHÃES NETO, inscrito no CPF n° 046.759.045-13, com sede na Fazenda Santa Barbara II, s/n, Zona Rural, no município de Sítio do Mato, para captação superficial, na Bacia Hidrográfica do Rio Corrente, no Rio Corrente, nas coordenadas Lat.13°07’40”S e Long.43°30’38”W, datum Sirgas 2000, de vazão 36.676 m³/dia, durante 17 h/d, para fins de irrigação por pivô central, área 550 ha, localizado no mesmo local e município,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t>
  </si>
  <si>
    <t>-13.0740</t>
  </si>
  <si>
    <t>-43.3038</t>
  </si>
  <si>
    <t>CPF@046.759.045-13</t>
  </si>
  <si>
    <t>ALFREDO DE OLIVEIRA MAGALHÃES NETO</t>
  </si>
  <si>
    <t>23747-44424</t>
  </si>
  <si>
    <t>PORTARIA Nº 23.747 DE 16 DE AGOSTO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2019.001.005967/INEMA/LIC-05967, RESOLVE: ART. 1º - AUTORIZAR A RENOVAÇÃO DO DIREITO DE USO DOS RECURSOS HÍDRICOS, VÁLIDA PELO PRAZO DE 04 (QUATRO) ANOS, A DACIO ALVES DE OLIVEIRA, INSCRITO NO CPF Nº 009.766.285-20, COM SEDE NA PRAÇA CATEDRAL, N° 451, CENTRO, NO MUNICÍPIO DE CAETITÉ, PARA CAPTAÇÃO SUPERFICIAL, NA BACIA HIDROGRÁFICA DO RIO CORRENTE, NO RIO CORRENTINA, NAS COORDENADAS LAT.13°21’50”S E LONG.44°04’00,9”W, DATUM SIRGAS 2000, DE VAZÃO 10.564 M³/DIA, DURANTE 15 H/D, PARA FINS DE IRRIGAÇÃO POR PIVÔ CENTRAL, ÁREA 183,7 HA, LOCALIZADO NA FAZENDA BARREIRINHO, ZONA RURAL, NO MUNICÍPIO DE SÃO FÉLIX DO CORIBE,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t>
  </si>
  <si>
    <t>-13.2150</t>
  </si>
  <si>
    <t>-44.4009</t>
  </si>
  <si>
    <t>CPF@009.766.285-20</t>
  </si>
  <si>
    <t>DACIO ALVES DE OLIVEIRA</t>
  </si>
  <si>
    <t>23772-44426</t>
  </si>
  <si>
    <t>PORTARIA Nº 23.772 DE 18 DE AGOSTO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2021.001.002554/INEMA/LIC-02554, RESOLVE: ART. 1º - AUTORIZAR O DIREITO DE USO DOS RECURSOS HÍDRICOS, VÁLIDO PELO PRAZO DE 04 (QUATRO) ANOS, A MARCUS VINICIUS FINOTTI LACERDA, INSCRITO NO CPF Nº 401.304.871-04, COM SEDE NA AVENIDA FLORESTA, S/N, RESIDENCIAL ALDEIA DO VALE, NO MUNICÍPIO DE GOIÂNIA - GO, PARA CAPTAÇÃO SUPERFICIAL, NA BACIA HIDROGRÁFICA DO RIO GRANDE, NO RIO GRANDE, NAS COORDENADAS LAT.11°26’32”S E LONG.43°52’11”W, DATUM SIRGAS 2000, DE VAZÃO 154.490 M³/DIA, DURANTE 19 H/D, PARA FINS DE IRRIGAÇÃO POR PIVÔ CENTRAL, ÁREA 2.172 HA, LOCALIZADO NAS FAZENDA CONCEIÇÃO, ZONA RURAL, NO MUNICÍPIO DE WANDERLEY,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DOS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 CADA PERÍODO DE 04 (QUATRO) ANOS. ART. 5º - ESTA PORTARIA ENTRARÁ EM VIGOR NA DATA DE SUA PUBLICAÇÃO. MÁRCIA CRISTINA TELLES DE ARAÚJO LIMA - DIRETORA GERAL</t>
  </si>
  <si>
    <t>-11.2632</t>
  </si>
  <si>
    <t>-43.5211</t>
  </si>
  <si>
    <t>CPF@401.304.871-04</t>
  </si>
  <si>
    <t>MARCUS VINICIUS FINOTTI LACERDA</t>
  </si>
  <si>
    <t>23773-44426</t>
  </si>
  <si>
    <t>PORTARIA Nº 23.773 DE 18 DE AGOSTO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2019.001.007681/INEMA/LIC-07681, RESOLVE: ART. 1º - AUTORIZAR A RENOVAÇÃO DO DIREITO DE USO DOS RECURSOS HÍDRICOS, VÁLIDA PELO PRAZO DE 04 (QUATRO) ANOS, À INGE KLEIN MAIER, INSCRITA NO CPF Nº 254.551.920-00, COM SEDE NA RUA RONDÔNIA, Nº 735, MIMOSO DO OESTE, NO MUNICÍPIO DE LUIS EDUARDO MAGALHÃES, PARA CAPTAÇÃO SUPERFICIAL, NA BACIA HIDROGRÁFICA DO RIO GRANDE, NO RIO CABECEIRA DE PEDRAS, NAS COORDENADAS LAT.12°07’08,3”S E LONG.45°41’11”W, DATUM SIRGAS 2000, DE VAZÃO 43.153 M³/DIA, DURANTE 16 H/D, PARA FINS DE IRRIGAÇÃO POR PIVÔ CENTRAL, ÁREA 650 HA, LOCALIZADO NAS FAZENDAS GAÚCHA E GAÚCHA II, ZONA RURAL, NO MUNICÍPIO DE BARREIRAS, MEDIANTE O CUMPRIMENTO DA LEGISLAÇÃO VIGENTE, DOS CONDI- 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DOS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t>
  </si>
  <si>
    <t>-12.7083</t>
  </si>
  <si>
    <t>-45.4111</t>
  </si>
  <si>
    <t>CPF@254.551.920-00</t>
  </si>
  <si>
    <t>INGE KLEIN MAIER</t>
  </si>
  <si>
    <t>23780-44426</t>
  </si>
  <si>
    <t>PORTARIA Nº 23.780 DE 18 DE AGOSTO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2019.001.006147/INEMA/LIC-06147, RESOLVE: ART. 1º - AUTORIZAR A RENOVAÇÃO DO DIREITO DE USO DOS RECURSOS HÍDRICOS, VÁLIDA PELO PRAZO DE 04 (QUATRO) ANOS, À MARCUS VINÍCIUS SOUSA LEAL DE ABREU, INSCRITO NO CPF Nº 749.003.747-68, COM SEDE NA RODOVIA BR 135, S/N, ZONA RURAL, NO MUNICÍPIO DE RIACHÃO DAS NEVES, PARA CAPTAÇÃO SUPERFICIAL, NA BACIA HIDROGRÁFICA DO RIO GRANDE, NO RIO VEREDINHA, NAS COORDENADAS LAT.12°32’27,8”S E LONG.45°52’20,7”W, DATUM SIRGAS 2000, DE VAZÃO 18.535 M³/DIA, DURANTE 18 H/D, PARA FINS DE IRRIGAÇÃO POR PIVÔ CENTRAL, ÁREA 400 HA, LOCALIZADO NAS FAZENDAS OLINDA II E TROPICAL III, ZONA RURAL, NO MUNICÍPIO DE SÃO DESIDÉRIO, MEDIANTE O CUMPRIMENTO DA LEGISLAÇÃO VIGENTE, DOS CON- 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t>
  </si>
  <si>
    <t>-12.32278</t>
  </si>
  <si>
    <t>-45.52207</t>
  </si>
  <si>
    <t>CPF@749.003.747-68</t>
  </si>
  <si>
    <t>MARCUS VINÍCIUS SOUSA LEAL DE ABREU</t>
  </si>
  <si>
    <t>23796-44427</t>
  </si>
  <si>
    <t>PORTARIA Nº 23.796 DE 19 DE AGOSTO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2020.001.002403/INEMA/LIC-02403, RESOLVE: ART. 1º - AUTORIZAR O DIREITO DE USO DOS RECURSOS HÍDRICOS, VÁLIDO PELO PRAZO DE 04 (QUATRO) ANOS, A CEOLIN AGROPECUÁRIA LTDA, INSCRITA NO CNPJ Nº 88.396.619/0003-70, COM SEDE NA RODOVIA BR 020, S/N, NO MUNICÍPIO DE SÃO DESIDÉRIO PARA CAPTAÇÃO SUBTERRÂNEA, NA BACIA HIDROGRÁFICA DO RIO SÃO FRANCISCO, NO POÇO 1, NAS COORDENADAS LAT.13°19’56,89”S E LONG.46°03’46,76”W, DATUM SIRGAS 2000, DE VAZÃO 3.600 M³/DIA, DURANTE 18 H/D, PARA FINS DE FINS DE IRRIGAÇÃO POR PIVÔ CENTRAL, ÁREA 52,25 HA, LOCALIZADO NA FAZENDA SANTO ANTONIO I, RODOVIA BR 020, KM 383, ZONA RURAL, NO MUNICÍPIO DE SÃO DESIDÉRIO,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t>
  </si>
  <si>
    <t>-13.195689</t>
  </si>
  <si>
    <t>-46.34676</t>
  </si>
  <si>
    <t>CNPJ@88.396.619</t>
  </si>
  <si>
    <t>CEOLIN AGROPECUÁRIA LTDA</t>
  </si>
  <si>
    <t>23812-44428</t>
  </si>
  <si>
    <t>PORTARIA Nº 23.812 DE 20 DE AGOSTO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2019.001.002784/INEMA/LIC-02784, RESOLVE: ART. 1º - AUTORIZAR A RENOVAÇÃO DO DIREITO DE USO DOS RECURSOS HÍDRICOS, VÁLIDA PELO PRAZO DE 04 (QUATRO) ANOS, A ADEMIR SALVADOR DOGNANI, INSCRITO NO CPF N° 826.060.058-72, COM SEDE NA RUA RONDÔNIA, Nº 95, MIMOSO DO OESTE, NO MUNICÍPIO DE LUIS EDUARDO MAGALHÃES, PARA CAPTAÇÃO SUPERFICIAL, NA BACIA HIDROGRÁFICA DO RIO GRANDE, NO RIO DE JANEIRO, NAS COORDENADAS LAT.11º52’12,89”S E LON- G.45º45’47,27”W, DATUM SIRGAS 2000, DE VAZÃO 7.426 M³/DIA, DURANTE 18 H/D, PARA FINS IRRIGAÇÃO POR PIVÔ CENTRAL, ÁREA 111,56 HA, LOCALIZADO NA FAZENDA DELTA, ZONA RURAL, NO MUNICÍPIO DE CÓPIA - CONSULTE INFORMAÇÃO OFICIAL EM WWW.DOOL.EGBA.BA.GOV.BR EXECUTIVO  SALVADOR, SÁBADO, 21 DE AGOSTO DE 2021 - ANO CV - NO 23.234 REPÚBLICA FEDERATIVA DO BRASIL - ESTADO DA BAHIA DIÁRIO OFICIAL BARREIRAS,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DOS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t>
  </si>
  <si>
    <t>-11.521289S</t>
  </si>
  <si>
    <t>-45.454727</t>
  </si>
  <si>
    <t>CPF@826.060.058-72</t>
  </si>
  <si>
    <t>ADEMIR SALVADOR DOGNANI</t>
  </si>
  <si>
    <t>PORTARIA Nº 23.858 DE 24 DE AGOSTO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2019.001.008232/INEMA/LIC-08232, RESOLVE: Art. 1º - Autorizar o direito de uso dos recursos hídricos, válido pelo prazo de 04 (quatro) anos, a FLOR DO RIO CORRENTE AGRÍCOLA LTDA, inscrita no CNPJ nº 15.002.132/0001-20, com sede na Rodovia BR 349, s/n, Sede, no município de Bom Jesus da Lapa, para captação superficial, na Bacia Hidrográfica do Rio Corrente, no Rio Corrente, nas coordenadas Lat.13º14’26”S e Long.43º49’39”W, datum Sirgas 2000, de vazão 12.733 m³/dia, durante 20 h/d, para fins de irrigação por pivô central, área 181,18 ha, localizado na Fazenda Flor do Rio Corrente, Zona Rural, no município de Serra do Ramalho,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dos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t>
  </si>
  <si>
    <t>-13.1426</t>
  </si>
  <si>
    <t>-43.4939</t>
  </si>
  <si>
    <t>CNPJ@15.002.132</t>
  </si>
  <si>
    <t>FLOR DO RIO CORRENTE AGRÍCOLA LTDA</t>
  </si>
  <si>
    <t>23933-44439</t>
  </si>
  <si>
    <t>PORTARIA Nº 23.933 DE 31 DE AGOSTO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2020.001.003084/INEMA/LIC-03084, RESOLVE: ART. 1º - AUTORIZAR O DIREITO DE USO DOS RECURSOS HÍDRICOS, VÁLIDO PELO PRAZO DE 04 (QUATRO) ANOS, A PATRÍCIO RAMOS DA SILVA, INSCRITO NO CPF N° 051.278.225-39, COM SEDE NA FAZENDA FORMOSO, S/N, ZONA RURAL, NO MUNICÍPIO DE CORIBE, PARA CAPTAÇÃO SUBTERRÂNEA, NA BACIA HIDROGRÁFICA DO RIO SÃO FRANCISCO, NAS COORDENADAS LAT.13°36’50,2”S E LONG.44°20’57,4”W, DATUM SIRGAS 2000, DE VAZÃO 307 M³/DIA, DURANTE 17 H/D, PARA FINS DE IRRIGAÇÃO POR MICROASPERSÃO, ÁREA 5 HA, LOCALIZADO NA FAZENDA NOVA COLÔNIA, ZONA RURAL, NO MUNICÍPIO DE CORIBE,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DOS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t>
  </si>
  <si>
    <t>-13.36502</t>
  </si>
  <si>
    <t>-44.20574</t>
  </si>
  <si>
    <t>CPF@051.278.225-39</t>
  </si>
  <si>
    <t>PATRÍCIO RAMOS DA SILVA</t>
  </si>
  <si>
    <t>PORTARIA Nº 23.939 DE 31 DE AGOSTO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2021.001.001942/INEMA/LIC-01942, RESOLVE: Art. 1º - Autorizar o direito de uso dos recursos hídricos, válido pelo prazo de 04 (quatro) anos, a SEBASTIÃO RODRIGUES DOS SANTOS, inscrito no CPF n° 768.938.806-00, com sede na Vila Distrito de Feira da Mata, s/n, Zona Rural, no município de Feira da Mata, para captação subterrânea, na Bacia Hidrográfica do Rio São Francisco, no poço 1, nas coordenadas Lat.14°10’04,9”S e Long.44°12’52,6”W, datum Sirgas 2000, de vazão 84 m³/dia, durante 2,8 h/d, para fins de dessedentação animal e irrigação por aspersão, área 1 ha, localizado na Fazenda Santa Luzia, Zona Rural, no município de Feira da Mata,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t>
  </si>
  <si>
    <t>-14.10049</t>
  </si>
  <si>
    <t>-44.12526</t>
  </si>
  <si>
    <t>CPF@768.938.806-00</t>
  </si>
  <si>
    <t>SEBASTIÃO RODRIGUES DOS SANTOS</t>
  </si>
  <si>
    <t>23982-44442</t>
  </si>
  <si>
    <t>PORTARIA Nº 23.982 DE 03 DE SETEMBRO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2019.001.003091/INEMA/LIC-03091, RESOLVE: ART. 1º - AUTORIZAR A RENOVAÇÃO DO DIREITO DE USO DOS RECURSOS HÍDRICOS, VÁLIDA PELO PRAZO DE 04 (QUATRO) ANOS, A LORECI JOSÉ COMPARIM, INSCRITO NO CPF N° 367.561.801-34, COM SEDE NA RUA DOM JOÃO VI, Nº 188, VILA REGINA, NO MUNICÍPIO DE BARREIRAS, PARA CAPTAÇÃO SUPERFICIAL, NA BACIA HIDROGRÁFICA DO RIO GRANDE, NO RIO BRANCO, NAS COORDENADAS LAT.11º40’21”S E LONG.45º49’40”W, DATUM SIRGAS 2000, DE VAZÃO 13.649 M³/DIA, DURANTE 19 H/D, PARA FINS IRRIGAÇÃO POR PIVÔ CENTRAL, ÁREA 200 HA, LOCALIZADO NA FAZENDA SANTA CLARA II, ZONA RURAL, NO MUNICÍPIO DE RIACHÃO DAS NEVES,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DOS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t>
  </si>
  <si>
    <t>-11.4021</t>
  </si>
  <si>
    <t>-45.4940</t>
  </si>
  <si>
    <t>CPF@367.561.801-34</t>
  </si>
  <si>
    <t>LORECI JOSÉ COMPARIM</t>
  </si>
  <si>
    <t>23987-44442</t>
  </si>
  <si>
    <t>PORTARIA Nº 23.987 DE 03 DE SETEMBRO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2020.001.001226/INEMA/LIC-01226, RESOLVE: ART. 1º - AUTORIZAR O DIREITO DE USO DOS RECURSOS HÍDRICOS, VÁLIDO PELO PRAZO DE 04 (QUATRO) ANOS, A JACOB LAUCK, INSCRITO NO CPF Nº 191.605.509-53, COM SEDE NA AVENIDA BARREIRAS, Nº 1177, CENTRO, NO MUNICÍPIO DE LUÍS EDUARDO MAGALHÃES, PARA CAPTAÇÃO SUPERFICIAL, NA BACIA HIDROGRÁFICA DO RIO GRANDE, NO RIO CABECEIRA DE PEDRAS, NAS COORDENADAS LAT.12°07’47”S E LONG.45°45’48”W, DATUM SIRGAS 2000, DE VAZÃO 7.477 M³/DIA, DURANTE 18 H/D, PARA FINS DE IRRIGAÇÃO POR PIVÔ CENTRAL, ÁREA 100 HA, LOCALIZADO NA FAZENDA PARAÍSO III E AERÓDROMO PRIVADO J LEM (SNJL), MIMOSO DO OESTE, NO MUNICÍPIO DE LUÍS EDUARDO MAGALHÃES, MEDIANTE O CUMPRIMENTO DA LEGISLAÇÃO VIGENTE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t>
  </si>
  <si>
    <t>-12.747</t>
  </si>
  <si>
    <t>-45.4548</t>
  </si>
  <si>
    <t>CPF@191.605.509-53</t>
  </si>
  <si>
    <t>JACOB LAUCK</t>
  </si>
  <si>
    <t>24049-44452</t>
  </si>
  <si>
    <t>PORTARIA Nº 24.049 DE 13 DE SETEMBRO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2020.001.006622/INEMA/LIC-06622, RESOLVE: ART. 1º - AUTORIZAR O DIREITO DE USO DOS RECURSOS HÍDRICOS, VÁLIDO PELO PRAZO DE 04 (QUATRO) ANOS, A CLAUDIMIR JUSTI, INSCRITO NO CPF Nº 312.722.580-68, COM SEDE NA AVENIDA JK, S/N, AUGUSTO J. VALENTE II, NO MUNICÍPIO DE POSSE - GO, PARA CAPTAÇÃO SUBTERRÂNEA, NA BACIA HIDROGRÁFICA DO RIO SÃO FRANCISCO, NO POÇO 1, NAS COORDENADAS LAT.14°02’23.7”S E LONG.45°48’45.79”W, DE VAZÃO 9.000 M³/DIA; NO POÇO 2, NAS COORDENADAS LAT.14°03’26”S E LONG.45°47’52”W, DE VAZÃO 9.000 M³/DIA; NO POÇO 3, NAS COORDENADAS LAT.14°04’38”S E LONG.45°49’46”W, DE VAZÃO 9.000 M³/DIA; E NO POÇO 4, NAS COORDENADAS LAT.14°03’27”S E LONG.45°50’26”W, DATUM SIRGAS 2000, DE VAZÃO 9.000 M³/ DIA; DURANTE 18 H/D, PARA FINS DE FINS DE IRRIGAÇÃO POR PIVÔ CENTRAL, ÁREA 575,1 HA, LOCALIZADO NAS FAZENDAS BELAGABI, DUAS MARIAS E FLORESTA, ZONA RURAL, NO MUNICÍPIO DE JABORANDI,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t>
  </si>
  <si>
    <t>-14.2237</t>
  </si>
  <si>
    <t>-45.484579</t>
  </si>
  <si>
    <t>CPF@312.722.580-68</t>
  </si>
  <si>
    <t>CLAUDIMIR JUSTI</t>
  </si>
  <si>
    <t>24051-44452</t>
  </si>
  <si>
    <t>PORTARIA Nº 24.051 DE 13 DE SETEMBRO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2020.001.005356/INEMA/LIC-05356, RESOLVE: ART. 1º - AUTORIZAR O DIREITO DE USO DOS RECURSOS HÍDRICOS, VÁLIDO PELO PRAZO DE 04 (QUATRO) ANOS, A RENATO FAEDO, INSCRITO NO CPF Nº 441.321.660-15, COM SEDE NA RODOVIA BA 460, KM 12, Nº 331, ZONA RURAL, NO MUNICÍPIO DE LUÍS EDUARDO MAGALHÃES, PARA CAPTAÇÃO SUBTERRÂNEA, NA BACIA HIDROGRÁFICA DO RIO SÃO FRANCISCO, NO POÇO 1, NAS COORDENADAS LAT.12°18’36”S E LONG.45°34’28”W, DATUM SIRGAS 2000, DE VAZÃO 5.310 M³/DIA, DURANTE 18 H/D, PARA FINS DE IRRIGAÇÃO POR PIVÔ CENTRAL, ÁREA 82,7 HA, LOCALIZADO NA FAZENDA FAEDO VI, ESTRADA JOÃO BARATA, ZONA RURAL, NO MUNICÍPIO DE BARREIRAS,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t>
  </si>
  <si>
    <t>-12.1836</t>
  </si>
  <si>
    <t>-45.3428</t>
  </si>
  <si>
    <t>CPF@441.321.660-15</t>
  </si>
  <si>
    <t>RENATO FAEDO</t>
  </si>
  <si>
    <t>24063-44452</t>
  </si>
  <si>
    <t>PORTARIA Nº 24.063 DE 13 DE SETEMBRO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2021.001.002598/INEMA/LIC-02598, RESOLVE: ART. 1º - AUTORIZAR O DIREITO DE USO DOS RECURSOS HÍDRICOS, VÁLIDO PELO PRAZO DE 04 (QUATRO) ANOS, A IARA DA SILVA WILGES, INSCRITA NO CPF Nº 028.402.169-57, COM SEDE NA RUA JK, Nº 1982, CENTRO, NO MUNICÍPIO DE LUÍS EDUARDO MAGALHÃES, PARA CAPTAÇÃO SUBTERRÂNEA, NA BACIA HIDROGRÁFICA DO RIO SÃO FRANCISCO, NO POÇO 1, NAS COORDENADAS LAT.12°04’34.74”S E LONG.45°26’54.05”W, DE VAZÃO 5.382 M³/DIA; E NO POÇO 2, NAS COORDENADAS LAT.12°01’22”S E LONG.45°27’19”W, DATUM SIRGAS 2000, DE VAZÃO 5.382 M³/DIA; DURANTE 18 H/D, PARA FINS DE FINS DE IRRIGAÇÃO POR PIVÔ CENTRAL, ÁREA 167,6 HA, LOCALIZADO NA FAZENDA MISSAGRO VII, ZONA RURAL, NO MUNICÍPIO DE BARREIRAS,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t>
  </si>
  <si>
    <t>-12.43474</t>
  </si>
  <si>
    <t>-45.265405</t>
  </si>
  <si>
    <t>CPF@028.402.169-57</t>
  </si>
  <si>
    <t>IARA DA SILVA WILGES</t>
  </si>
  <si>
    <t>24099-44455</t>
  </si>
  <si>
    <t>PORTARIA Nº 24.099 DE 16 DE SETEMBRO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2020.001.006975/INEMA/LIC-06975, RESOLVE: ART. 1º - AUTORIZAR O DIREITO DE USO DOS RECURSOS HÍDRICOS, VÁLIDO PELO PRAZO DE 04 (QUATRO) ANOS, A GILMAR JOSÉ ERTEL, INSCRITO NO CPF Nº 502.443.889-20, COM SEDE NA RUA 13 DE MAIO, Nº 1208, JARDIM PARAÍSO, NO MUNICÍPIO DE LUÍS EDUARDO MAGALHÃES, PARA CAPTAÇÃO SUBTERRÂNEA, NA BACIA HIDROGRÁFICA DO RIO SÃO FRANCISCO, NO POÇO 1, NAS COORDENADAS LAT.11°48’49,59”S E LONG.45°25’45,07”W, DE VAZÃO 9.000 M³/DIA; E NO POÇO 2, NAS COORDENADAS LAT.11°48’55,51”S E LONG.45°27’12,81”W, DATUM SIRGAS 2000, DE VAZÃO 9.000 M³/DIA; DURANTE 18 H/D; PARA FINS DE FINS DE IRRIGAÇÃO POR PIVÔ CENTRAL, ÁREA 280,3 HA, LOCALIZADO NAS FAZENDAS PEDRA BRANCA I E II, ZONA RURAL, NO MUNICÍPIO DE BARREIRAS,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t>
  </si>
  <si>
    <t>-11.484959</t>
  </si>
  <si>
    <t>-45.254507</t>
  </si>
  <si>
    <t>24141-44460</t>
  </si>
  <si>
    <t>PORTARIA Nº 24.141 DE 21 DE SETEMBRO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2019.001.007766/INEMA/LIC-07766, RESOLVE: ART. 1º - AUTORIZAR A RENOVAÇÃO DO DIREITO DE USO DOS RECURSOS HÍDRICOS, VÁLIDA PELO PRAZO DE 04 (QUATRO) ANOS, A FAZENDA SEQUÓIA BAHIA LTDA, INSCRITA NO CNPJ N° 02.793.670/0001-38, COM SEDE NA FAZENDA CÓPIA - CONSULTE INFORMAÇÃO OFICIAL EM WWW.DOOL.EGBA.BA.GOV.BR  EXECUTIVO SALVADOR, QUARTA-FEIRA, 22 DE SETEMBRO DE 2021 - ANO CVI - NO 23.255 REPÚBLICA FEDERATIVA DO BRASIL - ESTADO DA BAHIA DIÁRIO OFICIAL MIMOSO - KM 10, ESTRADA CHAPADÃO, S/N, MIMOSO DO OESTE, NO MUNICÍPIO DE BARREIRAS, PARA CAPTAÇÃO SUPERFICIAL, NA BACIA HIDROGRÁFICA DO RIO GRANDE, NO RIO DE JANEIRO, NAS COORDENADAS LAT.11°52’50”S E LONG.45°43’44”W, DATUM SIRGAS 2000, DE VAZÃO 23.053 M³/DIA, DURANTE 20 H/D, PARA FINS DE IRRIGAÇÃO POR PIVÔ CENTRAL E GOTEJAMENTO, ÁREA DE 406,14 HA, LOCALIZADO NA FAZENDA LAGOA DO OESTE, ZONA RURAL, NO MUNICÍPIO DE BARREIRAS,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DOS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t>
  </si>
  <si>
    <t>-11.5250</t>
  </si>
  <si>
    <t>-45.4344</t>
  </si>
  <si>
    <t>PORTARIA Nº 24.183 DE 24 DE SETEMBRO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2021.001.003234/INEMA/LIC-03234, RESOLVE: Art. 1º - Autorizar o direito de uso dos recursos hídricos, válido pelo prazo de 04 (quatro) anos, a IRC IRMÃOS CHINCHILLA, EMPRESA DE PARTICIPAÇÕES LTDA, inscrito no CNPJ n° 14.750.587/0001-60, com sede na Rua Marcolino Moura, n° 411, Centro, no município de Rio de Contas, para captação subterrânea, na Bacia Hidrográfica do Rio São Francisco, no poço 1, nas coordenadas Lat.13°26’10”S e Long.41°59’58”W, datum Sirgas 2000, de vazão 2.049 m³/dia, durante 24 h/d, CÓPIA - Consulte informação oficial em www.dool.egba.ba.gov.br EXECUTIVOSALVADOR, SÁBADO, 25 DE SETEMBRO DE 2021 - ANO CVI - No 23.258República Federativa do Brasil - Estado da BahiaDIÁRIO OFICIALpara fins de irrigação por microaspersão, área 47,74 ha, localizado na Fazenda Barro Vermelho, Zona Rural, no município de Érico Cardoso,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dos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t>
  </si>
  <si>
    <t>ÉRICO CARDOSO</t>
  </si>
  <si>
    <t>-13.2610</t>
  </si>
  <si>
    <t>-41.5958</t>
  </si>
  <si>
    <t>CNPJ@14.750.587</t>
  </si>
  <si>
    <t>IRC IRMÃOS CHINCHILLA</t>
  </si>
  <si>
    <t>PORTARIA Nº 24.188 DE 24 DE SETEMBRO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2021.001.003911/INEMA/LIC-03911, RESOLVE: Art. 1º - Autorizar o direito de uso dos recursos hídricos, válido pelo prazo de 04 (quatro) anos, a FOOD N WOOD IN-VESTIMENTOS RESPONSÁVEL LTDA, inscrito no CNPJ n° 73.652.109/0001-87, com sede na Fazenda Riacho Fundo das Oliveiras, s/n, Sede, no município de Rio de Contas, para captação subterrânea, na Bacia Hidrográfica do Rio São Francisco, no poço 1, nas coordenadas Lat.13°26’25,8”S e Long.41°59’24,2”W, datum Sirgas 2000, de vazão 424 m³/dia, durante 22 h/d, para fins de irrigação por microaspersão, área 10 ha, localizado na Fazenda Claudinho, Zona Rural, no município de Érico Cardoso,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t>
  </si>
  <si>
    <t>-13.26258</t>
  </si>
  <si>
    <t>-41.59242</t>
  </si>
  <si>
    <t>CNPJ@73.652.109</t>
  </si>
  <si>
    <t>FOOD N WOOD IN-VESTIMENTOS RESPONSÁVEL LTD</t>
  </si>
  <si>
    <t>24276-44474</t>
  </si>
  <si>
    <t>PORTARIA Nº 24.276 DE 05 DE OUTUBRO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2020.001.002489/INEMA/LIC-02489, RESOLVE: ART. 1º - AUTORIZAR O DIREITO DE USO DOS RECURSOS HÍDRICOS, VÁLIDO PELO PRAZO DE 04 (QUATRO) ANOS, A BELMIRO CATELAN, INSCRITO NO CPF Nº 162.911.150-34, COM SEDE NA NA RUA BURLE MARX, Nº 1553, JARDIM PARAISO, NO MUNICÍPIO DE LUÍS EDUARDO MAGALHÃES, PARA CAPTAÇÃO SUPERFICIAL, NA BACIA HIDROGRÁFICA DO RIO GRANDE, NO RIO DAS FÊMEAS, NAS COORDENADAS LAT.12º30’42”S E LONG.45º55’48”W, DATUM SIRGAS 2000, DE VAZÃO 19.900 M³/DIA, DURANTE 18 H/D, PARA FINS DE IRRIGAÇÃO POR PIVÔ CENTRAL, ÁREA 292,9 HA, LOCALIZADO NAS FAZENDAS ALTA BAHIA I, II, III E IV, ZONA RURAL, NO MUNICÍPIO DE SÃO DESIDÉRIO,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t>
  </si>
  <si>
    <t>-12.3042</t>
  </si>
  <si>
    <t>-45.5548</t>
  </si>
  <si>
    <t>CPF@162.911.150-34</t>
  </si>
  <si>
    <t>BELMIRO CATELAN</t>
  </si>
  <si>
    <t>24333-44482</t>
  </si>
  <si>
    <t>PORTARIA Nº 24.333 DE 13 DE OUTUBRO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2020.001.007095/INEMA/LIC-07095, RESOLVE: ART. 1º - AUTORIZAR O DIREITO DE USO DOS RECURSOS HÍDRICOS, VÁLIDO PELO PRAZO DE 04 (QUATRO) ANOS, A JACOB LAUCK, INSCRITO NO CPF Nº 191.605.509-53, COM SEDE NA AVENIDA BARREIRAS, Nº 1177, CENTRO, NO MUNICÍPIO DE LUÍS EDUARDO MAGALHÃES, PARA CAPTAÇÃO SUBTERRÂNEA, NA BACIA HIDROGRÁFICA DO RIO SÃO FRANCISCO, NO POÇO 1, NAS COORDENADAS LAT.12°29’1”S E LONG.45°25’11”W, DATUM SIRGAS 2000, DE VAZÃO 9.000 M³/DIA, DURANTE 18 H/D; NO POÇO 2, NAS COORDENADAS LAT.12°29’3”S E LONG.45°20’47”W, DATUM SIRGAS 2000, DE VAZÃO 9.000 M³/DIA, DURANTE 18 H/D; NO POÇO 3, NAS COORDENADAS LAT.12°28’39”S E LONG.45°23’31”W, DATUM SIRGAS 2000, DE VAZÃO 9.000 M³/DIA, DURANTE 18 H/D; NO POÇO 4, NAS COORDENADAS LAT.12°28’33”S E LONG.45°22’6”W, DATUM SIRGAS 2000, DE VAZÃO 9.000 M³/DIA, DURANTE 18 H/D; NO POÇO 5, NAS COORDENADAS LAT.12°31’39”E LONG.45°23’47”W, DATUM SIRGAS 2000, DE VAZÃO 9.000 M³/DIA, DURANTE 18 H/DIA, PARA FINS DE FINS DE IRRIGAÇÃO POR PIVÔ CENTRAL, ÁREA 672,2 HA, LOCALIZADO NA RODOVIA BA 462, SITIO GRANDE, FAZENDAS ENTRE RIOS, ENTRE RIOS I E II, E SÃO DOMINGOS II, ZONA RURAL, NO MUNICÍPIO DE SÃO DESIDÉRIO,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t>
  </si>
  <si>
    <t>-12.291</t>
  </si>
  <si>
    <t>-45.2511</t>
  </si>
  <si>
    <t>24337-44482</t>
  </si>
  <si>
    <t>PORTARIA Nº 24.337 DE 13 DE OUTUBRO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2021.001.003879/INEMA/LIC-03879, RESOLVE: ART. 1 º - AUTORIZAR O DIREITO DE USO DOS RECURSOS HÍDRICOS, VÁLIDO PELO PRAZO DE 04 (QUATRO) ANOS, A VALTER LUIZ ASTOLFI, INSCRITO NO CPF Nº 304.382.170-04, COM SEDE NA RUA SÃO FRANCISCO, S/N, MIMOSO, NO MUNICÍPIO DE LUÍS EDUARDO MAGALHÃES, PARA CAPTAÇÃO SUBTERRÂNEA, NA BACIA HIDROGRÁFICA DO RIO SÃO FRANCISCO, NO POÇO 1, NAS COORDENADAS LAT.11°36’28,80”S E LONG.45°49’8,40”W, DATUM SIRGAS 2000, DE VAZÃO 7.200 M³/DIA, DURANTE 18 H/D, PARA FINS DE FINS DE IRRIGAÇÃO POR PIVÔ CENTRAL, ÁREA 116 HA, LOCALIZADO NA FAZENDA SÃO JOÃO II, RODOVIA ANEL ENTRADA DA CARGIL MAIS 17 KM, ZONA RURAL, NO MUNICÍPIO DE RIACHÃO DAS NEVES,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t>
  </si>
  <si>
    <t>-11.362880</t>
  </si>
  <si>
    <t>-45.49840</t>
  </si>
  <si>
    <t>24380-44487</t>
  </si>
  <si>
    <t>PORTARIA Nº 24.380 DE 18 DE OUTUBRO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2020.001.000205/INEMA/LIC-00205, RESOLVE: ART. 1º - AUTORIZAR O DIREITO DE USO DOS RECURSOS HÍDRICOS, VÁLIDO PELO PRAZO DE 04 (QUATRO) ANOS, A EDMAR PEREIRA, INSCRITO NO CPF Nº 915.233.545-34, COM SEDE NA FAZENDA JOSÉ ALVES, S/N, ZONA RURAL, NO MUNICÍPIO DE JABORANDI, PARA CAPTAÇÃO SUPERFICIAL, NA BACIA HIDROGRÁFICA DO RIO CORRENTE, NO RIO ARROJADO, NAS COORDENADAS LAT.13°24’36”S E LONG.44°21’36,7”W, DATUM SIRGAS 2000, DE VAZÃO 136 M³/DIA, DURANTE 8 H/D, PARA FINS DE IRRIGAÇÃO POR ASPERSÃO, ÁREA 2 HA, LOCALIZADO NA FAZENDA SÍTIO SANTA FÉ, ZONA RURAL, NO MUNICÍPIO DE JABORANDI,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t>
  </si>
  <si>
    <t>-13.2436</t>
  </si>
  <si>
    <t>-44.21367</t>
  </si>
  <si>
    <t>CPF@915.233.545-34</t>
  </si>
  <si>
    <t>EDMAR PEREIRA</t>
  </si>
  <si>
    <t>24394-44488</t>
  </si>
  <si>
    <t>PORTARIA Nº 24.394 DE 19 DE OUTUBRO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2020.001.003734/INEMA/LIC-03734, RESOLVE: ART. 1º - AUTORIZAR O DIREITO DE USO DOS RECURSOS HÍDRICOS, VÁLIDO PELO PRAZO DE 04 (QUATRO) ANOS, A DANIEL FRANCIOSI, INSCRITO NO CPF Nº 544.053.510-15, COM SEDE NA RUA RUI BARBOSA, S/N, MIMOSO DO OESTE, NO MUNICÍPIO DE LUÍS EDUARDO MAGALHÃES, PARA CAPTAÇÃO SUBTERRÂNEA, NA BACIA HIDROGRÁFICA DO RIO SÃO FRANCISCO, NO POÇO 1, NAS COORDENADAS LAT.13°08’32”S E LONG. 45°57’05”W, DATUM SIRGAS 2000, DE VAZÃO 9.000 M³/DIA, DURANTE 18 H/D, PARA FINS DE IRRIGAÇÃO POR PIVÔ CENTRAL, ÁREA 134,43 HA, LOCALIZADO NA FAZENDA SANTA EDWIGES, RODOVIA BR 020, RODA VELHA, NO MUNICÍPIO DE SÃO DESIDÉRIO,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t>
  </si>
  <si>
    <t>-13.832</t>
  </si>
  <si>
    <t>CPF@544.053.510-15</t>
  </si>
  <si>
    <t>DANIEL FRANCIOSI</t>
  </si>
  <si>
    <t>24395-44488</t>
  </si>
  <si>
    <t>PORTARIA Nº 24.395 DE 19 DE OUTUBRO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2020.001.006200/INEMA/LIC-06200, RESOLVE: ART. 1º - AUTORIZAR O DIREITO DE USO DOS RECURSOS HÍDRICOS, VÁLIDO PELO PRAZO DE 04 (QUATRO) ANOS, A WANDERLEY NENTWING, INSCRITO NO CPF Nº 945.634.899-72, COM SEDE NA RUA MÃE NANINHA, Nº 645, AUGUSTO J. VALENTE II, NO MUNICÍPIO DE POSSE - GO, PARA CAPTAÇÃO SUBTERRÂNEA, NA BACIA HIDROGRÁFICA DO RIO SÃO FRANCISCO, NO POÇO 1, NAS COORDENADAS LAT.13°27’16”S E LONG.45°35’13”W, DE VAZÃO 9.000 M³/DIA; E NO POÇO 2 NAS COORDENADAS LAT.13°24’52”S E LONG.45°35’41”W, DATUM SIRGAS 2000, DE VAZÃO 5.382 M³/DIA; DURANTE 18 H/D, PARA FINS DE FINS DE IRRIGAÇÃO POR PIVÔ CENTRAL, ÁREA 219 HA, LOCALIZADO NAS FAZENDAS CAPÃO BONITO E CABECEIRA GRANDE II, ZONA RURAL, NO MUNICÍPIO DE CORRENTINA,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t>
  </si>
  <si>
    <t>-13.2716</t>
  </si>
  <si>
    <t>-45.3513</t>
  </si>
  <si>
    <t>CPF@945.634.899-72</t>
  </si>
  <si>
    <t>WANDERLEY NENTWING</t>
  </si>
  <si>
    <t>24396-44488</t>
  </si>
  <si>
    <t>PORTARIA Nº 24.396 DE 19 DE OUTUBRO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2021.001.004502/INEMA/LIC-04502, RESOLVE: ART. 1º - AUTORIZAR O DIREITO DE USO DOS RECURSOS HÍDRICOS, VÁLIDO PELO PRAZO DE 04 (QUATRO) ANOS, A ARI PELIZZA, INSCRITO NO CPF Nº 400.766.799-34, COM SEDE NA RUA TOM JOBIM, Nº 182, JARDIM PARAISO, NO MUNICÍPIO DE LUÍS EDUARDO MAGALHÃES, PARA CAPTAÇÃO SUBTERRÂNEA, NA BACIA HIDROGRÁFICA DO RIO SÃO FRANCISCO, NO POÇO 1, NAS COORDENADAS LAT.12°00’48.4”S E LONG.45°30’04.21”W, DATUM SIRGAS 2000, DE VAZÃO 5.052 M³/DIA, DURANTE 18 H/D, PARA FINS DE IRRIGAÇÃO POR PIVÔ CENTRAL, ÁREA 76 HA, LOCALIZADO NA FAZENDA ISETA/CASSINO III, ZONA RURAL, NO MUNICÍPIO DE BARREIRAS,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t>
  </si>
  <si>
    <t>-12.484</t>
  </si>
  <si>
    <t>-45.300421</t>
  </si>
  <si>
    <t>24556-44508</t>
  </si>
  <si>
    <t>PORTARIA Nº 24.556 DE 08 DE NOVEMBRO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2019.001.003978/INEMA/LIC-03978, RESOLVE: ART. 1º - AUTORIZAR A RENOVAÇÃO DO DIREITO DE USO DOS RECURSOS HÍDRICOS, VÁLIDA PELO PRAZO DE 04 (QUATRO) ANOS, A JAIRO DE ANDRADE LIMA, INSCRITO NO CPF N° 001.788.294-04, COM SEDE NA RUA DAS CREOULAS, Nº 78, GRAÇAS, NO MUNICÍPIO DE RECIFE-PE, PARA CAPTAÇÃO SUPERFICIAL, NA BACIA HIDROGRÁFICA DO RIO GRANDE, NO RIO DO BORÁ, NAS COORDENADAS LAT.12°18’47”S E LONG.45°47’46,5”W, DATUM SIRGAS 2000, DE VAZÃO 14.706 M³/DIA, DURANTE 17 H/D, PARA FINS DE IRRIGAÇÃO POR PIVÔ CENTRAL, ÁREA DE 204 HA, LOCALIZADO NA FAZENDA CAJAZEIRA, ZONA RURAL, NO MUNICÍPIO DE LUÍS EDUARDO MAGALHÃES,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DOS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t>
  </si>
  <si>
    <t>-12.1847</t>
  </si>
  <si>
    <t>-45.47465</t>
  </si>
  <si>
    <t>CPF@001.788.294-04</t>
  </si>
  <si>
    <t>JAIRO DE ANDRADE LIMA</t>
  </si>
  <si>
    <t>26662-44291</t>
  </si>
  <si>
    <t>PORTARIA Nº 26.662 DE 05 DE ABRIL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2020.001.003501/INEMA/LIC-03501, RESOLVE: ART. 1º - AUTORIZAR O DIREITO DE USO DOS RECURSOS HÍDRICOS, VÁLIDO PELO PRAZO DE 04 (QUATRO) ANOS, A IVAN GRACIANO DA COSTA, INSCRITO NO CPF Nº 182.518.466-68, COM SEDE NA RUA MURTA, Nº 724, MORADA DO SOL, NO MUNICÍPIO DE UBERLÂNDIA-MG, PARA CAPTAÇÃO SUPERFICIAL, NA BACIA HIDROGRÁFICA DO RIO GRANDE, NO RIO GRANDE, NAS COORDENADAS LAT.11º33’23,47”S E LONG.44º02’31,68”W, DATUM SIRGAS 2000, DE VAZÃO 68.257 M³/DIA, DURANTE 20 H/D, PARA FINS DE IRRIGAÇÃO POR PIVÔ CENTRAL, ÁREA 1.040 HA, LOCALIZADO NAS FAZENDAS NOVA, GANTOIS, AGROBENS, NONATO, GUANABARA II E DINAMARCA, ZONA RURAL, NO MUNICÍPIO DE WANDERLEY, MEDIANTE O CUMPRIMENTO DA LEGISLAÇÃO VIGENTE, DOS CONDI- 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t>
  </si>
  <si>
    <t>-11.332347</t>
  </si>
  <si>
    <t>-44.23168</t>
  </si>
  <si>
    <t>CPF@182.518.466-68</t>
  </si>
  <si>
    <t>IVAN GRACIANO DA COSTA</t>
  </si>
  <si>
    <t>27273-44474</t>
  </si>
  <si>
    <t>PORTARIA Nº 27.273 DE 05 DE OUTUBRO DE 2021. O INSTITUTO DO MEIO AMBIENTE E RECURSOS HÍDRICOS - INEMA, COM FULCRO NAS ATRIBUIÇÕES E COMPETÊNCIAS QUE LHE FORAM DELEGADAS PELA LEI ESTADUAL Nº 12.212/11 E LEIS ESTADUAIS Nº 10.431/06 E 11.612/09, E SUAS ALTERAÇÕES, REGULAMENTADAS PELO DECRETO ESTADUAL Nº 14.024/12 E, TENDO EM VISTA O QUE CONSTA DO PROCESSO Nº 2020.001.000531/INEMA/LIC-00531, RESOLVE: ART. 1º - AUTORIZAR O DIREITO DE USO DOS RECURSOS HÍDRICOS, VÁLIDO PELO PRAZO DE 04 (QUATRO) ANOS, A LEOLINO CORREIA DE SOUZA, INSCRITO NO CPF Nº 070.078.925-15, COM SEDE NA FAZENDA HARMÔNIO, Nº 594, ZONA URBANA, NO MUNICÍPIO DE CORRENTINA, PARA CAPTAÇÃO SUPERFICIAL, NA BACIA HIDROGRÁFICA DO RIO CORRENTE, NO RIO ARROJADO, NAS COORDENADAS LAT.13º25’42”S E LONG.44º24’37”W, DATUM SIRGAS 2000, DE VAZÃO 748 M³/DIA, DURANTE 16 H/D, PARA FINS DE IRRIGAÇÃO POR ASPERSÃO, ÁREA 10 HA, LOCALIZADO NA FAZENDA BARRIGUDA, ZONA RURAL, NO MUNICÍPIO DE JABORANDI, MEDIANTE O CUMPRIMENTO DA LEGISLAÇÃO VIGENTE, DOS CONDICIONANTES E DO PARÁGRAFO ÚNICO DESTE ARTIGO QUE CONSTAM NA ÍNTEGRA DA PORTARIA, NO REFERIDO PROCESSO. ART. 2º - ESTA PORTARIA NÃO DISPENSA NEM SUBSTITUI A OBTENÇÃO, PELO AUTORIZADO, DE CERTIDÕES, ALVARÁS OU LICENÇAS DE QUALQUER NATUREZA, EXIGIDAS PELA LEGISLAÇÃO PERTINENTE, FEDERAL, ESTADUAL OU MUNICIPAL, OU DE OUTROS ÓRGÃOS E ENTIDADES COMPETENTES. ART. 3º - ESTABELECER QUE ESTA AUTORIZAÇÃO, BEM COMO CÓPIAS DOS DOCUMENTOS RELATIVOS AO SEU CUMPRIMENTO SEJAM MANTIDAS DISPONÍVEIS À FISCALIZAÇÃO DO INEMA E AOS DEMAIS ÓRGÃOS DO SISTEMA NACIONAL DE MEIO AMBIENTE - SISNAMA. ART. 4º - ESTABELECER QUE OS DOCUMENTOS PARA CUMPRIMENTO DOS CONDICIONANTES DESTA PORTARIA DEVEM SER PROTOCOLADOS EXCLUSIVAMENTE NO SISTEMA ELETRÔNICO DE INFORMAÇÕES - SEI BAHIA, CONFORME DISPOSTO NO ART. 1º DA PORTARIA INEMA Nº 21.953 DE 07 DE DEZEMBRO DE 2020. ART. 5º - ESTA PORTARIA ENTRARÁ EM VIGOR NA DATA DE SUA PUBLICAÇÃO. MÁRCIA CRISTINA TELLES DE ARAÚJO LIMA - DIRETORA GERAL</t>
  </si>
  <si>
    <t>-13.2542</t>
  </si>
  <si>
    <t>-44.2437</t>
  </si>
  <si>
    <t>CPF@070.078.925-15</t>
  </si>
  <si>
    <t>LEOLINO CORREIA DE SOUZA</t>
  </si>
  <si>
    <t>Total Geral</t>
  </si>
  <si>
    <t>Rio São Francisco</t>
  </si>
  <si>
    <t>Agrifirma Campo Aberto Agropecuaria Ltda</t>
  </si>
  <si>
    <t>Agropecuaria Da Barra S.A</t>
  </si>
  <si>
    <t>Rio Grande</t>
  </si>
  <si>
    <t>José Sequini Junior é o sócio-administrador. Ele é de Fernandópolis (SP) e é dono da Secol, empresa de material de construção.</t>
  </si>
  <si>
    <t>Todas</t>
  </si>
  <si>
    <t>Agropecuaria Jacarezinho Ltda</t>
  </si>
  <si>
    <t>A empresa é ligada a Marcos Fernando e Marcella Fernanda Marçal dos Santos, filhos de Marcos Molina, dono da Marfrig Global Foods, gigante do ramo da proteína animal. Marcos Fernando também é CEO da WebGados.</t>
  </si>
  <si>
    <t>Antonio Oliveira Souza</t>
  </si>
  <si>
    <t>Ariel Horovitz</t>
  </si>
  <si>
    <t>Ariel é diretor comercial da Norfil, empresa de fiação de algodão que produz a pluma no oeste baiano. Ele e seus familiares são sócios da holding Intermalha Participações, do ramo têxtil</t>
  </si>
  <si>
    <t>Asa Agricola Santo Antonio S.A</t>
  </si>
  <si>
    <t>A Asa Agrícola é ligada à Agronol, que é o braço agropecuário do Grupo Santa Isabel, que atua especialmente no ramo imobiliário no RJ. Humberto Santa Cruz Filho, que foi o responsável por iniciar a Agronol no oeste baiano, é fundador, ex-presidente e membro do Conselho Consultivo da AIBA. Ele foi prefeito de Luís Eduardo Magalhães (2009-2016). As propriedades da Agronol foram vendidas para a Irmãos Franciosi, mas o negócio ainda está em andamento</t>
  </si>
  <si>
    <t>Calyx Agropecuaria Ltda</t>
  </si>
  <si>
    <t>Rio Corrente</t>
  </si>
  <si>
    <t>Caracol Agropecuaria Ltda</t>
  </si>
  <si>
    <t>A Caracol Agropecuária foi financiada pelo fundo de pensões da Universidade Harvard, por intermédio da Granflor Agroflorestal. Atualmente, seus sócios são ligados à Companhia Rio Grande e à Eucaliptos Brasil, empresa fundada por Mario Celso Lopes, que é prefeito de Andradina (SP). A área onde está instalada a Caracol é sobreposta à Gleba Campo Largo. Os mais de 140 mil hectares são fruto de grilagem, segundo entendimento do judiciário baiano. Pelo menos quatro trabalhadores rurais morreram no âmbito da disputa pela terra</t>
  </si>
  <si>
    <t>Edwaldo De Paulo Peres</t>
  </si>
  <si>
    <t>Edwaldo é sócio da Total Empreendimentos Imobiliários, junto com Rodrigo e Marcelo Morhy Peres. Rodrigo é assessor técnico da Presidência. Edwaldo está envolvido em conflito por terra em Campinaçu (GO). Não há empresas agropecuárias em seu nome</t>
  </si>
  <si>
    <t>Fernando Luiz Schettino Moreira</t>
  </si>
  <si>
    <t>Executivo e acionista do Grupo Tegma, antiga Transportadora Sinimbu. A família de Schettino Moreira é dona de duas agropecuárias (Iaciara e Rio Formoso) e está implementando projeto de agricultura irrigada em Jaborandi.</t>
  </si>
  <si>
    <t>Geacir Celestino Damiani</t>
  </si>
  <si>
    <t>Geacir é sócio da Agropecuária Vale do Arrojado. Junto com outros familiares, ele também é sócio da Damiani Administração de Bens e Participações</t>
  </si>
  <si>
    <t>Jacob Lauck</t>
  </si>
  <si>
    <t>Lauck foi vice-prefeito de Luís Eduardo Magalhães, eleito em 2004. É sócio de empresas do ramo imobiliário, de hotelaria e de construção.</t>
  </si>
  <si>
    <t>João Antonio é um dos sócios da Irmãos Franciosi, junto com Ubiratan, Rubens, Marlene, Rubia, Daniel, Carina, Romeu e Valquíria Franciosi. Esta última é detentora de outorga de 6,4 milhões de litros. A família, que saiu do RS para o oeste baiano em 1986, cultiva mais de 90 mil hectares. A empresa comprou as fazendas da Agronol na região, em negócio que ainda está em andamento. A Agronol tem mais de 250 mihões de litros de água outorgados</t>
  </si>
  <si>
    <t>João é membro de família que controla cartórios na cidade de Maceió (AL). Seu pai, Stelio Darci Cerqueira de Albuquerque, detém outorga de volume igual. Um dos membros da família é o deputado federal por AL, Sérgio Toledo de Albuquerque (PL). Eles têm histórico de acusações de grilagem, desmatamento e violência por meio de milícias.</t>
  </si>
  <si>
    <t>Joelcio Gmach</t>
  </si>
  <si>
    <t>José Fava Neto é dono do grupo Agrofava, fundado em 1984. Fava Neto é diretor da Aprosoja em Goiás, organização investigada pelo STF no âmbito do inquérito que apura manifestações antidemocráticas. Ele doou R$ 300 mil para as duas últimas campanhas do atual presidente da Frente Parlamentar da Agropecuária, deputado Alceu Moreira (MDB-RS). Seu irmão, Luiz Fava Junior, deixou a sociedade em 2011, para fundar o Grupo Fava, que tem foco em sementes. Fava Junior é detentor de outorga de 108,8 milhões de litros</t>
  </si>
  <si>
    <t>Júlio Cezar é fundador da Aiba e foi presidente da associação, entre 2013 e 2016. Também foi presidente da Abapa, entre 2017 e 2020, e agora está à frente da Abrapa. Também presidiu outras iniciativas do agronegócio. Seu grupo familiar tem mais de 320 milhões de litros outorgados na região. Ele doou R$ 50 mil para a campanha de Rui Costa (PT) em 2018</t>
  </si>
  <si>
    <t>A Lavoura e Pecuária Igarashi está no centro da “Revolta da Água”, de 2017, quando moradores de Correntina invadiram e destruíram equipamentos da empresa em fazenda na cidade. Em 2019, foi deferido pedido de recuperação judicial da Igarashi. A empresa foi fundada em 1976, em Santa Catarina, e os atuais sócios são Yoshiko Wakuda Igarashi e Nelson Yoshio Igarashi. Há uma série de outras empresas agropecuárias sob o “guarda-chuva” da Igarashi.</t>
  </si>
  <si>
    <t>Lorenei Arlindo Donatti</t>
  </si>
  <si>
    <t>Lorenei é sócio da Donatti Comercial Agropecuária, juntamente com sua mãe, Lorena Lurdes Donati</t>
  </si>
  <si>
    <t>Luis Antonio Muterle</t>
  </si>
  <si>
    <t>Luiz Carlos Bergamaschi</t>
  </si>
  <si>
    <t>Luiz Carlos Fernandes De Souza</t>
  </si>
  <si>
    <t>Membro do Conselho Consultivo da Abapa. Ele foi candidato a prefeito de Guanambi pelo PFL, em 2004. Produtor rural, foi vice-presidente do sindicato local. É dono de empresas como Bahia Solo, de máquinas e insumos agrícolas e da Flor do Rio Corrente Agrícola. Sua esposa, Lilia, foi duas vezes vereadora em Guanambi, por PSDB e DEM.</t>
  </si>
  <si>
    <t>Luiz Fava Junior</t>
  </si>
  <si>
    <t>Fava Junior é dono do Grupo Fava e Fava Sementes. Até 2011, ele era sócio do irmão, José Fava Neto, na Agrofava. Fava Neto é detentor de outorga de 117 milhões de litros</t>
  </si>
  <si>
    <t>Marcos Antônio foi membro do Conselho Fiscal da Aiba (2007/08) e do Conselho Consultivo da Abapa (2015/16). Seu grupo familiar tem mais de 320 milhões de litros outorgados na região e é atuante nas associações de lobby</t>
  </si>
  <si>
    <t>Marcos Cezana De Oliveira</t>
  </si>
  <si>
    <t>Marcus Vinicius Finotti Lacerda</t>
  </si>
  <si>
    <t>Ele é sócio da Agropecuária HCL, que também tem na sociedade Maria Ernestina Finotti Lacerda, Horacio Camargo Lacerda e Horacio Camargo Lacerda Jr.</t>
  </si>
  <si>
    <t>Maria Edna De Souza</t>
  </si>
  <si>
    <t>Maria Edna é sócia da Pouso Alegre Participações e Agropecuária Milamofa. Um de seus sócios é Nilton Souza Leão, ligado ao Sindicato Rural de Barro Alto (GO)</t>
  </si>
  <si>
    <t>Marisa Poletto Laurindo De Castilho</t>
  </si>
  <si>
    <t>Matosul Agroindustrial Ltda</t>
  </si>
  <si>
    <t>Os sócios da Matosul são Jovir Perondi, Edimir Neuwirth e Angela Rosane Mancuso Perondi. Os três são sócios, conjunta ou individualmente, de dezenas de outras empresas do ramo agropecuário. A Matosul foi fundada por Olímpio Perondi, pai de Jovir. Parte das operações do grupo foi vendida para a Cargill. A empresa acumula multas ambientais no Ibama</t>
  </si>
  <si>
    <t>Michel Rodrigo Rambo</t>
  </si>
  <si>
    <t>O pai de Michel é Ildo João Rambo, primeiro titular do Conselho Fiscal da Aiba. Ildo tem acusações de grilagem e sofre processos por violações ambientais</t>
  </si>
  <si>
    <t>Milton César faz parte de grupo familiar que também inclui Gelci, Diloe e Cimara Zancanaro. Organizados em torno da Via Vita Agronegócios, eles detém, ao todo, 180,5 milhões de litros outorgados. Donos da Fazenda Dileta, em Jaborandi. Têm foco na cafeicultura. São parentes de outro “ramo” da família Zancanaro, também atuante na região e que possui representante nas associações de lobby</t>
  </si>
  <si>
    <t>Osvino Ricardi</t>
  </si>
  <si>
    <t>Osvino Ricardi é um industrial com origem em Marechal Rondon (PR). Ele é dono da Agrícola Horizonte, fundada em 1979. Seu filho, Osvino Fábio Ricardi, é Conselheiro Convidado da Aiba e já foi tesoureiro da Abapa. Um filho de Fábio, Matheus, também detém outorga (47 milhões de litros). O irmão de Osvino, Luiz Ricardi, também é agronegociante no oeste baiano, estando envolvido em caso de grilagem da TIAA e tendo citado na Operação Faroeste. Sua esposa, Ivete Ricardi, é vereadora de Barreiras, pelo Avante</t>
  </si>
  <si>
    <t>A empresa tem vários sócios: Marcelo e Marcos Cardoso de Almeida Machado; Elcy e Carlos Augusto de Castro Machado; João Benício e Edgar Ricardo Silva Machado; Carolina Machado Marconi e Benício de Azevedo Machado Neto. Vários deles são também sócios da Agropecuária Santo Antônio do Val Paraíso</t>
  </si>
  <si>
    <t>Ricardo Garcia Leal</t>
  </si>
  <si>
    <t>Os proprietários são Helmuth Rieger e Eva Gromoski Vorpagel. Rieger é um dos fundadores da Aiba. Ele já figurou na Lista Suja do Trabalho Escravo, por ter sido flagrado com trabalhadores em situação irregular. O caso ocorreu em 2012, em uma de suas fazendas em São Desidério</t>
  </si>
  <si>
    <t>Gigante do ramo agropecuário, com capital aberto na Bolsa de Valores e negócios com multinacionais, como Cargill. Há representantes da empresa na diretoria da Aiba e da Abapa. SLC surgiu em 1945, em Horizontina (RS), entrando no agronegócio em 1977. É ligada à família Logemann, sendo que Eduardo Logemann, presidente do grupo, já foi presidente da Abrapa e ocupa cargo na associação nacional. É a maior do país em acumulação de terras em uso. Empresa tinha uma outra outorga de cerca de 130 milhões de litros, vencida em abril</t>
  </si>
  <si>
    <t>Stelio Darci Cerqueira De Albuquerque</t>
  </si>
  <si>
    <t>Stelio é membro de família que controla cartórios na cidade de Maceió (AL). Seu filho, João Toledo de Albuquerque, detém outorga de volume igual. Um dos membros da família é o deputado federal por AL, Sérgio Toledo de Albuquerque (PL). Eles têm histórico de acusações de grilagem, desmatamento e violência por meio de milícias</t>
  </si>
  <si>
    <t>Terra Norte Empreendimentos Rurais E Comerciais S/A</t>
  </si>
  <si>
    <t>É presidida por Nelson Almeida Taboada, que controla fazendas no oeste baiano e no Piauí. É apontado como grileiro.</t>
  </si>
  <si>
    <t>Umberto Jose Denardin</t>
  </si>
  <si>
    <t>Vale Do Rio Preto Ltda</t>
  </si>
  <si>
    <t>Os sócios da Vale do Rio Preto são Cora Leal de Abreu Diniz e a Olinda dos Gerais Agropecuária. Essa segunda empresa, por sua vez, tem como sócios a própria Cora e seu irmão Marcus Vinicius Sousa Leal de Abreu, também detentor de uma outorga, de cerca de 19 milhões de litros de água por dia. Cora Diniz é casada com Eneas Garcia Diniz, que é diretor executivo de mineração da Companhia Siderúrgica Nacional (CSN) e já foi, ele próprio, sócio da Vale do Rio Preto</t>
  </si>
  <si>
    <t>Vegrisa Vale Do Guara Agropastoril Ltda</t>
  </si>
  <si>
    <t>Corrente</t>
  </si>
  <si>
    <t>Grande</t>
  </si>
  <si>
    <t>São Francisco</t>
  </si>
  <si>
    <t>superficial</t>
  </si>
  <si>
    <t>subterrânea</t>
  </si>
  <si>
    <t>AGRONOL</t>
  </si>
  <si>
    <t>AGROSUL</t>
  </si>
  <si>
    <t>Augusto Jose Montani</t>
  </si>
  <si>
    <t>BUSATO</t>
  </si>
  <si>
    <t>Célio Zuttion</t>
  </si>
  <si>
    <t>Celito Eduardo Breda &amp; Cia Ltda</t>
  </si>
  <si>
    <t>HOPP</t>
  </si>
  <si>
    <t>JACOBSEN</t>
  </si>
  <si>
    <t>Luiz Carlos Fernandes de Souza</t>
  </si>
  <si>
    <t>MIZOTE</t>
  </si>
  <si>
    <t>RAMBO</t>
  </si>
  <si>
    <t>RICARDI</t>
  </si>
  <si>
    <t>SANTA COLOMBA</t>
  </si>
  <si>
    <t>SLC</t>
  </si>
  <si>
    <t>TAPERA GRANDE</t>
  </si>
  <si>
    <t>ZANCANARO</t>
  </si>
  <si>
    <t>141,1 milhões</t>
  </si>
  <si>
    <t>Hélio Hopp</t>
  </si>
  <si>
    <t>76,3 milhões</t>
  </si>
  <si>
    <t>21,2 milhões</t>
  </si>
  <si>
    <t>7,7 milhões</t>
  </si>
  <si>
    <t>532 mil</t>
  </si>
  <si>
    <t>PATRIMONIAL BURITI</t>
  </si>
  <si>
    <t>HASAMA EDELWEISS NUNES FERNANDES TEIXEIRA</t>
  </si>
  <si>
    <t>Cariranha</t>
  </si>
  <si>
    <t>litros</t>
  </si>
  <si>
    <t>milhões de litros</t>
  </si>
  <si>
    <t>980 mil litros</t>
  </si>
  <si>
    <t>919 mil litros</t>
  </si>
  <si>
    <t>889 mil litros</t>
  </si>
  <si>
    <t>869 mil litros</t>
  </si>
  <si>
    <t>829 mil litros</t>
  </si>
  <si>
    <t>821 mil litros</t>
  </si>
  <si>
    <t>819 mil litros</t>
  </si>
  <si>
    <t>787 mil litros</t>
  </si>
  <si>
    <t>782 mil litros</t>
  </si>
  <si>
    <t>748 mil litros</t>
  </si>
  <si>
    <t>712 mil litros</t>
  </si>
  <si>
    <t>707 mil litros</t>
  </si>
  <si>
    <t>663 mil litros</t>
  </si>
  <si>
    <t>653 mil litros</t>
  </si>
  <si>
    <t>615 mil litros</t>
  </si>
  <si>
    <t>612 mil litros</t>
  </si>
  <si>
    <t>610 mil litros</t>
  </si>
  <si>
    <t>588 mil litros</t>
  </si>
  <si>
    <t>585 mil litros</t>
  </si>
  <si>
    <t>584 mil litros</t>
  </si>
  <si>
    <t>577 mil litros</t>
  </si>
  <si>
    <t>567 mil litros</t>
  </si>
  <si>
    <t>552 mil litros</t>
  </si>
  <si>
    <t>547 mil litros</t>
  </si>
  <si>
    <t>540 mil litros</t>
  </si>
  <si>
    <t>539,95 mil litros</t>
  </si>
  <si>
    <t>532 mil litros</t>
  </si>
  <si>
    <t>526 mil litros</t>
  </si>
  <si>
    <t>516 mil litros</t>
  </si>
  <si>
    <t>509 mil litros</t>
  </si>
  <si>
    <t>504 mil litros</t>
  </si>
  <si>
    <t>495 mil litros</t>
  </si>
  <si>
    <t>479 mil litros</t>
  </si>
  <si>
    <t>465 mil litros</t>
  </si>
  <si>
    <t>460 mil litros</t>
  </si>
  <si>
    <t>451 mil litros</t>
  </si>
  <si>
    <t>431 mil litros</t>
  </si>
  <si>
    <t>424 mil litros</t>
  </si>
  <si>
    <t>416 mil litros</t>
  </si>
  <si>
    <t>414 mil litros</t>
  </si>
  <si>
    <t>410 mil litros</t>
  </si>
  <si>
    <t>394,4 mil litros</t>
  </si>
  <si>
    <t>370 mil litros</t>
  </si>
  <si>
    <t>335 mil litros</t>
  </si>
  <si>
    <t>327 mil litros</t>
  </si>
  <si>
    <t>307 mil litros</t>
  </si>
  <si>
    <t>303 mil litros</t>
  </si>
  <si>
    <t>285 mil litros</t>
  </si>
  <si>
    <t>284 mil litros</t>
  </si>
  <si>
    <t>276 mil litros</t>
  </si>
  <si>
    <t>265 mil litros</t>
  </si>
  <si>
    <t>247 mil litros</t>
  </si>
  <si>
    <t>243 mil litros</t>
  </si>
  <si>
    <t>227 mil litros</t>
  </si>
  <si>
    <t>200 mil litros</t>
  </si>
  <si>
    <t>192 mil litros</t>
  </si>
  <si>
    <t>190 mil litros</t>
  </si>
  <si>
    <t>185 mil litros</t>
  </si>
  <si>
    <t>150 mil litros</t>
  </si>
  <si>
    <t>145,5 mil litros</t>
  </si>
  <si>
    <t>142 mil litros</t>
  </si>
  <si>
    <t>136 mil litros</t>
  </si>
  <si>
    <t>121 mil litros</t>
  </si>
  <si>
    <t>115 mil litros</t>
  </si>
  <si>
    <t>112 mil litros</t>
  </si>
  <si>
    <t>111,8 mil litros</t>
  </si>
  <si>
    <t>110 mil litros</t>
  </si>
  <si>
    <t>100 mil litros</t>
  </si>
  <si>
    <t>95 mil litros</t>
  </si>
  <si>
    <t>91 mil litros</t>
  </si>
  <si>
    <t>88 mil litros</t>
  </si>
  <si>
    <t>85 mil litros</t>
  </si>
  <si>
    <t>84 mil litros</t>
  </si>
  <si>
    <t>82 mil litros</t>
  </si>
  <si>
    <t>81 mil litros</t>
  </si>
  <si>
    <t>77 mil litros</t>
  </si>
  <si>
    <t>76 mil litros</t>
  </si>
  <si>
    <t>71 mil litros</t>
  </si>
  <si>
    <t>62 mil litros</t>
  </si>
  <si>
    <t>58 mil litros</t>
  </si>
  <si>
    <t>55 mil litros</t>
  </si>
  <si>
    <t>51 mil litros</t>
  </si>
  <si>
    <t>45 mil litros</t>
  </si>
  <si>
    <t>261,3 milhões de litros</t>
  </si>
  <si>
    <t>229,6 milhões de litros</t>
  </si>
  <si>
    <t>163,2 milhões de litros</t>
  </si>
  <si>
    <t>141,1 milhões de litros</t>
  </si>
  <si>
    <t>117,0 milhões de litros</t>
  </si>
  <si>
    <t>91,6 milhões de litros</t>
  </si>
  <si>
    <t>88,3 milhões de litros</t>
  </si>
  <si>
    <t>NOME2</t>
  </si>
  <si>
    <t>TEXTO VAZÃO</t>
  </si>
  <si>
    <t>-44.2327</t>
  </si>
  <si>
    <t>-11.0219</t>
  </si>
  <si>
    <t>-11.0418</t>
  </si>
  <si>
    <t>-44.1658</t>
  </si>
  <si>
    <t>326,8 milhões</t>
  </si>
  <si>
    <t>265,6 milhões</t>
  </si>
  <si>
    <t>261,3 milhões</t>
  </si>
  <si>
    <t>229,6 milhões</t>
  </si>
  <si>
    <t>176,5 milhões</t>
  </si>
  <si>
    <t>173,4 milhões</t>
  </si>
  <si>
    <t>170,3 milhões</t>
  </si>
  <si>
    <t>163,2 milhões</t>
  </si>
  <si>
    <t>154,5 milhões</t>
  </si>
  <si>
    <t>146,7 milhões</t>
  </si>
  <si>
    <t>140 milhões</t>
  </si>
  <si>
    <t>128,3 milhões</t>
  </si>
  <si>
    <t>117,1 milhões</t>
  </si>
  <si>
    <t>117 milhões</t>
  </si>
  <si>
    <t>108 milhões</t>
  </si>
  <si>
    <t>104,9 milhões</t>
  </si>
  <si>
    <t>102,7 milhões</t>
  </si>
  <si>
    <t>94,9 milhões</t>
  </si>
  <si>
    <t>91,6 milhões</t>
  </si>
  <si>
    <t>90,9 milhões</t>
  </si>
  <si>
    <t>88,9 milhões</t>
  </si>
  <si>
    <t>88,3 milhões</t>
  </si>
  <si>
    <t>83,1 milhões</t>
  </si>
  <si>
    <t>82,2 milhões</t>
  </si>
  <si>
    <t>78,4 milhões</t>
  </si>
  <si>
    <t>78 milhões</t>
  </si>
  <si>
    <t>73,9 milhões</t>
  </si>
  <si>
    <t>72,5 milhões</t>
  </si>
  <si>
    <t>72 milhões</t>
  </si>
  <si>
    <t>71,3 milhões</t>
  </si>
  <si>
    <t>69,8 milhões</t>
  </si>
  <si>
    <t>69 milhões</t>
  </si>
  <si>
    <t>68,4 milhões</t>
  </si>
  <si>
    <t>68,3 milhões</t>
  </si>
  <si>
    <t>68,2 milhões</t>
  </si>
  <si>
    <t>67,7 milhões</t>
  </si>
  <si>
    <t>67,1 milhões</t>
  </si>
  <si>
    <t>66,6 milhões</t>
  </si>
  <si>
    <t>65,3 milhões</t>
  </si>
  <si>
    <t>64,7 milhões</t>
  </si>
  <si>
    <t>63,7 milhões</t>
  </si>
  <si>
    <t>63,4 milhões</t>
  </si>
  <si>
    <t>58,6 milhões</t>
  </si>
  <si>
    <t>57,5 milhões</t>
  </si>
  <si>
    <t>57,2 milhões</t>
  </si>
  <si>
    <t>54 milhões</t>
  </si>
  <si>
    <t>53,3 milhões</t>
  </si>
  <si>
    <t>53,2 milhões</t>
  </si>
  <si>
    <t>51,7 milhões</t>
  </si>
  <si>
    <t>51 milhões</t>
  </si>
  <si>
    <t>49,2 milhões</t>
  </si>
  <si>
    <t>48,7 milhões</t>
  </si>
  <si>
    <t>48,5 milhões</t>
  </si>
  <si>
    <t>48,1 milhões</t>
  </si>
  <si>
    <t>47,8 milhões</t>
  </si>
  <si>
    <t>47,4 milhões</t>
  </si>
  <si>
    <t>46,3 milhões</t>
  </si>
  <si>
    <t>45,7 milhões</t>
  </si>
  <si>
    <t>45,3 milhões</t>
  </si>
  <si>
    <t>45 milhões</t>
  </si>
  <si>
    <t>44,6 milhões</t>
  </si>
  <si>
    <t>44,1 milhões</t>
  </si>
  <si>
    <t>43,9 milhões</t>
  </si>
  <si>
    <t>43,5 milhões</t>
  </si>
  <si>
    <t>43,2 milhões</t>
  </si>
  <si>
    <t>42,5 milhões</t>
  </si>
  <si>
    <t>41,4 milhões</t>
  </si>
  <si>
    <t>41,3 milhões</t>
  </si>
  <si>
    <t>41 milhões</t>
  </si>
  <si>
    <t>40,8 milhões</t>
  </si>
  <si>
    <t>40,2 milhões</t>
  </si>
  <si>
    <t>40 milhões</t>
  </si>
  <si>
    <t>39,8 milhões</t>
  </si>
  <si>
    <t>39,3 milhões</t>
  </si>
  <si>
    <t>38,8 milhões</t>
  </si>
  <si>
    <t>38,5 milhões</t>
  </si>
  <si>
    <t>38,3 milhões</t>
  </si>
  <si>
    <t>38,2 milhões</t>
  </si>
  <si>
    <t>38 milhões</t>
  </si>
  <si>
    <t>37,4 milhões</t>
  </si>
  <si>
    <t>37 milhões</t>
  </si>
  <si>
    <t>36,7 milhões</t>
  </si>
  <si>
    <t>36,4 milhões</t>
  </si>
  <si>
    <t>36 milhões</t>
  </si>
  <si>
    <t>35,8 milhões</t>
  </si>
  <si>
    <t>35,6 milhões</t>
  </si>
  <si>
    <t>34,4 milhões</t>
  </si>
  <si>
    <t>34,1 milhões</t>
  </si>
  <si>
    <t>33,9 milhões</t>
  </si>
  <si>
    <t>33,8 milhões</t>
  </si>
  <si>
    <t>33,4 milhões</t>
  </si>
  <si>
    <t>32,5 milhões</t>
  </si>
  <si>
    <t>32,3 milhões</t>
  </si>
  <si>
    <t>31,1 milhões</t>
  </si>
  <si>
    <t>30,2 milhões</t>
  </si>
  <si>
    <t>30,1 milhões</t>
  </si>
  <si>
    <t>29,9 milhões</t>
  </si>
  <si>
    <t>29,3 milhões</t>
  </si>
  <si>
    <t>29,1 milhões</t>
  </si>
  <si>
    <t>28,7 milhões</t>
  </si>
  <si>
    <t>28,4 milhões</t>
  </si>
  <si>
    <t>28,3 milhões</t>
  </si>
  <si>
    <t>28 milhões</t>
  </si>
  <si>
    <t>27,3 milhões</t>
  </si>
  <si>
    <t>27,2 milhões</t>
  </si>
  <si>
    <t>27,1 milhões</t>
  </si>
  <si>
    <t>27 milhões</t>
  </si>
  <si>
    <t>26,9 milhões</t>
  </si>
  <si>
    <t>26,8 milhões</t>
  </si>
  <si>
    <t>26,6 milhões</t>
  </si>
  <si>
    <t>26,5 milhões</t>
  </si>
  <si>
    <t>25,6 milhões</t>
  </si>
  <si>
    <t>25,5 milhões</t>
  </si>
  <si>
    <t>25,4 milhões</t>
  </si>
  <si>
    <t>25,1 milhões</t>
  </si>
  <si>
    <t>25 milhões</t>
  </si>
  <si>
    <t>24,2 milhões</t>
  </si>
  <si>
    <t>24,1 milhões</t>
  </si>
  <si>
    <t>23,3 milhões</t>
  </si>
  <si>
    <t>23,1 milhões</t>
  </si>
  <si>
    <t>22,9 milhões</t>
  </si>
  <si>
    <t>22,5 milhões</t>
  </si>
  <si>
    <t>21,6 milhões</t>
  </si>
  <si>
    <t>21,5 milhões</t>
  </si>
  <si>
    <t>21 milhões</t>
  </si>
  <si>
    <t>20,7 milhões</t>
  </si>
  <si>
    <t>20,4 milhões</t>
  </si>
  <si>
    <t>20,2 milhões</t>
  </si>
  <si>
    <t>19,9 milhões</t>
  </si>
  <si>
    <t>19,8 milhões</t>
  </si>
  <si>
    <t>19,5 milhões</t>
  </si>
  <si>
    <t>19,4 milhões</t>
  </si>
  <si>
    <t>19,2 milhões</t>
  </si>
  <si>
    <t>18,5 milhões</t>
  </si>
  <si>
    <t>18,3 milhões</t>
  </si>
  <si>
    <t>18 milhões</t>
  </si>
  <si>
    <t>17,9 milhões</t>
  </si>
  <si>
    <t>17,6 milhões</t>
  </si>
  <si>
    <t>17,4 milhões</t>
  </si>
  <si>
    <t>17,1 milhões</t>
  </si>
  <si>
    <t>16,8 milhões</t>
  </si>
  <si>
    <t>16,5 milhões</t>
  </si>
  <si>
    <t>16 milhões</t>
  </si>
  <si>
    <t>15,9 milhões</t>
  </si>
  <si>
    <t>15,8 milhões</t>
  </si>
  <si>
    <t>15,3 milhões</t>
  </si>
  <si>
    <t>14,7 milhões</t>
  </si>
  <si>
    <t>14,4 milhões</t>
  </si>
  <si>
    <t>14,3 milhões</t>
  </si>
  <si>
    <t>14,1 milhões</t>
  </si>
  <si>
    <t>14 milhões</t>
  </si>
  <si>
    <t>13,9 milhões</t>
  </si>
  <si>
    <t>13,7 milhões</t>
  </si>
  <si>
    <t>13,6 milhões</t>
  </si>
  <si>
    <t>13,5 milhões</t>
  </si>
  <si>
    <t>13,4 milhões</t>
  </si>
  <si>
    <t>13,3 milhões</t>
  </si>
  <si>
    <t>13,1 milhões</t>
  </si>
  <si>
    <t>12,8 milhões</t>
  </si>
  <si>
    <t>12,7 milhões</t>
  </si>
  <si>
    <t>12,6 milhões</t>
  </si>
  <si>
    <t>12,4 milhões</t>
  </si>
  <si>
    <t>12 milhões</t>
  </si>
  <si>
    <t>11,9 milhões</t>
  </si>
  <si>
    <t>11,7 milhões</t>
  </si>
  <si>
    <t>11,6 milhões</t>
  </si>
  <si>
    <t>11,1 milhões</t>
  </si>
  <si>
    <t>10,8 milhões</t>
  </si>
  <si>
    <t>10,6 milhões</t>
  </si>
  <si>
    <t>10,5 milhões</t>
  </si>
  <si>
    <t>10,3 milhões</t>
  </si>
  <si>
    <t>10,2 milhões</t>
  </si>
  <si>
    <t>10,1 milhões</t>
  </si>
  <si>
    <t>10 milhões</t>
  </si>
  <si>
    <t>9,9 milhões</t>
  </si>
  <si>
    <t>9,6 milhões</t>
  </si>
  <si>
    <t>9,4 milhões</t>
  </si>
  <si>
    <t>9,2 milhões</t>
  </si>
  <si>
    <t>9 milhões</t>
  </si>
  <si>
    <t>8,9 milhões</t>
  </si>
  <si>
    <t>8,8 milhões</t>
  </si>
  <si>
    <t>8,6 milhões</t>
  </si>
  <si>
    <t>8,4 milhões</t>
  </si>
  <si>
    <t>8,2 milhões</t>
  </si>
  <si>
    <t>8,1 milhões</t>
  </si>
  <si>
    <t>8 milhões</t>
  </si>
  <si>
    <t>7,9 milhões</t>
  </si>
  <si>
    <t>7,6 milhões</t>
  </si>
  <si>
    <t>7,5 milhões</t>
  </si>
  <si>
    <t>7,4 milhões</t>
  </si>
  <si>
    <t>7,3 milhões</t>
  </si>
  <si>
    <t>7,2 milhões</t>
  </si>
  <si>
    <t>7 milhões</t>
  </si>
  <si>
    <t>6,9 milhões</t>
  </si>
  <si>
    <t>6,8 milhões</t>
  </si>
  <si>
    <t>6,6 milhões</t>
  </si>
  <si>
    <t>6,5 milhões</t>
  </si>
  <si>
    <t>6,4 milhões</t>
  </si>
  <si>
    <t>6,3 milhões</t>
  </si>
  <si>
    <t>6,1 milhões</t>
  </si>
  <si>
    <t>6 milhões</t>
  </si>
  <si>
    <t>5,9 milhões</t>
  </si>
  <si>
    <t>5,4 milhões</t>
  </si>
  <si>
    <t>5,3 milhões</t>
  </si>
  <si>
    <t>5,2 milhões</t>
  </si>
  <si>
    <t>5,1 milhões</t>
  </si>
  <si>
    <t>4,9 milhões</t>
  </si>
  <si>
    <t>4,7 milhões</t>
  </si>
  <si>
    <t>4,5 milhões</t>
  </si>
  <si>
    <t>4,4 milhões</t>
  </si>
  <si>
    <t>4,2 milhões</t>
  </si>
  <si>
    <t>4 milhões</t>
  </si>
  <si>
    <t>3,9 milhões</t>
  </si>
  <si>
    <t>3,8 milhões</t>
  </si>
  <si>
    <t>3,6 milhões</t>
  </si>
  <si>
    <t>3,3 milhões</t>
  </si>
  <si>
    <t>3 milhões</t>
  </si>
  <si>
    <t>2,9 milhões</t>
  </si>
  <si>
    <t>2,6 milhões</t>
  </si>
  <si>
    <t>2,5 milhões</t>
  </si>
  <si>
    <t>2,2 milhões</t>
  </si>
  <si>
    <t>2 milhões</t>
  </si>
  <si>
    <t>1,8 milhões</t>
  </si>
  <si>
    <t>1,7 milhões</t>
  </si>
  <si>
    <t>1,6 milhões</t>
  </si>
  <si>
    <t>1,5 milhões</t>
  </si>
  <si>
    <t>1,4 milhões</t>
  </si>
  <si>
    <t>1,2 milhões</t>
  </si>
  <si>
    <t>1,1 milhões</t>
  </si>
  <si>
    <t>1 milhão</t>
  </si>
  <si>
    <t>George Longo</t>
  </si>
  <si>
    <t>Gilmar José Ertel</t>
  </si>
  <si>
    <t>Hilário Schulz</t>
  </si>
  <si>
    <t>João Antônio Franciosi</t>
  </si>
  <si>
    <t>João Toledo De Albuquerque</t>
  </si>
  <si>
    <t>José Fava Neto</t>
  </si>
  <si>
    <t>José Tiecher</t>
  </si>
  <si>
    <t>Júlio Cezar Busato</t>
  </si>
  <si>
    <t>Lavoura E Pecuária Igarashi Ltda</t>
  </si>
  <si>
    <t>Marcos Antônio Busato</t>
  </si>
  <si>
    <t>Messala Lemos</t>
  </si>
  <si>
    <t>Milton César Zancanaro</t>
  </si>
  <si>
    <t>Régis Francisco Ceolin</t>
  </si>
  <si>
    <t>Rieger Agropecuária Ltda</t>
  </si>
  <si>
    <t>Romeu Franciosi</t>
  </si>
  <si>
    <t>Rubem Soares Branquinho</t>
  </si>
  <si>
    <t>Santa Colomba Cafés Ltda</t>
  </si>
  <si>
    <t>Slc Agricola S.A.</t>
  </si>
  <si>
    <t>VAZÃO</t>
  </si>
  <si>
    <t>TEXTO_VAZÃO</t>
  </si>
  <si>
    <t>INFO</t>
  </si>
  <si>
    <t>Agropecuária Da Barra S.A</t>
  </si>
  <si>
    <t>Agropecuária Jacarezinho Ltda</t>
  </si>
  <si>
    <t>Asa Agrícola Santo Antonio S.A</t>
  </si>
  <si>
    <t>Slc Agrícola S.A.</t>
  </si>
  <si>
    <t>Terra Norte Empreendimentos Rurais E Co</t>
  </si>
  <si>
    <t>Edwaldo De Paulo Péres</t>
  </si>
  <si>
    <t>Caracol Agropecuária Ltda</t>
  </si>
  <si>
    <t>Agrifirma Campo Aberto Agropecuária Ltd</t>
  </si>
  <si>
    <t>Umberto José Denardin</t>
  </si>
  <si>
    <t>Agrícola Xingu S/A</t>
  </si>
  <si>
    <t>Calyx Agropecuária Ltda</t>
  </si>
  <si>
    <t>Patrimonial Buriti</t>
  </si>
  <si>
    <t>na bacia do rio São Francisco</t>
  </si>
  <si>
    <t>na bacia do rio Corrente</t>
  </si>
  <si>
    <t>na bacia do rio Grande</t>
  </si>
  <si>
    <t>em todas as bacias analisadas</t>
  </si>
  <si>
    <t>155,4 milhões de litros</t>
  </si>
  <si>
    <t>170,3 milhões de litros</t>
  </si>
  <si>
    <t>176,5 milhões de litros</t>
  </si>
  <si>
    <t>132,7 milhões de litros</t>
  </si>
  <si>
    <t>62,9 milhões de litros</t>
  </si>
  <si>
    <t>94,9 milhões de litros</t>
  </si>
  <si>
    <t>88,9 milhões de litros</t>
  </si>
  <si>
    <t>154,5 milhões de litros</t>
  </si>
  <si>
    <t>466,8 milhões de litros</t>
  </si>
  <si>
    <t>108,8 milhões de litros</t>
  </si>
  <si>
    <t>45,0 milhões de litros</t>
  </si>
  <si>
    <t>63,8 milhões de litros</t>
  </si>
  <si>
    <t>117,1 milhões de litros</t>
  </si>
  <si>
    <t>145,4 milhões de litros</t>
  </si>
  <si>
    <t>108,0 milhões de litros</t>
  </si>
  <si>
    <t>102,7 milhões de litros</t>
  </si>
  <si>
    <t>265,6 milhões de litros</t>
  </si>
  <si>
    <t>173,4 milhões de litros</t>
  </si>
  <si>
    <t>151,9 milhões de litros</t>
  </si>
  <si>
    <t>139,3 milhões de litros</t>
  </si>
  <si>
    <t>90,9 milhões de litros</t>
  </si>
  <si>
    <t>168,5 milhões de litros</t>
  </si>
  <si>
    <t>82,2 milhões de litros</t>
  </si>
  <si>
    <t>94,1 milhões de litros</t>
  </si>
  <si>
    <t>146,7 milhões de litros</t>
  </si>
  <si>
    <t>72,0 milhões de litros</t>
  </si>
  <si>
    <t>58,8 milhões de litros</t>
  </si>
  <si>
    <t>58,6 milhões de litros</t>
  </si>
  <si>
    <t>56,2 milhões de litros</t>
  </si>
  <si>
    <t>62,5 milhões de litros</t>
  </si>
  <si>
    <t>45,3 milhões de litros</t>
  </si>
  <si>
    <t>57,5 milhões de litros</t>
  </si>
  <si>
    <t>84,9 milhões de litros</t>
  </si>
  <si>
    <t>81 milhões de litros</t>
  </si>
  <si>
    <t>72,5 milhões de litros de água</t>
  </si>
  <si>
    <t>53,6 milhões de litros de água</t>
  </si>
  <si>
    <t>53,9 milhões de litros</t>
  </si>
  <si>
    <t>66,6 milhões de litros</t>
  </si>
  <si>
    <t>21782-44146</t>
  </si>
  <si>
    <t>15875-43193</t>
  </si>
  <si>
    <t>Célia Comparim Marçal</t>
  </si>
  <si>
    <t>João Carlos Jacobsen Rodrigues</t>
  </si>
  <si>
    <t>Paulo Massayoshi Mizote</t>
  </si>
  <si>
    <t>Franor Agrícola S/A</t>
  </si>
  <si>
    <t>José Antonio Velasco Fichtner Pereira</t>
  </si>
  <si>
    <t>Ivan Graciano Da Costa</t>
  </si>
  <si>
    <t>Indústria De Derivados Da Mandioca Sant</t>
  </si>
  <si>
    <t>Luis Fernando Abdalla Borba</t>
  </si>
  <si>
    <t>Agropecuária Arakatu Ltda</t>
  </si>
  <si>
    <t>Gilson Alcides Rodrigues De Souza</t>
  </si>
  <si>
    <t>Gaunay Agropecuária Ltda</t>
  </si>
  <si>
    <t>Sérgio Pitt</t>
  </si>
  <si>
    <t>Via Verde Agroindustrial Ltda</t>
  </si>
  <si>
    <t>Norte Construtora E Imobiliária Ltda</t>
  </si>
  <si>
    <t>João Batista Santa Rosa</t>
  </si>
  <si>
    <t>Matheus Ricardi</t>
  </si>
  <si>
    <t>Valter Gatto</t>
  </si>
  <si>
    <t>Celito Missio</t>
  </si>
  <si>
    <t>Tarcisio Melo Monteiro</t>
  </si>
  <si>
    <t>Luíz Pedro Bergamaschi</t>
  </si>
  <si>
    <t>Agropecuária Sapucai Ltda</t>
  </si>
  <si>
    <t>Itograss Agrícola Alta Mogiana Ltda</t>
  </si>
  <si>
    <t>Maria Célia Sampaio Kumagai</t>
  </si>
  <si>
    <t>Inge Klein Maier</t>
  </si>
  <si>
    <t>Cooperativa De Crédito - Sicoob Credico</t>
  </si>
  <si>
    <t>21879-44160</t>
  </si>
  <si>
    <t>Eurico Leandro De Miranda</t>
  </si>
  <si>
    <t>Alterio Zanatta Poletto</t>
  </si>
  <si>
    <t>Rio Grande Comercial Agropecuária Ltda</t>
  </si>
  <si>
    <t>17954-43543</t>
  </si>
  <si>
    <t>Cimara Zancanaro De Oliveira</t>
  </si>
  <si>
    <t>Farmers Elevator Do Brasil Agropecuária</t>
  </si>
  <si>
    <t>Diloe Zancanaro Tonet</t>
  </si>
  <si>
    <t>16960-43368</t>
  </si>
  <si>
    <t>Vanderlan Guedes Ribeiro</t>
  </si>
  <si>
    <t>Agol - Agropecuária Grande Oeste Ltda</t>
  </si>
  <si>
    <t>Jarbas Bergamashi</t>
  </si>
  <si>
    <t>Agronol - Agro Industrial S/A</t>
  </si>
  <si>
    <t>23742-44424</t>
  </si>
  <si>
    <t>Alfredo De Oliveira Magalhães Neto</t>
  </si>
  <si>
    <t>Antônio Alexandre Franco Thomaz</t>
  </si>
  <si>
    <t>Agropecuária Paineiras Ltda</t>
  </si>
  <si>
    <t>Claudimir Justi</t>
  </si>
  <si>
    <t>Valdir Gatto</t>
  </si>
  <si>
    <t>Mairon Manica</t>
  </si>
  <si>
    <t>Adil Arlindo Manjabosco</t>
  </si>
  <si>
    <t>Joãovane Dimas Ignácio</t>
  </si>
  <si>
    <t>Siegfrid Modes</t>
  </si>
  <si>
    <t>Adeco Agropecuária Brasil Ltda</t>
  </si>
  <si>
    <t>Belap Agropecuária S.A</t>
  </si>
  <si>
    <t>Plinio Lanfredi</t>
  </si>
  <si>
    <t>José Wilson Dos Santos</t>
  </si>
  <si>
    <t>Sandro Zancanaro</t>
  </si>
  <si>
    <t>Gerson Couto Filho</t>
  </si>
  <si>
    <t>Isa Irrigação Santo André S/A</t>
  </si>
  <si>
    <t>Rogério José Faedo</t>
  </si>
  <si>
    <t>Hipólito Cardoso Ferreira</t>
  </si>
  <si>
    <t>Vilmar Carlos Ertel</t>
  </si>
  <si>
    <t>Agropecuária E Florestal Triângulo Ltda</t>
  </si>
  <si>
    <t>Fazenda Sequóia Bahia Ltda</t>
  </si>
  <si>
    <t>Roberto Bortolozzo</t>
  </si>
  <si>
    <t>18020-43549</t>
  </si>
  <si>
    <t>Léo Miranda São Mateus</t>
  </si>
  <si>
    <t>Carlos Henrique Moreira Carvalho</t>
  </si>
  <si>
    <t>Agrominas Ltda</t>
  </si>
  <si>
    <t>José Luís Sgaria</t>
  </si>
  <si>
    <t>Cláudio Schulz</t>
  </si>
  <si>
    <t>Conata Agropecuária Ltda</t>
  </si>
  <si>
    <t>Paulo Ricardo Frasson</t>
  </si>
  <si>
    <t>Vicente Reginato</t>
  </si>
  <si>
    <t>Otto Rocha Longo</t>
  </si>
  <si>
    <t>Ronald Bryan Salem</t>
  </si>
  <si>
    <t>Santa Efigênia Agropecuária Ltda</t>
  </si>
  <si>
    <t>Companhia De Desenvolvimento Dos Vales</t>
  </si>
  <si>
    <t>Alceu Santana Faleiros</t>
  </si>
  <si>
    <t>Vacaco Agricultura E Pecuária Ltda</t>
  </si>
  <si>
    <t>Leitíssimo S/A</t>
  </si>
  <si>
    <t>João Luis Bayer</t>
  </si>
  <si>
    <t>Pedro Massami Kikudome</t>
  </si>
  <si>
    <t>Celio Zuttion</t>
  </si>
  <si>
    <t>Cicero José Teixeira</t>
  </si>
  <si>
    <t>Agrifirma Brasil Agropecuária S/A</t>
  </si>
  <si>
    <t>Oronaldo Zicarlos Tombini</t>
  </si>
  <si>
    <t>Adelar José Cappellesso</t>
  </si>
  <si>
    <t>Irineu José Viccini</t>
  </si>
  <si>
    <t>Sérgio Simon Romera</t>
  </si>
  <si>
    <t>Siegfried Epp</t>
  </si>
  <si>
    <t>Belmiro Catelan</t>
  </si>
  <si>
    <t>Silvana Truffa De Carvalho Berlatto</t>
  </si>
  <si>
    <t>Petras De Lima Telles</t>
  </si>
  <si>
    <t>Eustáquio Da Silveira Vargas</t>
  </si>
  <si>
    <t>Todd Kenneth Topp</t>
  </si>
  <si>
    <t>Cif Cia De Integração Florestal Ltda</t>
  </si>
  <si>
    <t>Marcus Vinícius Sousa Leal De Abreu</t>
  </si>
  <si>
    <t>Denilson Roberti</t>
  </si>
  <si>
    <t>Lourival De Oliveira Machado</t>
  </si>
  <si>
    <t>Maikel Hasper Schulz</t>
  </si>
  <si>
    <t>Nicolau Shiguetomi Aoyagui</t>
  </si>
  <si>
    <t>Elizabeth Kurtz</t>
  </si>
  <si>
    <t>Fernando Milan Sartori</t>
  </si>
  <si>
    <t>Valter Luiz Astolfi</t>
  </si>
  <si>
    <t>Wolmar Jorge Gross</t>
  </si>
  <si>
    <t>Airton Da Silva</t>
  </si>
  <si>
    <t>João Hermando Frare</t>
  </si>
  <si>
    <t>Marcelo Favaro Garcia</t>
  </si>
  <si>
    <t>Fazenda Canaã Agronegócios Ltda</t>
  </si>
  <si>
    <t>Kozo Hirata</t>
  </si>
  <si>
    <t>Luiz Cerqueira Alvim Neto</t>
  </si>
  <si>
    <t>Irineu Estevão Chiodi</t>
  </si>
  <si>
    <t>Durval Ferraz Santos Neto</t>
  </si>
  <si>
    <t>Luiz Silvestre Sibin</t>
  </si>
  <si>
    <t>Jairo De Andrade Lima</t>
  </si>
  <si>
    <t>Maurício Martins Westphalen</t>
  </si>
  <si>
    <t>José Milton Garcia Leal Filho</t>
  </si>
  <si>
    <t>Wanderley Nentwing</t>
  </si>
  <si>
    <t>Mário Josino Meirelles</t>
  </si>
  <si>
    <t>Augusto Jose Vargas Leal Mascarenhas</t>
  </si>
  <si>
    <t>Erli Barbosa De Oliveira</t>
  </si>
  <si>
    <t>Elenilton Luís Hermann</t>
  </si>
  <si>
    <t>André Cassol Lopes</t>
  </si>
  <si>
    <t>Ricardo Hidecazu Uemura</t>
  </si>
  <si>
    <t>Frederico Martin Gunnar Durr</t>
  </si>
  <si>
    <t>Ires Olimpio Basso</t>
  </si>
  <si>
    <t>Nilo Della Senta</t>
  </si>
  <si>
    <t>Maria De Fátima De Souza Carvalho</t>
  </si>
  <si>
    <t>Loreci José Comparim</t>
  </si>
  <si>
    <t>Marcelo Rodrigues Da Silva</t>
  </si>
  <si>
    <t>Jaime Arnoldo Cappellesso</t>
  </si>
  <si>
    <t>Guilherme Sodré Alckmin</t>
  </si>
  <si>
    <t>Antonio Grespan</t>
  </si>
  <si>
    <t>Jose Manuel De Carvalho</t>
  </si>
  <si>
    <t>Ana Luiza Barbosa Noronha</t>
  </si>
  <si>
    <t>15876-43193</t>
  </si>
  <si>
    <t>Cts Agrocomercial Ltda</t>
  </si>
  <si>
    <t>Albino Zanin</t>
  </si>
  <si>
    <t>23858-44432</t>
  </si>
  <si>
    <t>Flor Do Rio Corrente Agrícola Ltda</t>
  </si>
  <si>
    <t>Rui Paulo Sauter</t>
  </si>
  <si>
    <t>Gelci Zancanaro</t>
  </si>
  <si>
    <t>Moasir Natal Sartori</t>
  </si>
  <si>
    <t>Ademar Baumann</t>
  </si>
  <si>
    <t>21158-44042</t>
  </si>
  <si>
    <t>Formosa Barriguda Agropecuária Ltda</t>
  </si>
  <si>
    <t>Antônio Sérgio Sibin</t>
  </si>
  <si>
    <t>Telmo Roberto Bastos</t>
  </si>
  <si>
    <t>José Bisello</t>
  </si>
  <si>
    <t>Fernando De Freitas Tavares</t>
  </si>
  <si>
    <t>Iara Da Silva Wilges</t>
  </si>
  <si>
    <t>Everardo Ribeiro Gueiros Filho</t>
  </si>
  <si>
    <t>Dacio Alves De Oliveira</t>
  </si>
  <si>
    <t>José Gilberto Sibin</t>
  </si>
  <si>
    <t>Walternan Andrade Vieira</t>
  </si>
  <si>
    <t>Agropecuária Jatobá Ltda</t>
  </si>
  <si>
    <t>Maria Lourdes Venazzi</t>
  </si>
  <si>
    <t>Hasama Edelweiss Nunes Fernandes Teixeira</t>
  </si>
  <si>
    <t>Luiz Simião Do Amaral Loureiro</t>
  </si>
  <si>
    <t>Antônio Alberto Magalhães Da Cruz</t>
  </si>
  <si>
    <t>Cristian De Almeida Fumagalli</t>
  </si>
  <si>
    <t>Paulo Roberto Sibin</t>
  </si>
  <si>
    <t>Ricardo Firpo Sandes Santana</t>
  </si>
  <si>
    <t>Luis Rafael Pereira Fernandes</t>
  </si>
  <si>
    <t>Alto Nível Negócios Imobiliários Urbano</t>
  </si>
  <si>
    <t>Antimidoro Zanko</t>
  </si>
  <si>
    <t>Carlos Jose Krauspenhar</t>
  </si>
  <si>
    <t>Cédrich Antônio Bombarda</t>
  </si>
  <si>
    <t>Celso Batezini</t>
  </si>
  <si>
    <t>Daniel Franciosi</t>
  </si>
  <si>
    <t>Enio Ernesto Astolfi</t>
  </si>
  <si>
    <t>Ivana Da Cunha Missio</t>
  </si>
  <si>
    <t>José Roberto Mazzarella</t>
  </si>
  <si>
    <t>Karol Onofre Dal Piva</t>
  </si>
  <si>
    <t>Lucimeire De Proença Da Mata Sobreira</t>
  </si>
  <si>
    <t>Luiz Rockenbach</t>
  </si>
  <si>
    <t>Márcia Cristina Dalbosco Bombarda</t>
  </si>
  <si>
    <t>Marilene Gerci Cappellesso Bombarda</t>
  </si>
  <si>
    <t>Osvaldo Hanisch</t>
  </si>
  <si>
    <t>Reinaldo Hanisch</t>
  </si>
  <si>
    <t>Rudelvi Senair Bombarda</t>
  </si>
  <si>
    <t>Valme Tonello</t>
  </si>
  <si>
    <t>Valmir Roberti</t>
  </si>
  <si>
    <t>21008-44026</t>
  </si>
  <si>
    <t>Ireneu Orth</t>
  </si>
  <si>
    <t>Elton Sartori</t>
  </si>
  <si>
    <t>Felix Miyoshi Shimokomaki</t>
  </si>
  <si>
    <t>Vicente Roberti</t>
  </si>
  <si>
    <t>Café De Côcos Administracão De Bens Pró</t>
  </si>
  <si>
    <t>Agropecuária Três Marias Ltda</t>
  </si>
  <si>
    <t>Grato Agropecuária Ltda</t>
  </si>
  <si>
    <t>Gratt Indústria De Máquinas Ltda</t>
  </si>
  <si>
    <t>Claudimar Mauri Inscrito No Cpf Nº 603.</t>
  </si>
  <si>
    <t>Geraldo Frizon</t>
  </si>
  <si>
    <t>Santa Colomba Agropecuária Ltda</t>
  </si>
  <si>
    <t>Paulo Cezar Ribeiro Soutelo</t>
  </si>
  <si>
    <t>Fundação De Apoio A Pesquisa E Desenvol</t>
  </si>
  <si>
    <t>Salete Prandini Gratt</t>
  </si>
  <si>
    <t>Gretter Agro Serviços Ltda</t>
  </si>
  <si>
    <t>Marcelino Flores De Oliveira</t>
  </si>
  <si>
    <t>João Olívio Sibin</t>
  </si>
  <si>
    <t>Ademir Salvador Dognani</t>
  </si>
  <si>
    <t>Corcovado Exotico Granitos Ltda</t>
  </si>
  <si>
    <t>Dirceu Di Domenico</t>
  </si>
  <si>
    <t>Agenildo Souza Do Carmo</t>
  </si>
  <si>
    <t>Amauri Thomé</t>
  </si>
  <si>
    <t>Agropecuária Vereda Alegre Ltda</t>
  </si>
  <si>
    <t>Fazenda Nz Agropecuária Ltda</t>
  </si>
  <si>
    <t>Luiz Tarcísio Queiroz</t>
  </si>
  <si>
    <t>Pro Café Agroindustrial Ltda</t>
  </si>
  <si>
    <t>Josué De Campos Firmino</t>
  </si>
  <si>
    <t>Francisco De Paula Leal De Abreu</t>
  </si>
  <si>
    <t>Paulo Kurt Heringer</t>
  </si>
  <si>
    <t>Claudio Marçal</t>
  </si>
  <si>
    <t>Valquíria Maria Franciosi</t>
  </si>
  <si>
    <t>Fazenda Novo Oeste Ltda</t>
  </si>
  <si>
    <t>20789-43992</t>
  </si>
  <si>
    <t>Angela Gueudeville Silveira</t>
  </si>
  <si>
    <t>18042-43549</t>
  </si>
  <si>
    <t>Robson Munari</t>
  </si>
  <si>
    <t>21173-44043</t>
  </si>
  <si>
    <t>Guiorley De Souza Teixeira</t>
  </si>
  <si>
    <t>Oziel Alves De Oliveira</t>
  </si>
  <si>
    <t>Renato Faedo</t>
  </si>
  <si>
    <t>Ademar Juliani</t>
  </si>
  <si>
    <t>Anderson Roberti</t>
  </si>
  <si>
    <t>Ari Pelizza</t>
  </si>
  <si>
    <t>Abdul Latif Rodrigues Hedjazi</t>
  </si>
  <si>
    <t>Captar Agrobusiness E Confinamento Ltda</t>
  </si>
  <si>
    <t>Fábio Teles Da Silva</t>
  </si>
  <si>
    <t>Vau Do Formoso Bahia Agropecuária Ltda</t>
  </si>
  <si>
    <t>Tito Livio Nogueira Soares</t>
  </si>
  <si>
    <t>Stelson Costa Do Bomfim</t>
  </si>
  <si>
    <t>Miguel Geraldo Farias Pires Júnior</t>
  </si>
  <si>
    <t>Antonio Gomes Araujo</t>
  </si>
  <si>
    <t>Maria Valderene De Sousa Cordeiro</t>
  </si>
  <si>
    <t>Ceolin Agropecuária Ltda</t>
  </si>
  <si>
    <t>Alessandra Zanotto Costa</t>
  </si>
  <si>
    <t>Gerson Luis Wilges</t>
  </si>
  <si>
    <t>Yeong Ju Shin Yeon</t>
  </si>
  <si>
    <t>Ronaldo De Souza Ribeiro</t>
  </si>
  <si>
    <t>Milton Hartmann</t>
  </si>
  <si>
    <t>Marlon Werner Derschum</t>
  </si>
  <si>
    <t>Leomar José Rodrigues</t>
  </si>
  <si>
    <t>Volmir Luiz Venson</t>
  </si>
  <si>
    <t>Adão Valdomiro Suszek</t>
  </si>
  <si>
    <t>24183-44463</t>
  </si>
  <si>
    <t>Irc Irmãos Chinchilla</t>
  </si>
  <si>
    <t>Associação Dos Pequenos Produtores Rura</t>
  </si>
  <si>
    <t>Maria Daria Dos Santos Cabral</t>
  </si>
  <si>
    <t>Luis Antônio Pain</t>
  </si>
  <si>
    <t>Francisco Terasawa Junior</t>
  </si>
  <si>
    <t>Franco André Bosa</t>
  </si>
  <si>
    <t>Agropecuária Canoa Velha Ltda</t>
  </si>
  <si>
    <t>Rosa Belem Santos Monteiro</t>
  </si>
  <si>
    <t>Darci Da Silva Nascimento</t>
  </si>
  <si>
    <t>Antonio Carlos Rodrigues Andrade</t>
  </si>
  <si>
    <t>Henrique Nery De Castro</t>
  </si>
  <si>
    <t>Antônio Mata Oliveira</t>
  </si>
  <si>
    <t>José Vicente Do Nascimento</t>
  </si>
  <si>
    <t>Nilson Moreira Alves</t>
  </si>
  <si>
    <t>Tarcísio Flores Brandão</t>
  </si>
  <si>
    <t>José Ferreira Alves</t>
  </si>
  <si>
    <t>Reinaldo Barbosa Da Cruz</t>
  </si>
  <si>
    <t>Ovidio Barbosa Dos Santos</t>
  </si>
  <si>
    <t>Heleodoro Ferreira Do Nascimento</t>
  </si>
  <si>
    <t>22113-44215</t>
  </si>
  <si>
    <t>Roberto Carlos Tecchio</t>
  </si>
  <si>
    <t>Maria Neide De Souza Silva</t>
  </si>
  <si>
    <t>Clemente Araújo Castro</t>
  </si>
  <si>
    <t>Sirio Lindner</t>
  </si>
  <si>
    <t>Procópio Pereira De Castro</t>
  </si>
  <si>
    <t>Rosa Da Cruz Rosa</t>
  </si>
  <si>
    <t>16008-43210</t>
  </si>
  <si>
    <t>Washington Da Silva Aguiar</t>
  </si>
  <si>
    <t>Luiz Carlos Fernandes Guedes</t>
  </si>
  <si>
    <t>Leolino Correia De Souza</t>
  </si>
  <si>
    <t>Josenaldo Ramos De Oliveira</t>
  </si>
  <si>
    <t>Sandra Terezinha Rodrigues Cordeiro</t>
  </si>
  <si>
    <t>João Miguel De Oliveira</t>
  </si>
  <si>
    <t>Antônio De Souza Barreto</t>
  </si>
  <si>
    <t>Claudio Marcio Germino</t>
  </si>
  <si>
    <t>Albano De Oliveira Brito</t>
  </si>
  <si>
    <t>Benedito Neto Lopes</t>
  </si>
  <si>
    <t>João Barros De Oliveira</t>
  </si>
  <si>
    <t>José Davy Bessa Nogueira</t>
  </si>
  <si>
    <t>Adenilson Ribeiro De Souza</t>
  </si>
  <si>
    <t>Rui Carlos De Sousa Lisboa</t>
  </si>
  <si>
    <t>Josefa Dias De Andrade</t>
  </si>
  <si>
    <t>Geovaldo Alves De Souza</t>
  </si>
  <si>
    <t>20837-44001</t>
  </si>
  <si>
    <t>Manoel Batista Nunes</t>
  </si>
  <si>
    <t>José Oliveira Da Hora</t>
  </si>
  <si>
    <t>Edgar Laudelino Cardoso</t>
  </si>
  <si>
    <t>Hermírio Tavares Sobrinho</t>
  </si>
  <si>
    <t>Alvino Mata De Arruda</t>
  </si>
  <si>
    <t>20275-43913</t>
  </si>
  <si>
    <t>Josevaldo Vieira Amaral</t>
  </si>
  <si>
    <t>Reginaldo Joaquim Dos Santos</t>
  </si>
  <si>
    <t>Misael Segundo Cunha</t>
  </si>
  <si>
    <t>Sirleide De Souza Benevides</t>
  </si>
  <si>
    <t>Eliomar Tonha Dos Santos</t>
  </si>
  <si>
    <t>João Pereira Da Silva Sobrinho</t>
  </si>
  <si>
    <t>17373-43431</t>
  </si>
  <si>
    <t>Tertuliano Da Silva Martins</t>
  </si>
  <si>
    <t>24188-44463</t>
  </si>
  <si>
    <t>Food N Wood In-Vestimentos Responsável Ltd</t>
  </si>
  <si>
    <t>José Alves De Santana</t>
  </si>
  <si>
    <t>Gwd Floresta Ltda</t>
  </si>
  <si>
    <t>Lino Ruediger</t>
  </si>
  <si>
    <t>Satiro Pereira Nepomuceno</t>
  </si>
  <si>
    <t>João Walter Martins Marcondes Pereira</t>
  </si>
  <si>
    <t>Oswaldo Correia Viana</t>
  </si>
  <si>
    <t>Patrício Ramos Da Silva</t>
  </si>
  <si>
    <t>Ivaneide Barbosa De Oliveira</t>
  </si>
  <si>
    <t>José Aderbal Dos Santos</t>
  </si>
  <si>
    <t>Laticínio Formoso Ltda</t>
  </si>
  <si>
    <t>Osmanio Almeida De Oliveira</t>
  </si>
  <si>
    <t>Marcos Ataíde De Oliveira</t>
  </si>
  <si>
    <t>Ralff Carneiro Santos</t>
  </si>
  <si>
    <t>Reginaldo Borges De Santana</t>
  </si>
  <si>
    <t>Aloísio Nunes Da Mata</t>
  </si>
  <si>
    <t>Valdemir Belo De Souza</t>
  </si>
  <si>
    <t>Olimpio José Rodrigues</t>
  </si>
  <si>
    <t>Heraldo Santana Figueiredo</t>
  </si>
  <si>
    <t>Ademilson Da Silva Lopes</t>
  </si>
  <si>
    <t>Joselito Muniz Ferreira</t>
  </si>
  <si>
    <t>Edmar Pereira</t>
  </si>
  <si>
    <t>Antonio Carlos Cruz De Araújo</t>
  </si>
  <si>
    <t>Strobel S/A Agricultura E Pecuária</t>
  </si>
  <si>
    <t>Gilmar De Souza Ataíde</t>
  </si>
  <si>
    <t>João Batista De Oliveira</t>
  </si>
  <si>
    <t>Elton Walker</t>
  </si>
  <si>
    <t>Agreste Cotton Agropecuária Ltda</t>
  </si>
  <si>
    <t>Elcio Eliseu Schirmer</t>
  </si>
  <si>
    <t>Herberto Schermack</t>
  </si>
  <si>
    <t>Evandro Silvio Schirmer</t>
  </si>
  <si>
    <t>23939-44439</t>
  </si>
  <si>
    <t>Sebastião Rodrigues Dos Santos</t>
  </si>
  <si>
    <t>Amauri Stracci</t>
  </si>
  <si>
    <t>Norberto Vicenzi</t>
  </si>
  <si>
    <t>Felipe Francisco Faccioni</t>
  </si>
  <si>
    <t>Dino Rômulo Faccioni</t>
  </si>
  <si>
    <t>23128-44348</t>
  </si>
  <si>
    <t>Francisca Rodrigues De Jesus</t>
  </si>
  <si>
    <t>Márcio Julio Schermack</t>
  </si>
  <si>
    <t>Sérgio Figueiredo Freire</t>
  </si>
  <si>
    <t>Julimar Alves Dos Santos</t>
  </si>
  <si>
    <t>Gelso Fontana</t>
  </si>
  <si>
    <t>Aldori Juliani</t>
  </si>
  <si>
    <t>980 mil</t>
  </si>
  <si>
    <t>919 mil</t>
  </si>
  <si>
    <t>889 mil</t>
  </si>
  <si>
    <t>869 mil</t>
  </si>
  <si>
    <t>829 mil</t>
  </si>
  <si>
    <t>821 mil</t>
  </si>
  <si>
    <t>819 mil</t>
  </si>
  <si>
    <t>787 mil</t>
  </si>
  <si>
    <t>782 mil</t>
  </si>
  <si>
    <t>748 mil</t>
  </si>
  <si>
    <t>712 mil</t>
  </si>
  <si>
    <t>707 mil</t>
  </si>
  <si>
    <t>663 mil</t>
  </si>
  <si>
    <t>653 mil</t>
  </si>
  <si>
    <t>615 mil</t>
  </si>
  <si>
    <t>612 mil</t>
  </si>
  <si>
    <t>610 mil</t>
  </si>
  <si>
    <t>588 mil</t>
  </si>
  <si>
    <t>585 mil</t>
  </si>
  <si>
    <t>584 mil</t>
  </si>
  <si>
    <t>577 mil</t>
  </si>
  <si>
    <t>567 mil</t>
  </si>
  <si>
    <t>552 mil</t>
  </si>
  <si>
    <t>547 mil</t>
  </si>
  <si>
    <t>540 mil</t>
  </si>
  <si>
    <t>539,95 mil</t>
  </si>
  <si>
    <t>526 mil</t>
  </si>
  <si>
    <t>516 mil</t>
  </si>
  <si>
    <t>509 mil</t>
  </si>
  <si>
    <t>504 mil</t>
  </si>
  <si>
    <t>495 mil</t>
  </si>
  <si>
    <t>479 mil</t>
  </si>
  <si>
    <t>465 mil</t>
  </si>
  <si>
    <t>460 mil</t>
  </si>
  <si>
    <t>451 mil</t>
  </si>
  <si>
    <t>431 mil</t>
  </si>
  <si>
    <t>424 mil</t>
  </si>
  <si>
    <t>416 mil</t>
  </si>
  <si>
    <t>414 mil</t>
  </si>
  <si>
    <t>410 mil</t>
  </si>
  <si>
    <t>394,4 mil</t>
  </si>
  <si>
    <t>370 mil</t>
  </si>
  <si>
    <t>335 mil</t>
  </si>
  <si>
    <t>327 mil</t>
  </si>
  <si>
    <t>307 mil</t>
  </si>
  <si>
    <t>303 mil</t>
  </si>
  <si>
    <t>285 mil</t>
  </si>
  <si>
    <t>284 mil</t>
  </si>
  <si>
    <t>276 mil</t>
  </si>
  <si>
    <t>265 mil</t>
  </si>
  <si>
    <t>247 mil</t>
  </si>
  <si>
    <t>243 mil</t>
  </si>
  <si>
    <t>227 mil</t>
  </si>
  <si>
    <t>200 mil</t>
  </si>
  <si>
    <t>192 mil</t>
  </si>
  <si>
    <t>190 mil</t>
  </si>
  <si>
    <t>185 mil</t>
  </si>
  <si>
    <t>150 mil</t>
  </si>
  <si>
    <t>145,5 mil</t>
  </si>
  <si>
    <t>142 mil</t>
  </si>
  <si>
    <t>136 mil</t>
  </si>
  <si>
    <t>121 mil</t>
  </si>
  <si>
    <t>115 mil</t>
  </si>
  <si>
    <t>112 mil</t>
  </si>
  <si>
    <t>111,8 mil</t>
  </si>
  <si>
    <t>110 mil</t>
  </si>
  <si>
    <t>100 mil</t>
  </si>
  <si>
    <t>95 mil</t>
  </si>
  <si>
    <t>91 mil</t>
  </si>
  <si>
    <t>88 mil</t>
  </si>
  <si>
    <t>85 mil</t>
  </si>
  <si>
    <t>84 mil</t>
  </si>
  <si>
    <t>82 mil</t>
  </si>
  <si>
    <t>81 mil</t>
  </si>
  <si>
    <t>77 mil</t>
  </si>
  <si>
    <t>76 mil</t>
  </si>
  <si>
    <t>71 mil</t>
  </si>
  <si>
    <t>62 mil</t>
  </si>
  <si>
    <t>58 mil</t>
  </si>
  <si>
    <t>55 mil</t>
  </si>
  <si>
    <t>51 mil</t>
  </si>
  <si>
    <t>45 mil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</si>
</sst>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d/m/yyyy"/>
    <numFmt numFmtId="172" formatCode="0.0"/>
  </numFmts>
  <fonts count="4" x14ac:knownFonts="1">
    <font>
      <sz val="10"/>
      <color rgb="FF000000"/>
      <name val="Arial"/>
      <family val="2"/>
    </font>
    <font>
      <sz val="11"/>
      <color rgb="FF000000"/>
      <name val="Calibri"/>
      <family val="2"/>
    </font>
    <font>
      <sz val="11"/>
      <color theme="1"/>
      <name val="Calibri"/>
      <family val="2"/>
    </font>
    <font>
      <sz val="10"/>
      <color theme="1"/>
      <name val="Arial"/>
      <family val="2"/>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36">
    <xf numFmtId="0" fontId="0" fillId="0" borderId="0" xfId="0"/>
    <xf numFmtId="3" fontId="1" fillId="0" borderId="0" xfId="0" applyNumberFormat="1" applyFont="1"/>
    <xf numFmtId="0" fontId="1" fillId="0" borderId="0" xfId="0" applyFont="1"/>
    <xf numFmtId="0" fontId="1" fillId="0" borderId="0" xfId="0" applyFont="1" applyAlignment="1">
      <alignment horizontal="left"/>
    </xf>
    <xf numFmtId="164" fontId="1" fillId="0" borderId="0" xfId="0" applyNumberFormat="1" applyFont="1"/>
    <xf numFmtId="3" fontId="1" fillId="0" borderId="0" xfId="0" applyNumberFormat="1" applyFont="1" applyAlignment="1">
      <alignment horizontal="right"/>
    </xf>
    <xf numFmtId="165" fontId="1" fillId="0" borderId="0" xfId="0" applyNumberFormat="1" applyFont="1" applyAlignment="1">
      <alignment horizontal="right"/>
    </xf>
    <xf numFmtId="164" fontId="1" fillId="0" borderId="0" xfId="0" applyNumberFormat="1" applyFont="1" applyAlignment="1">
      <alignment horizontal="right"/>
    </xf>
    <xf numFmtId="0" fontId="1" fillId="0" borderId="0" xfId="0" applyFont="1" applyAlignment="1">
      <alignment horizontal="right"/>
    </xf>
    <xf numFmtId="14" fontId="1" fillId="0" borderId="0" xfId="0" applyNumberFormat="1" applyFont="1" applyAlignment="1">
      <alignment horizontal="right"/>
    </xf>
    <xf numFmtId="49" fontId="1" fillId="0" borderId="0" xfId="0" applyNumberFormat="1" applyFont="1"/>
    <xf numFmtId="3" fontId="2" fillId="0" borderId="0" xfId="0" applyNumberFormat="1" applyFont="1" applyAlignment="1">
      <alignment horizontal="right"/>
    </xf>
    <xf numFmtId="0" fontId="2" fillId="0" borderId="0" xfId="0" applyFont="1"/>
    <xf numFmtId="14" fontId="3" fillId="0" borderId="0" xfId="0" applyNumberFormat="1" applyFont="1"/>
    <xf numFmtId="49" fontId="2" fillId="0" borderId="0" xfId="0" applyNumberFormat="1" applyFont="1"/>
    <xf numFmtId="0" fontId="3" fillId="0" borderId="0" xfId="0" applyFont="1"/>
    <xf numFmtId="165" fontId="2" fillId="0" borderId="0" xfId="0" applyNumberFormat="1" applyFont="1"/>
    <xf numFmtId="0" fontId="2" fillId="0" borderId="0" xfId="0" applyFont="1" applyAlignment="1">
      <alignment horizontal="right"/>
    </xf>
    <xf numFmtId="4" fontId="2" fillId="0" borderId="0" xfId="0" applyNumberFormat="1" applyFont="1"/>
    <xf numFmtId="14" fontId="2" fillId="0" borderId="0" xfId="0" applyNumberFormat="1" applyFont="1"/>
    <xf numFmtId="0" fontId="0" fillId="0" borderId="0" xfId="0" applyAlignment="1">
      <alignment horizontal="left"/>
    </xf>
    <xf numFmtId="0" fontId="0" fillId="0" borderId="0" xfId="0" applyAlignment="1">
      <alignment vertical="center" wrapText="1"/>
    </xf>
    <xf numFmtId="49" fontId="0" fillId="0" borderId="0" xfId="0" applyNumberFormat="1"/>
    <xf numFmtId="172" fontId="1" fillId="0" borderId="0" xfId="0" applyNumberFormat="1" applyFont="1"/>
    <xf numFmtId="172" fontId="1" fillId="0" borderId="0" xfId="0" applyNumberFormat="1" applyFont="1" applyAlignment="1">
      <alignment horizontal="right"/>
    </xf>
    <xf numFmtId="172" fontId="0" fillId="0" borderId="0" xfId="0" applyNumberFormat="1"/>
    <xf numFmtId="1" fontId="1" fillId="0" borderId="0" xfId="0" applyNumberFormat="1" applyFont="1" applyAlignment="1">
      <alignment horizontal="right"/>
    </xf>
    <xf numFmtId="3" fontId="0" fillId="0" borderId="0" xfId="0" applyNumberFormat="1"/>
    <xf numFmtId="1" fontId="1" fillId="0" borderId="0" xfId="0" applyNumberFormat="1" applyFont="1"/>
    <xf numFmtId="1" fontId="2" fillId="0" borderId="0" xfId="0" applyNumberFormat="1" applyFont="1"/>
    <xf numFmtId="1" fontId="0" fillId="0" borderId="0" xfId="0" applyNumberFormat="1"/>
    <xf numFmtId="0" fontId="0" fillId="0" borderId="0" xfId="0" applyAlignment="1">
      <alignment wrapText="1"/>
    </xf>
    <xf numFmtId="0" fontId="0" fillId="0" borderId="0" xfId="0" applyAlignment="1">
      <alignment vertical="center"/>
    </xf>
    <xf numFmtId="0" fontId="0" fillId="2" borderId="0" xfId="0" applyFill="1" applyAlignment="1">
      <alignment vertical="center"/>
    </xf>
    <xf numFmtId="14" fontId="0" fillId="0" borderId="0" xfId="0" applyNumberFormat="1"/>
    <xf numFmtId="4"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8B9D88-90D7-43FB-BC6C-C19DCEA8995E}">
  <sheetPr>
    <outlinePr summaryBelow="0" summaryRight="0"/>
  </sheetPr>
  <dimension ref="A1:S482"/>
  <sheetViews>
    <sheetView workbookViewId="0">
      <selection activeCell="F9" sqref="F9"/>
    </sheetView>
  </sheetViews>
  <sheetFormatPr defaultColWidth="14.42578125" defaultRowHeight="15.75" customHeight="1" x14ac:dyDescent="0.2"/>
  <cols>
    <col min="5" max="5" width="23.28515625" customWidth="1"/>
    <col min="6" max="6" width="99.42578125" customWidth="1"/>
    <col min="8" max="8" width="21.28515625" customWidth="1"/>
    <col min="9" max="9" width="14.42578125" style="30"/>
    <col min="11" max="11" width="14.42578125" style="25"/>
    <col min="12" max="12" width="28" bestFit="1" customWidth="1"/>
    <col min="13" max="13" width="14.42578125" style="22"/>
    <col min="14" max="14" width="16.85546875" style="22" customWidth="1"/>
    <col min="15" max="15" width="9.140625" customWidth="1"/>
    <col min="16" max="16" width="20" customWidth="1"/>
    <col min="17" max="19" width="34.7109375" customWidth="1"/>
  </cols>
  <sheetData>
    <row r="1" spans="1:19" ht="15.75" customHeight="1" x14ac:dyDescent="0.25">
      <c r="A1" s="1" t="s">
        <v>0</v>
      </c>
      <c r="B1" s="2" t="s">
        <v>1</v>
      </c>
      <c r="C1" s="2" t="s">
        <v>2</v>
      </c>
      <c r="D1" s="2" t="s">
        <v>3</v>
      </c>
      <c r="E1" s="2" t="s">
        <v>4</v>
      </c>
      <c r="F1" s="2" t="s">
        <v>5</v>
      </c>
      <c r="G1" s="3" t="s">
        <v>6</v>
      </c>
      <c r="H1" s="2" t="s">
        <v>7</v>
      </c>
      <c r="I1" s="28" t="s">
        <v>8</v>
      </c>
      <c r="J1" s="4" t="s">
        <v>2756</v>
      </c>
      <c r="K1" s="23" t="s">
        <v>2757</v>
      </c>
      <c r="L1" s="4" t="s">
        <v>2849</v>
      </c>
      <c r="M1" s="10" t="s">
        <v>9</v>
      </c>
      <c r="N1" s="10" t="s">
        <v>10</v>
      </c>
      <c r="O1" s="2" t="s">
        <v>11</v>
      </c>
      <c r="P1" s="2" t="s">
        <v>12</v>
      </c>
      <c r="Q1" s="2" t="s">
        <v>13</v>
      </c>
      <c r="R1" s="2" t="s">
        <v>2848</v>
      </c>
      <c r="S1" s="2" t="s">
        <v>14</v>
      </c>
    </row>
    <row r="2" spans="1:19" ht="15.75" customHeight="1" x14ac:dyDescent="0.25">
      <c r="A2" s="5">
        <v>19045</v>
      </c>
      <c r="B2" s="2" t="s">
        <v>1411</v>
      </c>
      <c r="C2" s="2" t="s">
        <v>1412</v>
      </c>
      <c r="D2" s="9">
        <v>43711</v>
      </c>
      <c r="E2" s="2" t="s">
        <v>2729</v>
      </c>
      <c r="F2" s="2" t="s">
        <v>50</v>
      </c>
      <c r="G2" s="3" t="s">
        <v>2726</v>
      </c>
      <c r="H2" s="2" t="s">
        <v>246</v>
      </c>
      <c r="I2" s="26">
        <v>326838</v>
      </c>
      <c r="J2" s="7">
        <f>I2*1000</f>
        <v>326838000</v>
      </c>
      <c r="K2" s="24">
        <v>326.83800000000002</v>
      </c>
      <c r="L2" s="7" t="s">
        <v>2854</v>
      </c>
      <c r="M2" s="10" t="s">
        <v>1413</v>
      </c>
      <c r="N2" s="10" t="s">
        <v>1414</v>
      </c>
      <c r="O2" s="8">
        <v>4</v>
      </c>
      <c r="P2" s="2" t="s">
        <v>1415</v>
      </c>
      <c r="Q2" s="2" t="s">
        <v>1416</v>
      </c>
      <c r="R2" s="2" t="str">
        <f>PROPER(Q2)</f>
        <v>Fernando Luiz Schettino Moreira</v>
      </c>
      <c r="S2" s="2">
        <v>0</v>
      </c>
    </row>
    <row r="3" spans="1:19" ht="15.75" customHeight="1" x14ac:dyDescent="0.25">
      <c r="A3" s="11">
        <v>21782</v>
      </c>
      <c r="B3" s="12" t="str">
        <f>CONCATENATE(A3,"-",D3)</f>
        <v>21782-44146</v>
      </c>
      <c r="C3" s="12" t="s">
        <v>2167</v>
      </c>
      <c r="D3" s="13">
        <v>44146</v>
      </c>
      <c r="E3" s="14" t="s">
        <v>2729</v>
      </c>
      <c r="F3" s="2" t="s">
        <v>50</v>
      </c>
      <c r="G3" s="3" t="s">
        <v>2727</v>
      </c>
      <c r="H3" s="15" t="s">
        <v>1204</v>
      </c>
      <c r="I3" s="29">
        <v>265579</v>
      </c>
      <c r="J3" s="7">
        <f>I3*1000</f>
        <v>265579000</v>
      </c>
      <c r="K3" s="24">
        <v>265.57900000000001</v>
      </c>
      <c r="L3" s="7" t="s">
        <v>2855</v>
      </c>
      <c r="M3" s="14" t="s">
        <v>2168</v>
      </c>
      <c r="N3" s="14" t="s">
        <v>2169</v>
      </c>
      <c r="O3" s="17" t="s">
        <v>96</v>
      </c>
      <c r="P3" s="14" t="s">
        <v>2170</v>
      </c>
      <c r="Q3" s="14" t="s">
        <v>2171</v>
      </c>
      <c r="R3" s="2" t="str">
        <f t="shared" ref="R3:R66" si="0">PROPER(Q3)</f>
        <v>Agropecuária Da Barra S.A</v>
      </c>
      <c r="S3" s="2">
        <v>0</v>
      </c>
    </row>
    <row r="4" spans="1:19" ht="15.75" customHeight="1" x14ac:dyDescent="0.25">
      <c r="A4" s="5">
        <v>17635</v>
      </c>
      <c r="B4" s="2" t="s">
        <v>1091</v>
      </c>
      <c r="C4" s="2" t="s">
        <v>1092</v>
      </c>
      <c r="D4" s="9">
        <v>43469</v>
      </c>
      <c r="E4" s="2" t="s">
        <v>2729</v>
      </c>
      <c r="F4" s="2" t="s">
        <v>50</v>
      </c>
      <c r="G4" s="3" t="s">
        <v>2726</v>
      </c>
      <c r="H4" s="2" t="s">
        <v>246</v>
      </c>
      <c r="I4" s="26">
        <v>261312</v>
      </c>
      <c r="J4" s="7">
        <f>I4*1000</f>
        <v>261312000</v>
      </c>
      <c r="K4" s="24">
        <v>261.31200000000001</v>
      </c>
      <c r="L4" s="7" t="s">
        <v>2856</v>
      </c>
      <c r="M4" s="10" t="s">
        <v>1093</v>
      </c>
      <c r="N4" s="10" t="s">
        <v>1094</v>
      </c>
      <c r="O4" s="8">
        <v>4</v>
      </c>
      <c r="P4" s="2" t="s">
        <v>1095</v>
      </c>
      <c r="Q4" s="2" t="s">
        <v>1096</v>
      </c>
      <c r="R4" s="2" t="str">
        <f t="shared" si="0"/>
        <v>Lorenei Arlindo Donatti</v>
      </c>
      <c r="S4" s="2">
        <v>0</v>
      </c>
    </row>
    <row r="5" spans="1:19" ht="15.75" customHeight="1" x14ac:dyDescent="0.25">
      <c r="A5" s="5">
        <v>22338</v>
      </c>
      <c r="B5" s="2" t="s">
        <v>2289</v>
      </c>
      <c r="C5" s="2" t="s">
        <v>2290</v>
      </c>
      <c r="D5" s="9">
        <v>44243</v>
      </c>
      <c r="E5" s="2" t="s">
        <v>2729</v>
      </c>
      <c r="F5" s="2" t="s">
        <v>50</v>
      </c>
      <c r="G5" s="3" t="s">
        <v>2727</v>
      </c>
      <c r="H5" s="2" t="s">
        <v>372</v>
      </c>
      <c r="I5" s="26">
        <v>229607</v>
      </c>
      <c r="J5" s="7">
        <f>I5*1000</f>
        <v>229607000</v>
      </c>
      <c r="K5" s="24">
        <v>229.607</v>
      </c>
      <c r="L5" s="7" t="s">
        <v>2857</v>
      </c>
      <c r="M5" s="10" t="s">
        <v>2851</v>
      </c>
      <c r="N5" s="10" t="s">
        <v>2850</v>
      </c>
      <c r="O5" s="8">
        <v>4</v>
      </c>
      <c r="P5" s="2" t="s">
        <v>2291</v>
      </c>
      <c r="Q5" s="2" t="s">
        <v>2292</v>
      </c>
      <c r="R5" s="2" t="str">
        <f t="shared" si="0"/>
        <v>Vale Do Rio Preto Ltda</v>
      </c>
      <c r="S5" s="2">
        <v>0</v>
      </c>
    </row>
    <row r="6" spans="1:19" ht="15.75" customHeight="1" x14ac:dyDescent="0.25">
      <c r="A6" s="5">
        <v>21239</v>
      </c>
      <c r="B6" s="2" t="s">
        <v>2057</v>
      </c>
      <c r="C6" s="2" t="s">
        <v>2058</v>
      </c>
      <c r="D6" s="9">
        <v>44055</v>
      </c>
      <c r="E6" s="2" t="s">
        <v>2729</v>
      </c>
      <c r="F6" s="2" t="s">
        <v>17</v>
      </c>
      <c r="G6" s="3" t="s">
        <v>2726</v>
      </c>
      <c r="H6" s="2" t="s">
        <v>64</v>
      </c>
      <c r="I6" s="26">
        <v>176498</v>
      </c>
      <c r="J6" s="7">
        <f>I6*1000</f>
        <v>176498000</v>
      </c>
      <c r="K6" s="24">
        <v>176.49799999999999</v>
      </c>
      <c r="L6" s="7" t="s">
        <v>2858</v>
      </c>
      <c r="M6" s="10" t="s">
        <v>2059</v>
      </c>
      <c r="N6" s="10" t="s">
        <v>2060</v>
      </c>
      <c r="O6" s="8">
        <v>4</v>
      </c>
      <c r="P6" s="2" t="s">
        <v>2061</v>
      </c>
      <c r="Q6" s="2" t="s">
        <v>2062</v>
      </c>
      <c r="R6" s="2" t="str">
        <f t="shared" si="0"/>
        <v>Lavoura E Pecuária Igarashi Ltda</v>
      </c>
      <c r="S6" s="2">
        <v>0</v>
      </c>
    </row>
    <row r="7" spans="1:19" ht="15.75" customHeight="1" x14ac:dyDescent="0.25">
      <c r="A7" s="11">
        <v>15875</v>
      </c>
      <c r="B7" s="12" t="str">
        <f>CONCATENATE(A7,"-",D7)</f>
        <v>15875-43193</v>
      </c>
      <c r="C7" s="12" t="s">
        <v>92</v>
      </c>
      <c r="D7" s="13">
        <v>43193</v>
      </c>
      <c r="E7" s="14" t="s">
        <v>2729</v>
      </c>
      <c r="F7" s="2" t="s">
        <v>17</v>
      </c>
      <c r="G7" s="3" t="s">
        <v>2726</v>
      </c>
      <c r="H7" s="15" t="s">
        <v>93</v>
      </c>
      <c r="I7" s="29">
        <v>173382.3</v>
      </c>
      <c r="J7" s="7">
        <f>I7*1000</f>
        <v>173382300</v>
      </c>
      <c r="K7" s="24">
        <v>173.38229999999999</v>
      </c>
      <c r="L7" s="7" t="s">
        <v>2859</v>
      </c>
      <c r="M7" s="14" t="s">
        <v>94</v>
      </c>
      <c r="N7" s="14" t="s">
        <v>95</v>
      </c>
      <c r="O7" s="17" t="s">
        <v>96</v>
      </c>
      <c r="P7" s="18" t="s">
        <v>97</v>
      </c>
      <c r="Q7" s="14" t="s">
        <v>98</v>
      </c>
      <c r="R7" s="2" t="str">
        <f t="shared" si="0"/>
        <v>Júlio Cezar Busato</v>
      </c>
      <c r="S7" s="2" t="s">
        <v>2734</v>
      </c>
    </row>
    <row r="8" spans="1:19" ht="15.75" customHeight="1" x14ac:dyDescent="0.25">
      <c r="A8" s="5">
        <v>17669</v>
      </c>
      <c r="B8" s="2" t="s">
        <v>1115</v>
      </c>
      <c r="C8" s="2" t="s">
        <v>1116</v>
      </c>
      <c r="D8" s="9">
        <v>43479</v>
      </c>
      <c r="E8" s="2" t="s">
        <v>2729</v>
      </c>
      <c r="F8" s="2" t="s">
        <v>17</v>
      </c>
      <c r="G8" s="3" t="s">
        <v>2727</v>
      </c>
      <c r="H8" s="2" t="s">
        <v>300</v>
      </c>
      <c r="I8" s="26">
        <v>170285</v>
      </c>
      <c r="J8" s="7">
        <f>I8*1000</f>
        <v>170285000</v>
      </c>
      <c r="K8" s="24">
        <v>170.285</v>
      </c>
      <c r="L8" s="7" t="s">
        <v>2860</v>
      </c>
      <c r="M8" s="10" t="s">
        <v>1117</v>
      </c>
      <c r="N8" s="10" t="s">
        <v>1118</v>
      </c>
      <c r="O8" s="8">
        <v>4</v>
      </c>
      <c r="P8" s="2" t="s">
        <v>1119</v>
      </c>
      <c r="Q8" s="2" t="s">
        <v>1120</v>
      </c>
      <c r="R8" s="2" t="str">
        <f t="shared" si="0"/>
        <v>Agropecuária Jacarezinho Ltda</v>
      </c>
      <c r="S8" s="2">
        <v>0</v>
      </c>
    </row>
    <row r="9" spans="1:19" ht="15.75" customHeight="1" x14ac:dyDescent="0.25">
      <c r="A9" s="5">
        <v>20170</v>
      </c>
      <c r="B9" s="2" t="s">
        <v>1749</v>
      </c>
      <c r="C9" s="2" t="s">
        <v>1750</v>
      </c>
      <c r="D9" s="9">
        <v>43892</v>
      </c>
      <c r="E9" s="2" t="s">
        <v>2729</v>
      </c>
      <c r="F9" s="2" t="s">
        <v>17</v>
      </c>
      <c r="G9" s="3" t="s">
        <v>2727</v>
      </c>
      <c r="H9" s="2" t="s">
        <v>57</v>
      </c>
      <c r="I9" s="26">
        <v>163201</v>
      </c>
      <c r="J9" s="7">
        <f>I9*1000</f>
        <v>163201000</v>
      </c>
      <c r="K9" s="24">
        <v>163.20099999999999</v>
      </c>
      <c r="L9" s="7" t="s">
        <v>2861</v>
      </c>
      <c r="M9" s="10" t="s">
        <v>1751</v>
      </c>
      <c r="N9" s="10" t="s">
        <v>1752</v>
      </c>
      <c r="O9" s="8">
        <v>4</v>
      </c>
      <c r="P9" s="2" t="s">
        <v>1753</v>
      </c>
      <c r="Q9" s="2" t="s">
        <v>1754</v>
      </c>
      <c r="R9" s="2" t="str">
        <f t="shared" si="0"/>
        <v>Rieger Agropecuária Ltda</v>
      </c>
      <c r="S9" s="2">
        <v>0</v>
      </c>
    </row>
    <row r="10" spans="1:19" ht="15.75" customHeight="1" x14ac:dyDescent="0.25">
      <c r="A10" s="5">
        <v>23772</v>
      </c>
      <c r="B10" s="2" t="s">
        <v>2512</v>
      </c>
      <c r="C10" s="2" t="s">
        <v>2513</v>
      </c>
      <c r="D10" s="9">
        <v>44426</v>
      </c>
      <c r="E10" s="2" t="s">
        <v>2729</v>
      </c>
      <c r="F10" s="2" t="s">
        <v>50</v>
      </c>
      <c r="G10" s="3" t="s">
        <v>2727</v>
      </c>
      <c r="H10" s="2" t="s">
        <v>524</v>
      </c>
      <c r="I10" s="26">
        <v>154490</v>
      </c>
      <c r="J10" s="7">
        <f>I10*1000</f>
        <v>154490000</v>
      </c>
      <c r="K10" s="24">
        <v>154.49</v>
      </c>
      <c r="L10" s="7" t="s">
        <v>2862</v>
      </c>
      <c r="M10" s="10" t="s">
        <v>2514</v>
      </c>
      <c r="N10" s="10" t="s">
        <v>2515</v>
      </c>
      <c r="O10" s="8">
        <v>4</v>
      </c>
      <c r="P10" s="2" t="s">
        <v>2516</v>
      </c>
      <c r="Q10" s="2" t="s">
        <v>2517</v>
      </c>
      <c r="R10" s="2" t="str">
        <f t="shared" si="0"/>
        <v>Marcus Vinicius Finotti Lacerda</v>
      </c>
      <c r="S10" s="2">
        <v>0</v>
      </c>
    </row>
    <row r="11" spans="1:19" ht="15.75" customHeight="1" x14ac:dyDescent="0.25">
      <c r="A11" s="5">
        <v>20082</v>
      </c>
      <c r="B11" s="2" t="s">
        <v>221</v>
      </c>
      <c r="C11" s="2" t="s">
        <v>222</v>
      </c>
      <c r="D11" s="9">
        <v>43868</v>
      </c>
      <c r="E11" s="2" t="s">
        <v>2729</v>
      </c>
      <c r="F11" s="2" t="s">
        <v>17</v>
      </c>
      <c r="G11" s="3" t="s">
        <v>2727</v>
      </c>
      <c r="H11" s="2" t="s">
        <v>216</v>
      </c>
      <c r="I11" s="26">
        <v>146660</v>
      </c>
      <c r="J11" s="7">
        <f>I11*1000</f>
        <v>146660000</v>
      </c>
      <c r="K11" s="24">
        <v>146.66</v>
      </c>
      <c r="L11" s="7" t="s">
        <v>2863</v>
      </c>
      <c r="M11" s="10" t="s">
        <v>223</v>
      </c>
      <c r="N11" s="10" t="s">
        <v>224</v>
      </c>
      <c r="O11" s="8">
        <v>4</v>
      </c>
      <c r="P11" s="2" t="s">
        <v>225</v>
      </c>
      <c r="Q11" s="2" t="s">
        <v>226</v>
      </c>
      <c r="R11" s="2" t="str">
        <f t="shared" si="0"/>
        <v>Osvino Ricardi</v>
      </c>
      <c r="S11" s="2" t="s">
        <v>2742</v>
      </c>
    </row>
    <row r="12" spans="1:19" ht="15.75" customHeight="1" x14ac:dyDescent="0.25">
      <c r="A12" s="5">
        <v>23262</v>
      </c>
      <c r="B12" s="2" t="s">
        <v>207</v>
      </c>
      <c r="C12" s="2" t="s">
        <v>208</v>
      </c>
      <c r="D12" s="9">
        <v>44368</v>
      </c>
      <c r="E12" s="2" t="s">
        <v>2729</v>
      </c>
      <c r="F12" s="2" t="s">
        <v>50</v>
      </c>
      <c r="G12" s="3" t="s">
        <v>2727</v>
      </c>
      <c r="H12" s="2" t="s">
        <v>209</v>
      </c>
      <c r="I12" s="26">
        <v>141120</v>
      </c>
      <c r="J12" s="7">
        <f>I12*1000</f>
        <v>141120000</v>
      </c>
      <c r="K12" s="24">
        <v>141.12</v>
      </c>
      <c r="L12" s="7" t="s">
        <v>2747</v>
      </c>
      <c r="M12" s="10" t="s">
        <v>210</v>
      </c>
      <c r="N12" s="10" t="s">
        <v>211</v>
      </c>
      <c r="O12" s="8">
        <v>4</v>
      </c>
      <c r="P12" s="2" t="s">
        <v>212</v>
      </c>
      <c r="Q12" s="2" t="s">
        <v>213</v>
      </c>
      <c r="R12" s="2" t="str">
        <f t="shared" si="0"/>
        <v>Michel Rodrigo Rambo</v>
      </c>
      <c r="S12" s="2" t="s">
        <v>2741</v>
      </c>
    </row>
    <row r="13" spans="1:19" ht="15.75" customHeight="1" x14ac:dyDescent="0.25">
      <c r="A13" s="5">
        <v>19212</v>
      </c>
      <c r="B13" s="2" t="s">
        <v>1449</v>
      </c>
      <c r="C13" s="2" t="s">
        <v>1450</v>
      </c>
      <c r="D13" s="9">
        <v>43732</v>
      </c>
      <c r="E13" s="2" t="s">
        <v>2729</v>
      </c>
      <c r="F13" s="2" t="s">
        <v>50</v>
      </c>
      <c r="G13" s="3" t="s">
        <v>2726</v>
      </c>
      <c r="H13" s="2" t="s">
        <v>246</v>
      </c>
      <c r="I13" s="26">
        <v>140000</v>
      </c>
      <c r="J13" s="7">
        <f>I13*1000</f>
        <v>140000000</v>
      </c>
      <c r="K13" s="24">
        <v>140</v>
      </c>
      <c r="L13" s="7" t="s">
        <v>2864</v>
      </c>
      <c r="M13" s="10" t="s">
        <v>1451</v>
      </c>
      <c r="N13" s="10" t="s">
        <v>1452</v>
      </c>
      <c r="O13" s="8">
        <v>4</v>
      </c>
      <c r="P13" s="2" t="s">
        <v>1415</v>
      </c>
      <c r="Q13" s="2" t="s">
        <v>1416</v>
      </c>
      <c r="R13" s="2" t="str">
        <f t="shared" si="0"/>
        <v>Fernando Luiz Schettino Moreira</v>
      </c>
      <c r="S13" s="2">
        <v>0</v>
      </c>
    </row>
    <row r="14" spans="1:19" ht="15.75" customHeight="1" x14ac:dyDescent="0.25">
      <c r="A14" s="5">
        <v>18949</v>
      </c>
      <c r="B14" s="2" t="s">
        <v>196</v>
      </c>
      <c r="C14" s="2" t="s">
        <v>197</v>
      </c>
      <c r="D14" s="9">
        <v>43698</v>
      </c>
      <c r="E14" s="2" t="s">
        <v>2729</v>
      </c>
      <c r="F14" s="2" t="s">
        <v>50</v>
      </c>
      <c r="G14" s="3" t="s">
        <v>2726</v>
      </c>
      <c r="H14" s="2" t="s">
        <v>198</v>
      </c>
      <c r="I14" s="26">
        <v>128325</v>
      </c>
      <c r="J14" s="7">
        <f>I14*1000</f>
        <v>128325000</v>
      </c>
      <c r="K14" s="24">
        <v>128.32499999999999</v>
      </c>
      <c r="L14" s="7" t="s">
        <v>2865</v>
      </c>
      <c r="M14" s="10" t="s">
        <v>199</v>
      </c>
      <c r="N14" s="10" t="s">
        <v>200</v>
      </c>
      <c r="O14" s="8">
        <v>4</v>
      </c>
      <c r="P14" s="2" t="s">
        <v>194</v>
      </c>
      <c r="Q14" s="2" t="s">
        <v>195</v>
      </c>
      <c r="R14" s="2" t="str">
        <f t="shared" si="0"/>
        <v>Luiz Carlos Fernandes De Souza</v>
      </c>
      <c r="S14" s="2" t="s">
        <v>2739</v>
      </c>
    </row>
    <row r="15" spans="1:19" ht="15.75" customHeight="1" x14ac:dyDescent="0.25">
      <c r="A15" s="5">
        <v>20336</v>
      </c>
      <c r="B15" s="2" t="s">
        <v>1778</v>
      </c>
      <c r="C15" s="2" t="s">
        <v>1779</v>
      </c>
      <c r="D15" s="9">
        <v>43921</v>
      </c>
      <c r="E15" s="2" t="s">
        <v>2729</v>
      </c>
      <c r="F15" s="2" t="s">
        <v>17</v>
      </c>
      <c r="G15" s="3" t="s">
        <v>2726</v>
      </c>
      <c r="H15" s="2" t="s">
        <v>64</v>
      </c>
      <c r="I15" s="26">
        <v>117056</v>
      </c>
      <c r="J15" s="7">
        <f>I15*1000</f>
        <v>117056000</v>
      </c>
      <c r="K15" s="24">
        <v>117.056</v>
      </c>
      <c r="L15" s="7" t="s">
        <v>2866</v>
      </c>
      <c r="M15" s="10" t="s">
        <v>1780</v>
      </c>
      <c r="N15" s="10" t="s">
        <v>1781</v>
      </c>
      <c r="O15" s="8">
        <v>4</v>
      </c>
      <c r="P15" s="2" t="s">
        <v>1782</v>
      </c>
      <c r="Q15" s="2" t="s">
        <v>1783</v>
      </c>
      <c r="R15" s="2" t="str">
        <f t="shared" si="0"/>
        <v>Geacir Celestino Damiani</v>
      </c>
      <c r="S15" s="2">
        <v>0</v>
      </c>
    </row>
    <row r="16" spans="1:19" ht="15.75" customHeight="1" x14ac:dyDescent="0.25">
      <c r="A16" s="5">
        <v>19913</v>
      </c>
      <c r="B16" s="2" t="s">
        <v>1661</v>
      </c>
      <c r="C16" s="2" t="s">
        <v>1662</v>
      </c>
      <c r="D16" s="9">
        <v>43839</v>
      </c>
      <c r="E16" s="2" t="s">
        <v>2730</v>
      </c>
      <c r="F16" s="2" t="s">
        <v>50</v>
      </c>
      <c r="G16" s="3" t="s">
        <v>2728</v>
      </c>
      <c r="H16" s="2" t="s">
        <v>246</v>
      </c>
      <c r="I16" s="26">
        <v>117000</v>
      </c>
      <c r="J16" s="7">
        <f>I16*1000</f>
        <v>117000000</v>
      </c>
      <c r="K16" s="24">
        <v>117</v>
      </c>
      <c r="L16" s="7" t="s">
        <v>2867</v>
      </c>
      <c r="M16" s="10" t="s">
        <v>1663</v>
      </c>
      <c r="N16" s="10" t="s">
        <v>1664</v>
      </c>
      <c r="O16" s="8">
        <v>4</v>
      </c>
      <c r="P16" s="2" t="s">
        <v>1665</v>
      </c>
      <c r="Q16" s="2" t="s">
        <v>1666</v>
      </c>
      <c r="R16" s="2" t="str">
        <f t="shared" si="0"/>
        <v>José Fava Neto</v>
      </c>
      <c r="S16" s="2">
        <v>0</v>
      </c>
    </row>
    <row r="17" spans="1:19" ht="15.75" customHeight="1" x14ac:dyDescent="0.25">
      <c r="A17" s="5">
        <v>18147</v>
      </c>
      <c r="B17" s="2" t="s">
        <v>244</v>
      </c>
      <c r="C17" s="2" t="s">
        <v>245</v>
      </c>
      <c r="D17" s="9">
        <v>43560</v>
      </c>
      <c r="E17" s="2" t="s">
        <v>2730</v>
      </c>
      <c r="F17" s="2" t="s">
        <v>50</v>
      </c>
      <c r="G17" s="3" t="s">
        <v>2728</v>
      </c>
      <c r="H17" s="2" t="s">
        <v>246</v>
      </c>
      <c r="I17" s="26">
        <v>108000</v>
      </c>
      <c r="J17" s="7">
        <f>I17*1000</f>
        <v>108000000</v>
      </c>
      <c r="K17" s="24">
        <v>108</v>
      </c>
      <c r="L17" s="7" t="s">
        <v>2868</v>
      </c>
      <c r="M17" s="10" t="s">
        <v>247</v>
      </c>
      <c r="N17" s="10" t="s">
        <v>248</v>
      </c>
      <c r="O17" s="8">
        <v>4</v>
      </c>
      <c r="P17" s="2" t="s">
        <v>242</v>
      </c>
      <c r="Q17" s="2" t="s">
        <v>243</v>
      </c>
      <c r="R17" s="2" t="str">
        <f t="shared" si="0"/>
        <v>Slc Agrícola S.A.</v>
      </c>
      <c r="S17" s="2" t="s">
        <v>2744</v>
      </c>
    </row>
    <row r="18" spans="1:19" ht="15.75" customHeight="1" x14ac:dyDescent="0.25">
      <c r="A18" s="5">
        <v>18314</v>
      </c>
      <c r="B18" s="2" t="s">
        <v>105</v>
      </c>
      <c r="C18" s="2" t="s">
        <v>106</v>
      </c>
      <c r="D18" s="9">
        <v>43587</v>
      </c>
      <c r="E18" s="2" t="s">
        <v>2729</v>
      </c>
      <c r="F18" s="2" t="s">
        <v>17</v>
      </c>
      <c r="G18" s="3" t="s">
        <v>2727</v>
      </c>
      <c r="H18" s="2" t="s">
        <v>57</v>
      </c>
      <c r="I18" s="26">
        <v>104920</v>
      </c>
      <c r="J18" s="7">
        <f>I18*1000</f>
        <v>104920000</v>
      </c>
      <c r="K18" s="24">
        <v>104.92</v>
      </c>
      <c r="L18" s="7" t="s">
        <v>2869</v>
      </c>
      <c r="M18" s="10" t="s">
        <v>107</v>
      </c>
      <c r="N18" s="10" t="s">
        <v>108</v>
      </c>
      <c r="O18" s="8">
        <v>4</v>
      </c>
      <c r="P18" s="2" t="s">
        <v>103</v>
      </c>
      <c r="Q18" s="2" t="s">
        <v>104</v>
      </c>
      <c r="R18" s="2" t="str">
        <f t="shared" si="0"/>
        <v>Marcos Antônio Busato</v>
      </c>
      <c r="S18" s="2" t="s">
        <v>2734</v>
      </c>
    </row>
    <row r="19" spans="1:19" ht="15.75" customHeight="1" x14ac:dyDescent="0.25">
      <c r="A19" s="5">
        <v>20933</v>
      </c>
      <c r="B19" s="2" t="s">
        <v>1930</v>
      </c>
      <c r="C19" s="2" t="s">
        <v>1931</v>
      </c>
      <c r="D19" s="9">
        <v>44012</v>
      </c>
      <c r="E19" s="2" t="s">
        <v>2729</v>
      </c>
      <c r="F19" s="2" t="s">
        <v>50</v>
      </c>
      <c r="G19" s="3" t="s">
        <v>2727</v>
      </c>
      <c r="H19" s="2" t="s">
        <v>127</v>
      </c>
      <c r="I19" s="26">
        <v>102672</v>
      </c>
      <c r="J19" s="7">
        <f>I19*1000</f>
        <v>102672000</v>
      </c>
      <c r="K19" s="24">
        <v>102.672</v>
      </c>
      <c r="L19" s="7" t="s">
        <v>2870</v>
      </c>
      <c r="M19" s="10" t="s">
        <v>1932</v>
      </c>
      <c r="N19" s="10" t="s">
        <v>1933</v>
      </c>
      <c r="O19" s="8">
        <v>4</v>
      </c>
      <c r="P19" s="2" t="s">
        <v>1934</v>
      </c>
      <c r="Q19" s="2" t="s">
        <v>1935</v>
      </c>
      <c r="R19" s="2" t="str">
        <f t="shared" si="0"/>
        <v>João Toledo De Albuquerque</v>
      </c>
      <c r="S19" s="2">
        <v>0</v>
      </c>
    </row>
    <row r="20" spans="1:19" ht="15.75" customHeight="1" x14ac:dyDescent="0.25">
      <c r="A20" s="5">
        <v>20512</v>
      </c>
      <c r="B20" s="2" t="s">
        <v>1832</v>
      </c>
      <c r="C20" s="2" t="s">
        <v>1833</v>
      </c>
      <c r="D20" s="9">
        <v>43944</v>
      </c>
      <c r="E20" s="2" t="s">
        <v>2729</v>
      </c>
      <c r="F20" s="2" t="s">
        <v>50</v>
      </c>
      <c r="G20" s="3" t="s">
        <v>2727</v>
      </c>
      <c r="H20" s="2" t="s">
        <v>127</v>
      </c>
      <c r="I20" s="26">
        <v>102672</v>
      </c>
      <c r="J20" s="7">
        <f>I20*1000</f>
        <v>102672000</v>
      </c>
      <c r="K20" s="24">
        <v>102.672</v>
      </c>
      <c r="L20" s="7" t="s">
        <v>2870</v>
      </c>
      <c r="M20" s="10" t="s">
        <v>1834</v>
      </c>
      <c r="N20" s="10" t="s">
        <v>1835</v>
      </c>
      <c r="O20" s="8">
        <v>4</v>
      </c>
      <c r="P20" s="2" t="s">
        <v>1836</v>
      </c>
      <c r="Q20" s="2" t="s">
        <v>1837</v>
      </c>
      <c r="R20" s="2" t="str">
        <f t="shared" si="0"/>
        <v>Stelio Darci Cerqueira De Albuquerque</v>
      </c>
      <c r="S20" s="2">
        <v>0</v>
      </c>
    </row>
    <row r="21" spans="1:19" ht="15.75" customHeight="1" x14ac:dyDescent="0.25">
      <c r="A21" s="5">
        <v>17874</v>
      </c>
      <c r="B21" s="2" t="s">
        <v>1173</v>
      </c>
      <c r="C21" s="2" t="s">
        <v>1174</v>
      </c>
      <c r="D21" s="9">
        <v>43524</v>
      </c>
      <c r="E21" s="2" t="s">
        <v>2729</v>
      </c>
      <c r="F21" s="2" t="s">
        <v>17</v>
      </c>
      <c r="G21" s="3" t="s">
        <v>2726</v>
      </c>
      <c r="H21" s="2" t="s">
        <v>57</v>
      </c>
      <c r="I21" s="26">
        <v>94877</v>
      </c>
      <c r="J21" s="7">
        <f>I21*1000</f>
        <v>94877000</v>
      </c>
      <c r="K21" s="24">
        <v>94.876999999999995</v>
      </c>
      <c r="L21" s="7" t="s">
        <v>2871</v>
      </c>
      <c r="M21" s="10" t="s">
        <v>1175</v>
      </c>
      <c r="N21" s="10" t="s">
        <v>1176</v>
      </c>
      <c r="O21" s="8">
        <v>4</v>
      </c>
      <c r="P21" s="2" t="s">
        <v>1177</v>
      </c>
      <c r="Q21" s="2" t="s">
        <v>1178</v>
      </c>
      <c r="R21" s="2" t="str">
        <f t="shared" si="0"/>
        <v>Terra Norte Empreendimentos Rurais E Co</v>
      </c>
      <c r="S21" s="2">
        <v>0</v>
      </c>
    </row>
    <row r="22" spans="1:19" ht="15" x14ac:dyDescent="0.25">
      <c r="A22" s="5">
        <v>18676</v>
      </c>
      <c r="B22" s="2" t="s">
        <v>1308</v>
      </c>
      <c r="C22" s="2" t="s">
        <v>1309</v>
      </c>
      <c r="D22" s="9">
        <v>43661</v>
      </c>
      <c r="E22" s="2" t="s">
        <v>2729</v>
      </c>
      <c r="F22" s="2" t="s">
        <v>50</v>
      </c>
      <c r="G22" s="3" t="s">
        <v>2726</v>
      </c>
      <c r="H22" s="2" t="s">
        <v>246</v>
      </c>
      <c r="I22" s="26">
        <v>91608</v>
      </c>
      <c r="J22" s="7">
        <f>I22*1000</f>
        <v>91608000</v>
      </c>
      <c r="K22" s="24">
        <v>91.608000000000004</v>
      </c>
      <c r="L22" s="7" t="s">
        <v>2872</v>
      </c>
      <c r="M22" s="10" t="s">
        <v>1310</v>
      </c>
      <c r="N22" s="10" t="s">
        <v>1311</v>
      </c>
      <c r="O22" s="8">
        <v>4</v>
      </c>
      <c r="P22" s="2" t="s">
        <v>1312</v>
      </c>
      <c r="Q22" s="2" t="s">
        <v>2753</v>
      </c>
      <c r="R22" s="2" t="str">
        <f t="shared" si="0"/>
        <v>Patrimonial Buriti</v>
      </c>
      <c r="S22" s="2">
        <v>0</v>
      </c>
    </row>
    <row r="23" spans="1:19" ht="15" x14ac:dyDescent="0.25">
      <c r="A23" s="5">
        <v>21122</v>
      </c>
      <c r="B23" s="2" t="s">
        <v>2005</v>
      </c>
      <c r="C23" s="2" t="s">
        <v>2006</v>
      </c>
      <c r="D23" s="9">
        <v>44040</v>
      </c>
      <c r="E23" s="2" t="s">
        <v>2729</v>
      </c>
      <c r="F23" s="2" t="s">
        <v>17</v>
      </c>
      <c r="G23" s="3" t="s">
        <v>2727</v>
      </c>
      <c r="H23" s="2" t="s">
        <v>25</v>
      </c>
      <c r="I23" s="26">
        <v>90876</v>
      </c>
      <c r="J23" s="7">
        <f>I23*1000</f>
        <v>90876000</v>
      </c>
      <c r="K23" s="24">
        <v>90.876000000000005</v>
      </c>
      <c r="L23" s="7" t="s">
        <v>2873</v>
      </c>
      <c r="M23" s="10" t="s">
        <v>2007</v>
      </c>
      <c r="N23" s="10" t="s">
        <v>2008</v>
      </c>
      <c r="O23" s="8">
        <v>4</v>
      </c>
      <c r="P23" s="2" t="s">
        <v>2009</v>
      </c>
      <c r="Q23" s="2" t="s">
        <v>2010</v>
      </c>
      <c r="R23" s="2" t="str">
        <f t="shared" si="0"/>
        <v>Maria Edna De Souza</v>
      </c>
      <c r="S23" s="2">
        <v>0</v>
      </c>
    </row>
    <row r="24" spans="1:19" ht="15" x14ac:dyDescent="0.25">
      <c r="A24" s="5">
        <v>17644</v>
      </c>
      <c r="B24" s="2" t="s">
        <v>1097</v>
      </c>
      <c r="C24" s="2" t="s">
        <v>1098</v>
      </c>
      <c r="D24" s="9">
        <v>43473</v>
      </c>
      <c r="E24" s="2" t="s">
        <v>2729</v>
      </c>
      <c r="F24" s="2" t="s">
        <v>50</v>
      </c>
      <c r="G24" s="3" t="s">
        <v>2726</v>
      </c>
      <c r="H24" s="2" t="s">
        <v>64</v>
      </c>
      <c r="I24" s="26">
        <v>88899</v>
      </c>
      <c r="J24" s="7">
        <f>I24*1000</f>
        <v>88899000</v>
      </c>
      <c r="K24" s="24">
        <v>88.899000000000001</v>
      </c>
      <c r="L24" s="7" t="s">
        <v>2874</v>
      </c>
      <c r="M24" s="10" t="s">
        <v>1099</v>
      </c>
      <c r="N24" s="10" t="s">
        <v>1100</v>
      </c>
      <c r="O24" s="8">
        <v>4</v>
      </c>
      <c r="P24" s="2" t="s">
        <v>1101</v>
      </c>
      <c r="Q24" s="2" t="s">
        <v>1102</v>
      </c>
      <c r="R24" s="2" t="str">
        <f t="shared" si="0"/>
        <v>Edwaldo De Paulo Péres</v>
      </c>
      <c r="S24" s="2">
        <v>0</v>
      </c>
    </row>
    <row r="25" spans="1:19" ht="15" x14ac:dyDescent="0.25">
      <c r="A25" s="5">
        <v>22760</v>
      </c>
      <c r="B25" s="2" t="s">
        <v>2343</v>
      </c>
      <c r="C25" s="2" t="s">
        <v>2344</v>
      </c>
      <c r="D25" s="9">
        <v>44300</v>
      </c>
      <c r="E25" s="2" t="s">
        <v>2729</v>
      </c>
      <c r="F25" s="2" t="s">
        <v>17</v>
      </c>
      <c r="G25" s="3" t="s">
        <v>2727</v>
      </c>
      <c r="H25" s="2" t="s">
        <v>300</v>
      </c>
      <c r="I25" s="26">
        <v>88268</v>
      </c>
      <c r="J25" s="7">
        <f>I25*1000</f>
        <v>88268000</v>
      </c>
      <c r="K25" s="24">
        <v>88.268000000000001</v>
      </c>
      <c r="L25" s="7" t="s">
        <v>2875</v>
      </c>
      <c r="M25" s="10" t="s">
        <v>2345</v>
      </c>
      <c r="N25" s="10" t="s">
        <v>2346</v>
      </c>
      <c r="O25" s="8">
        <v>4</v>
      </c>
      <c r="P25" s="2" t="s">
        <v>2347</v>
      </c>
      <c r="Q25" s="2" t="s">
        <v>2348</v>
      </c>
      <c r="R25" s="2" t="str">
        <f t="shared" si="0"/>
        <v>Caracol Agropecuária Ltda</v>
      </c>
      <c r="S25" s="2">
        <v>0</v>
      </c>
    </row>
    <row r="26" spans="1:19" ht="15" x14ac:dyDescent="0.25">
      <c r="A26" s="5">
        <v>20756</v>
      </c>
      <c r="B26" s="2" t="s">
        <v>1877</v>
      </c>
      <c r="C26" s="2" t="s">
        <v>1878</v>
      </c>
      <c r="D26" s="9">
        <v>43986</v>
      </c>
      <c r="E26" s="2" t="s">
        <v>2729</v>
      </c>
      <c r="F26" s="2" t="s">
        <v>50</v>
      </c>
      <c r="G26" s="3" t="s">
        <v>2727</v>
      </c>
      <c r="H26" s="2" t="s">
        <v>300</v>
      </c>
      <c r="I26" s="26">
        <v>83138</v>
      </c>
      <c r="J26" s="7">
        <f>I26*1000</f>
        <v>83138000</v>
      </c>
      <c r="K26" s="24">
        <v>83.138000000000005</v>
      </c>
      <c r="L26" s="7" t="s">
        <v>2876</v>
      </c>
      <c r="M26" s="10" t="s">
        <v>1879</v>
      </c>
      <c r="N26" s="10" t="s">
        <v>1880</v>
      </c>
      <c r="O26" s="8">
        <v>4</v>
      </c>
      <c r="P26" s="2" t="s">
        <v>1881</v>
      </c>
      <c r="Q26" s="2" t="s">
        <v>1882</v>
      </c>
      <c r="R26" s="2" t="str">
        <f t="shared" si="0"/>
        <v>Joelcio Gmach</v>
      </c>
      <c r="S26" s="2">
        <v>0</v>
      </c>
    </row>
    <row r="27" spans="1:19" ht="15" x14ac:dyDescent="0.25">
      <c r="A27" s="5">
        <v>17872</v>
      </c>
      <c r="B27" s="2" t="s">
        <v>260</v>
      </c>
      <c r="C27" s="2" t="s">
        <v>261</v>
      </c>
      <c r="D27" s="9">
        <v>43524</v>
      </c>
      <c r="E27" s="2" t="s">
        <v>2729</v>
      </c>
      <c r="F27" s="2" t="s">
        <v>17</v>
      </c>
      <c r="G27" s="3" t="s">
        <v>2726</v>
      </c>
      <c r="H27" s="2" t="s">
        <v>246</v>
      </c>
      <c r="I27" s="26">
        <v>82187.399999999994</v>
      </c>
      <c r="J27" s="7">
        <f>I27*1000</f>
        <v>82187400</v>
      </c>
      <c r="K27" s="24">
        <v>82.187399999999997</v>
      </c>
      <c r="L27" s="7" t="s">
        <v>2877</v>
      </c>
      <c r="M27" s="10" t="s">
        <v>256</v>
      </c>
      <c r="N27" s="10" t="s">
        <v>257</v>
      </c>
      <c r="O27" s="8">
        <v>4</v>
      </c>
      <c r="P27" s="2" t="s">
        <v>262</v>
      </c>
      <c r="Q27" s="2" t="s">
        <v>263</v>
      </c>
      <c r="R27" s="2" t="str">
        <f t="shared" si="0"/>
        <v>Milton César Zancanaro</v>
      </c>
      <c r="S27" s="2" t="s">
        <v>2746</v>
      </c>
    </row>
    <row r="28" spans="1:19" ht="15" x14ac:dyDescent="0.25">
      <c r="A28" s="5">
        <v>17721</v>
      </c>
      <c r="B28" s="2" t="s">
        <v>1131</v>
      </c>
      <c r="C28" s="2" t="s">
        <v>1132</v>
      </c>
      <c r="D28" s="9">
        <v>43490</v>
      </c>
      <c r="E28" s="2" t="s">
        <v>2729</v>
      </c>
      <c r="F28" s="2" t="s">
        <v>50</v>
      </c>
      <c r="G28" s="3" t="s">
        <v>2727</v>
      </c>
      <c r="H28" s="2" t="s">
        <v>216</v>
      </c>
      <c r="I28" s="26">
        <v>78447</v>
      </c>
      <c r="J28" s="7">
        <f>I28*1000</f>
        <v>78447000</v>
      </c>
      <c r="K28" s="24">
        <v>78.447000000000003</v>
      </c>
      <c r="L28" s="7" t="s">
        <v>2878</v>
      </c>
      <c r="M28" s="10" t="s">
        <v>1133</v>
      </c>
      <c r="N28" s="10" t="s">
        <v>1134</v>
      </c>
      <c r="O28" s="8">
        <v>4</v>
      </c>
      <c r="P28" s="2" t="s">
        <v>1135</v>
      </c>
      <c r="Q28" s="2" t="s">
        <v>1136</v>
      </c>
      <c r="R28" s="2" t="str">
        <f t="shared" si="0"/>
        <v>Célia Comparim Marçal</v>
      </c>
      <c r="S28" s="2">
        <v>0</v>
      </c>
    </row>
    <row r="29" spans="1:19" ht="15" x14ac:dyDescent="0.25">
      <c r="A29" s="5">
        <v>20590</v>
      </c>
      <c r="B29" s="2" t="s">
        <v>178</v>
      </c>
      <c r="C29" s="2" t="s">
        <v>179</v>
      </c>
      <c r="D29" s="9">
        <v>43957</v>
      </c>
      <c r="E29" s="2" t="s">
        <v>2729</v>
      </c>
      <c r="F29" s="2" t="s">
        <v>17</v>
      </c>
      <c r="G29" s="3" t="s">
        <v>2727</v>
      </c>
      <c r="H29" s="2" t="s">
        <v>25</v>
      </c>
      <c r="I29" s="26">
        <v>77950</v>
      </c>
      <c r="J29" s="7">
        <f>I29*1000</f>
        <v>77950000</v>
      </c>
      <c r="K29" s="24">
        <v>77.95</v>
      </c>
      <c r="L29" s="7" t="s">
        <v>2879</v>
      </c>
      <c r="M29" s="10" t="s">
        <v>180</v>
      </c>
      <c r="N29" s="10" t="s">
        <v>181</v>
      </c>
      <c r="O29" s="8">
        <v>2</v>
      </c>
      <c r="P29" s="2" t="s">
        <v>182</v>
      </c>
      <c r="Q29" s="2" t="s">
        <v>183</v>
      </c>
      <c r="R29" s="2" t="str">
        <f t="shared" si="0"/>
        <v>João Carlos Jacobsen Rodrigues</v>
      </c>
      <c r="S29" s="2" t="s">
        <v>2738</v>
      </c>
    </row>
    <row r="30" spans="1:19" ht="15" x14ac:dyDescent="0.25">
      <c r="A30" s="5">
        <v>18311</v>
      </c>
      <c r="B30" s="2" t="s">
        <v>201</v>
      </c>
      <c r="C30" s="2" t="s">
        <v>202</v>
      </c>
      <c r="D30" s="9">
        <v>43585</v>
      </c>
      <c r="E30" s="2" t="s">
        <v>2729</v>
      </c>
      <c r="F30" s="2" t="s">
        <v>17</v>
      </c>
      <c r="G30" s="3" t="s">
        <v>2727</v>
      </c>
      <c r="H30" s="2" t="s">
        <v>57</v>
      </c>
      <c r="I30" s="26">
        <v>76306</v>
      </c>
      <c r="J30" s="7">
        <f>I30*1000</f>
        <v>76306000</v>
      </c>
      <c r="K30" s="24">
        <v>76.305999999999997</v>
      </c>
      <c r="L30" s="7" t="s">
        <v>2749</v>
      </c>
      <c r="M30" s="10" t="s">
        <v>203</v>
      </c>
      <c r="N30" s="10" t="s">
        <v>204</v>
      </c>
      <c r="O30" s="8">
        <v>4</v>
      </c>
      <c r="P30" s="2" t="s">
        <v>205</v>
      </c>
      <c r="Q30" s="2" t="s">
        <v>206</v>
      </c>
      <c r="R30" s="2" t="str">
        <f t="shared" si="0"/>
        <v>Paulo Massayoshi Mizote</v>
      </c>
      <c r="S30" s="2" t="s">
        <v>2740</v>
      </c>
    </row>
    <row r="31" spans="1:19" ht="15" x14ac:dyDescent="0.25">
      <c r="A31" s="5">
        <v>22968</v>
      </c>
      <c r="B31" s="2" t="s">
        <v>426</v>
      </c>
      <c r="C31" s="2" t="s">
        <v>427</v>
      </c>
      <c r="D31" s="9">
        <v>44328</v>
      </c>
      <c r="E31" s="2" t="s">
        <v>2730</v>
      </c>
      <c r="F31" s="2" t="s">
        <v>50</v>
      </c>
      <c r="G31" s="3" t="s">
        <v>2728</v>
      </c>
      <c r="H31" s="2" t="s">
        <v>246</v>
      </c>
      <c r="I31" s="26">
        <v>73941</v>
      </c>
      <c r="J31" s="7">
        <f>I31*1000</f>
        <v>73941000</v>
      </c>
      <c r="K31" s="24">
        <v>73.941000000000003</v>
      </c>
      <c r="L31" s="7" t="s">
        <v>2880</v>
      </c>
      <c r="M31" s="10" t="s">
        <v>428</v>
      </c>
      <c r="N31" s="10" t="s">
        <v>429</v>
      </c>
      <c r="O31" s="8">
        <v>4</v>
      </c>
      <c r="P31" s="2" t="s">
        <v>430</v>
      </c>
      <c r="Q31" s="2" t="s">
        <v>431</v>
      </c>
      <c r="R31" s="2" t="str">
        <f t="shared" si="0"/>
        <v>Messala Lemos</v>
      </c>
      <c r="S31" s="2"/>
    </row>
    <row r="32" spans="1:19" ht="15" x14ac:dyDescent="0.25">
      <c r="A32" s="5">
        <v>21189</v>
      </c>
      <c r="B32" s="2" t="s">
        <v>377</v>
      </c>
      <c r="C32" s="2" t="s">
        <v>378</v>
      </c>
      <c r="D32" s="9">
        <v>44047</v>
      </c>
      <c r="E32" s="2" t="s">
        <v>2729</v>
      </c>
      <c r="F32" s="2" t="s">
        <v>17</v>
      </c>
      <c r="G32" s="3" t="s">
        <v>2726</v>
      </c>
      <c r="H32" s="2" t="s">
        <v>229</v>
      </c>
      <c r="I32" s="26">
        <v>72500</v>
      </c>
      <c r="J32" s="7">
        <f>I32*1000</f>
        <v>72500000</v>
      </c>
      <c r="K32" s="24">
        <v>72.5</v>
      </c>
      <c r="L32" s="7" t="s">
        <v>2881</v>
      </c>
      <c r="M32" s="10" t="s">
        <v>379</v>
      </c>
      <c r="N32" s="10" t="s">
        <v>380</v>
      </c>
      <c r="O32" s="8">
        <v>4</v>
      </c>
      <c r="P32" s="2" t="s">
        <v>381</v>
      </c>
      <c r="Q32" s="2" t="s">
        <v>382</v>
      </c>
      <c r="R32" s="2" t="str">
        <f t="shared" si="0"/>
        <v>Rubem Soares Branquinho</v>
      </c>
      <c r="S32" s="2">
        <v>0</v>
      </c>
    </row>
    <row r="33" spans="1:19" ht="15" x14ac:dyDescent="0.25">
      <c r="A33" s="5">
        <v>16830</v>
      </c>
      <c r="B33" s="2" t="s">
        <v>905</v>
      </c>
      <c r="C33" s="2" t="s">
        <v>906</v>
      </c>
      <c r="D33" s="9">
        <v>43347</v>
      </c>
      <c r="E33" s="2" t="s">
        <v>2730</v>
      </c>
      <c r="F33" s="2" t="s">
        <v>50</v>
      </c>
      <c r="G33" s="3" t="s">
        <v>2728</v>
      </c>
      <c r="H33" s="2" t="s">
        <v>25</v>
      </c>
      <c r="I33" s="26">
        <v>72000</v>
      </c>
      <c r="J33" s="7">
        <f>I33*1000</f>
        <v>72000000</v>
      </c>
      <c r="K33" s="24">
        <v>72</v>
      </c>
      <c r="L33" s="7" t="s">
        <v>2882</v>
      </c>
      <c r="M33" s="10" t="s">
        <v>907</v>
      </c>
      <c r="N33" s="10" t="s">
        <v>908</v>
      </c>
      <c r="O33" s="8">
        <v>4</v>
      </c>
      <c r="P33" s="2" t="s">
        <v>909</v>
      </c>
      <c r="Q33" s="2" t="s">
        <v>910</v>
      </c>
      <c r="R33" s="2" t="str">
        <f t="shared" si="0"/>
        <v>Agrifirma Campo Aberto Agropecuária Ltd</v>
      </c>
      <c r="S33" s="2">
        <v>0</v>
      </c>
    </row>
    <row r="34" spans="1:19" ht="15" x14ac:dyDescent="0.25">
      <c r="A34" s="5">
        <v>15888</v>
      </c>
      <c r="B34" s="2" t="s">
        <v>678</v>
      </c>
      <c r="C34" s="2" t="s">
        <v>679</v>
      </c>
      <c r="D34" s="9">
        <v>43194</v>
      </c>
      <c r="E34" s="2" t="s">
        <v>2729</v>
      </c>
      <c r="F34" s="2" t="s">
        <v>17</v>
      </c>
      <c r="G34" s="3" t="s">
        <v>2727</v>
      </c>
      <c r="H34" s="2" t="s">
        <v>57</v>
      </c>
      <c r="I34" s="26">
        <v>71346</v>
      </c>
      <c r="J34" s="7">
        <f>I34*1000</f>
        <v>71346000</v>
      </c>
      <c r="K34" s="24">
        <v>71.346000000000004</v>
      </c>
      <c r="L34" s="7" t="s">
        <v>2883</v>
      </c>
      <c r="M34" s="10" t="s">
        <v>680</v>
      </c>
      <c r="N34" s="10" t="s">
        <v>681</v>
      </c>
      <c r="O34" s="8">
        <v>4</v>
      </c>
      <c r="P34" s="2" t="s">
        <v>188</v>
      </c>
      <c r="Q34" s="2" t="s">
        <v>189</v>
      </c>
      <c r="R34" s="2" t="str">
        <f t="shared" si="0"/>
        <v>George Longo</v>
      </c>
      <c r="S34" s="2">
        <v>0</v>
      </c>
    </row>
    <row r="35" spans="1:19" ht="15" x14ac:dyDescent="0.25">
      <c r="A35" s="5">
        <v>19236</v>
      </c>
      <c r="B35" s="2" t="s">
        <v>1459</v>
      </c>
      <c r="C35" s="2" t="s">
        <v>1460</v>
      </c>
      <c r="D35" s="9">
        <v>43733</v>
      </c>
      <c r="E35" s="2" t="s">
        <v>2729</v>
      </c>
      <c r="F35" s="2" t="s">
        <v>17</v>
      </c>
      <c r="G35" s="3" t="s">
        <v>2727</v>
      </c>
      <c r="H35" s="2" t="s">
        <v>18</v>
      </c>
      <c r="I35" s="26">
        <v>69797</v>
      </c>
      <c r="J35" s="7">
        <f>I35*1000</f>
        <v>69797000</v>
      </c>
      <c r="K35" s="24">
        <v>69.796999999999997</v>
      </c>
      <c r="L35" s="7" t="s">
        <v>2884</v>
      </c>
      <c r="M35" s="10" t="s">
        <v>1461</v>
      </c>
      <c r="N35" s="10" t="s">
        <v>1462</v>
      </c>
      <c r="O35" s="8">
        <v>4</v>
      </c>
      <c r="P35" s="2" t="s">
        <v>1373</v>
      </c>
      <c r="Q35" s="2" t="s">
        <v>1374</v>
      </c>
      <c r="R35" s="2" t="str">
        <f t="shared" si="0"/>
        <v>Ariel Horovitz</v>
      </c>
      <c r="S35" s="2">
        <v>0</v>
      </c>
    </row>
    <row r="36" spans="1:19" ht="15" x14ac:dyDescent="0.25">
      <c r="A36" s="5">
        <v>19344</v>
      </c>
      <c r="B36" s="2" t="s">
        <v>1493</v>
      </c>
      <c r="C36" s="2" t="s">
        <v>1494</v>
      </c>
      <c r="D36" s="6">
        <v>43753</v>
      </c>
      <c r="E36" s="2" t="s">
        <v>2729</v>
      </c>
      <c r="F36" s="2" t="s">
        <v>17</v>
      </c>
      <c r="G36" s="3" t="s">
        <v>2727</v>
      </c>
      <c r="H36" s="2" t="s">
        <v>57</v>
      </c>
      <c r="I36" s="26">
        <v>69039</v>
      </c>
      <c r="J36" s="7">
        <f>I36*1000</f>
        <v>69039000</v>
      </c>
      <c r="K36" s="24">
        <v>69.039000000000001</v>
      </c>
      <c r="L36" s="7" t="s">
        <v>2885</v>
      </c>
      <c r="M36" s="10" t="s">
        <v>1495</v>
      </c>
      <c r="N36" s="10" t="s">
        <v>1496</v>
      </c>
      <c r="O36" s="8">
        <v>4</v>
      </c>
      <c r="P36" s="2" t="s">
        <v>1497</v>
      </c>
      <c r="Q36" s="2" t="s">
        <v>1498</v>
      </c>
      <c r="R36" s="2" t="str">
        <f t="shared" si="0"/>
        <v>Franor Agrícola S/A</v>
      </c>
      <c r="S36" s="2">
        <v>0</v>
      </c>
    </row>
    <row r="37" spans="1:19" ht="15" x14ac:dyDescent="0.25">
      <c r="A37" s="5">
        <v>19912</v>
      </c>
      <c r="B37" s="2" t="s">
        <v>1655</v>
      </c>
      <c r="C37" s="2" t="s">
        <v>1656</v>
      </c>
      <c r="D37" s="9">
        <v>43838</v>
      </c>
      <c r="E37" s="2" t="s">
        <v>2729</v>
      </c>
      <c r="F37" s="2" t="s">
        <v>17</v>
      </c>
      <c r="G37" s="3" t="s">
        <v>2727</v>
      </c>
      <c r="H37" s="2" t="s">
        <v>524</v>
      </c>
      <c r="I37" s="26">
        <v>68403</v>
      </c>
      <c r="J37" s="7">
        <f>I37*1000</f>
        <v>68403000</v>
      </c>
      <c r="K37" s="24">
        <v>68.403000000000006</v>
      </c>
      <c r="L37" s="7" t="s">
        <v>2886</v>
      </c>
      <c r="M37" s="10" t="s">
        <v>1657</v>
      </c>
      <c r="N37" s="10" t="s">
        <v>1658</v>
      </c>
      <c r="O37" s="8">
        <v>4</v>
      </c>
      <c r="P37" s="2" t="s">
        <v>1659</v>
      </c>
      <c r="Q37" s="2" t="s">
        <v>1660</v>
      </c>
      <c r="R37" s="2" t="str">
        <f t="shared" si="0"/>
        <v>José Antonio Velasco Fichtner Pereira</v>
      </c>
      <c r="S37" s="2">
        <v>0</v>
      </c>
    </row>
    <row r="38" spans="1:19" ht="15" x14ac:dyDescent="0.25">
      <c r="A38" s="5">
        <v>26662</v>
      </c>
      <c r="B38" s="2" t="s">
        <v>2648</v>
      </c>
      <c r="C38" s="2" t="s">
        <v>2649</v>
      </c>
      <c r="D38" s="9">
        <v>44291</v>
      </c>
      <c r="E38" s="2" t="s">
        <v>2729</v>
      </c>
      <c r="F38" s="2" t="s">
        <v>50</v>
      </c>
      <c r="G38" s="3" t="s">
        <v>2727</v>
      </c>
      <c r="H38" s="2" t="s">
        <v>524</v>
      </c>
      <c r="I38" s="26">
        <v>68257</v>
      </c>
      <c r="J38" s="7">
        <f>I38*1000</f>
        <v>68257000</v>
      </c>
      <c r="K38" s="24">
        <v>68.257000000000005</v>
      </c>
      <c r="L38" s="7" t="s">
        <v>2887</v>
      </c>
      <c r="M38" s="10" t="s">
        <v>2650</v>
      </c>
      <c r="N38" s="10" t="s">
        <v>2651</v>
      </c>
      <c r="O38" s="8">
        <v>4</v>
      </c>
      <c r="P38" s="2" t="s">
        <v>2652</v>
      </c>
      <c r="Q38" s="2" t="s">
        <v>2653</v>
      </c>
      <c r="R38" s="2" t="str">
        <f t="shared" si="0"/>
        <v>Ivan Graciano Da Costa</v>
      </c>
      <c r="S38" s="2">
        <v>0</v>
      </c>
    </row>
    <row r="39" spans="1:19" ht="15" x14ac:dyDescent="0.25">
      <c r="A39" s="5">
        <v>22087</v>
      </c>
      <c r="B39" s="2" t="s">
        <v>2228</v>
      </c>
      <c r="C39" s="2" t="s">
        <v>2229</v>
      </c>
      <c r="D39" s="9">
        <v>44209</v>
      </c>
      <c r="E39" s="2" t="s">
        <v>2729</v>
      </c>
      <c r="F39" s="2" t="s">
        <v>17</v>
      </c>
      <c r="G39" s="3" t="s">
        <v>2727</v>
      </c>
      <c r="H39" s="2" t="s">
        <v>25</v>
      </c>
      <c r="I39" s="26">
        <v>68196</v>
      </c>
      <c r="J39" s="7">
        <f>I39*1000</f>
        <v>68196000</v>
      </c>
      <c r="K39" s="24">
        <v>68.195999999999998</v>
      </c>
      <c r="L39" s="7" t="s">
        <v>2888</v>
      </c>
      <c r="M39" s="10" t="s">
        <v>2230</v>
      </c>
      <c r="N39" s="10" t="s">
        <v>2231</v>
      </c>
      <c r="O39" s="8">
        <v>4</v>
      </c>
      <c r="P39" s="2" t="s">
        <v>2232</v>
      </c>
      <c r="Q39" s="2" t="s">
        <v>2233</v>
      </c>
      <c r="R39" s="2" t="str">
        <f t="shared" si="0"/>
        <v>Indústria De Derivados Da Mandioca Sant</v>
      </c>
      <c r="S39" s="2">
        <v>0</v>
      </c>
    </row>
    <row r="40" spans="1:19" ht="15" x14ac:dyDescent="0.25">
      <c r="A40" s="5">
        <v>19662</v>
      </c>
      <c r="B40" s="2" t="s">
        <v>40</v>
      </c>
      <c r="C40" s="2" t="s">
        <v>41</v>
      </c>
      <c r="D40" s="6">
        <v>43796</v>
      </c>
      <c r="E40" s="2" t="s">
        <v>2729</v>
      </c>
      <c r="F40" s="2" t="s">
        <v>17</v>
      </c>
      <c r="G40" s="3" t="s">
        <v>2727</v>
      </c>
      <c r="H40" s="2" t="s">
        <v>18</v>
      </c>
      <c r="I40" s="26">
        <v>67682</v>
      </c>
      <c r="J40" s="7">
        <f>I40*1000</f>
        <v>67682000</v>
      </c>
      <c r="K40" s="24">
        <v>67.682000000000002</v>
      </c>
      <c r="L40" s="7" t="s">
        <v>2889</v>
      </c>
      <c r="M40" s="10" t="s">
        <v>42</v>
      </c>
      <c r="N40" s="10" t="s">
        <v>43</v>
      </c>
      <c r="O40" s="8">
        <v>4</v>
      </c>
      <c r="P40" s="2" t="s">
        <v>38</v>
      </c>
      <c r="Q40" s="2" t="s">
        <v>39</v>
      </c>
      <c r="R40" s="2" t="str">
        <f t="shared" si="0"/>
        <v>Asa Agrícola Santo Antonio S.A</v>
      </c>
      <c r="S40" s="2" t="s">
        <v>2731</v>
      </c>
    </row>
    <row r="41" spans="1:19" ht="15" x14ac:dyDescent="0.25">
      <c r="A41" s="5">
        <v>16311</v>
      </c>
      <c r="B41" s="2" t="s">
        <v>765</v>
      </c>
      <c r="C41" s="2" t="s">
        <v>766</v>
      </c>
      <c r="D41" s="9">
        <v>43263</v>
      </c>
      <c r="E41" s="2" t="s">
        <v>2729</v>
      </c>
      <c r="F41" s="2" t="s">
        <v>17</v>
      </c>
      <c r="G41" s="3" t="s">
        <v>2727</v>
      </c>
      <c r="H41" s="2" t="s">
        <v>57</v>
      </c>
      <c r="I41" s="26">
        <v>67078</v>
      </c>
      <c r="J41" s="7">
        <f>I41*1000</f>
        <v>67078000</v>
      </c>
      <c r="K41" s="24">
        <v>67.078000000000003</v>
      </c>
      <c r="L41" s="7" t="s">
        <v>2890</v>
      </c>
      <c r="M41" s="10" t="s">
        <v>767</v>
      </c>
      <c r="N41" s="10" t="s">
        <v>768</v>
      </c>
      <c r="O41" s="8">
        <v>4</v>
      </c>
      <c r="P41" s="2" t="s">
        <v>769</v>
      </c>
      <c r="Q41" s="2" t="s">
        <v>770</v>
      </c>
      <c r="R41" s="2" t="str">
        <f t="shared" si="0"/>
        <v>Matosul Agroindustrial Ltda</v>
      </c>
      <c r="S41" s="2">
        <v>0</v>
      </c>
    </row>
    <row r="42" spans="1:19" ht="15" x14ac:dyDescent="0.25">
      <c r="A42" s="5">
        <v>19982</v>
      </c>
      <c r="B42" s="2" t="s">
        <v>1693</v>
      </c>
      <c r="C42" s="2" t="s">
        <v>1694</v>
      </c>
      <c r="D42" s="9">
        <v>43852</v>
      </c>
      <c r="E42" s="2" t="s">
        <v>2729</v>
      </c>
      <c r="F42" s="2" t="s">
        <v>50</v>
      </c>
      <c r="G42" s="3" t="s">
        <v>2726</v>
      </c>
      <c r="H42" s="2" t="s">
        <v>57</v>
      </c>
      <c r="I42" s="26">
        <v>66627</v>
      </c>
      <c r="J42" s="7">
        <f>I42*1000</f>
        <v>66627000</v>
      </c>
      <c r="K42" s="24">
        <v>66.626999999999995</v>
      </c>
      <c r="L42" s="7" t="s">
        <v>2891</v>
      </c>
      <c r="M42" s="10" t="s">
        <v>1695</v>
      </c>
      <c r="N42" s="10" t="s">
        <v>1696</v>
      </c>
      <c r="O42" s="8">
        <v>4</v>
      </c>
      <c r="P42" s="2" t="s">
        <v>1697</v>
      </c>
      <c r="Q42" s="2" t="s">
        <v>1698</v>
      </c>
      <c r="R42" s="2" t="str">
        <f t="shared" si="0"/>
        <v>Vegrisa Vale Do Guara Agropastoril Ltda</v>
      </c>
      <c r="S42" s="2"/>
    </row>
    <row r="43" spans="1:19" ht="15" x14ac:dyDescent="0.25">
      <c r="A43" s="5">
        <v>21383</v>
      </c>
      <c r="B43" s="2" t="s">
        <v>2079</v>
      </c>
      <c r="C43" s="2" t="s">
        <v>2080</v>
      </c>
      <c r="D43" s="9">
        <v>44077</v>
      </c>
      <c r="E43" s="2" t="s">
        <v>2729</v>
      </c>
      <c r="F43" s="2" t="s">
        <v>17</v>
      </c>
      <c r="G43" s="3" t="s">
        <v>2727</v>
      </c>
      <c r="H43" s="2" t="s">
        <v>57</v>
      </c>
      <c r="I43" s="26">
        <v>65258</v>
      </c>
      <c r="J43" s="7">
        <f>I43*1000</f>
        <v>65258000</v>
      </c>
      <c r="K43" s="24">
        <v>65.257999999999996</v>
      </c>
      <c r="L43" s="7" t="s">
        <v>2892</v>
      </c>
      <c r="M43" s="10" t="s">
        <v>2081</v>
      </c>
      <c r="N43" s="10" t="s">
        <v>2082</v>
      </c>
      <c r="O43" s="8">
        <v>4</v>
      </c>
      <c r="P43" s="2" t="s">
        <v>2083</v>
      </c>
      <c r="Q43" s="2" t="s">
        <v>2084</v>
      </c>
      <c r="R43" s="2" t="str">
        <f t="shared" si="0"/>
        <v>Luis Fernando Abdalla Borba</v>
      </c>
      <c r="S43" s="2">
        <v>0</v>
      </c>
    </row>
    <row r="44" spans="1:19" ht="15" x14ac:dyDescent="0.25">
      <c r="A44" s="5">
        <v>15669</v>
      </c>
      <c r="B44" s="2" t="s">
        <v>589</v>
      </c>
      <c r="C44" s="2" t="s">
        <v>590</v>
      </c>
      <c r="D44" s="9">
        <v>43153</v>
      </c>
      <c r="E44" s="2" t="s">
        <v>2729</v>
      </c>
      <c r="F44" s="2" t="s">
        <v>17</v>
      </c>
      <c r="G44" s="3" t="s">
        <v>2727</v>
      </c>
      <c r="H44" s="2" t="s">
        <v>25</v>
      </c>
      <c r="I44" s="26">
        <v>64734</v>
      </c>
      <c r="J44" s="7">
        <f>I44*1000</f>
        <v>64734000</v>
      </c>
      <c r="K44" s="24">
        <v>64.733999999999995</v>
      </c>
      <c r="L44" s="7" t="s">
        <v>2893</v>
      </c>
      <c r="M44" s="10" t="s">
        <v>591</v>
      </c>
      <c r="N44" s="10" t="s">
        <v>592</v>
      </c>
      <c r="O44" s="8">
        <v>4</v>
      </c>
      <c r="P44" s="2" t="s">
        <v>593</v>
      </c>
      <c r="Q44" s="2" t="s">
        <v>594</v>
      </c>
      <c r="R44" s="2" t="str">
        <f t="shared" si="0"/>
        <v>Agropecuária Arakatu Ltda</v>
      </c>
      <c r="S44" s="2">
        <v>0</v>
      </c>
    </row>
    <row r="45" spans="1:19" ht="15" x14ac:dyDescent="0.25">
      <c r="A45" s="5">
        <v>24690</v>
      </c>
      <c r="B45" s="2" t="s">
        <v>522</v>
      </c>
      <c r="C45" s="2" t="s">
        <v>523</v>
      </c>
      <c r="D45" s="6">
        <v>44523</v>
      </c>
      <c r="E45" s="2" t="s">
        <v>2729</v>
      </c>
      <c r="F45" s="2" t="s">
        <v>50</v>
      </c>
      <c r="G45" s="3" t="s">
        <v>2726</v>
      </c>
      <c r="H45" s="2" t="s">
        <v>524</v>
      </c>
      <c r="I45" s="26">
        <v>63681</v>
      </c>
      <c r="J45" s="7">
        <f>I45*1000</f>
        <v>63681000</v>
      </c>
      <c r="K45" s="24">
        <v>63.680999999999997</v>
      </c>
      <c r="L45" s="7" t="s">
        <v>2894</v>
      </c>
      <c r="M45" s="10" t="s">
        <v>525</v>
      </c>
      <c r="N45" s="10" t="s">
        <v>526</v>
      </c>
      <c r="O45" s="8">
        <v>4</v>
      </c>
      <c r="P45" s="2" t="s">
        <v>527</v>
      </c>
      <c r="Q45" s="2" t="s">
        <v>528</v>
      </c>
      <c r="R45" s="2" t="str">
        <f t="shared" si="0"/>
        <v>Gilson Alcides Rodrigues De Souza</v>
      </c>
      <c r="S45" s="2">
        <v>0</v>
      </c>
    </row>
    <row r="46" spans="1:19" ht="15" x14ac:dyDescent="0.25">
      <c r="A46" s="5">
        <v>18845</v>
      </c>
      <c r="B46" s="2" t="s">
        <v>1337</v>
      </c>
      <c r="C46" s="2" t="s">
        <v>1338</v>
      </c>
      <c r="D46" s="9">
        <v>43682</v>
      </c>
      <c r="E46" s="2" t="s">
        <v>2729</v>
      </c>
      <c r="F46" s="2" t="s">
        <v>17</v>
      </c>
      <c r="G46" s="3" t="s">
        <v>2727</v>
      </c>
      <c r="H46" s="2" t="s">
        <v>18</v>
      </c>
      <c r="I46" s="26">
        <v>63392</v>
      </c>
      <c r="J46" s="7">
        <f>I46*1000</f>
        <v>63392000</v>
      </c>
      <c r="K46" s="24">
        <v>63.392000000000003</v>
      </c>
      <c r="L46" s="7" t="s">
        <v>2895</v>
      </c>
      <c r="M46" s="10" t="s">
        <v>1339</v>
      </c>
      <c r="N46" s="10" t="s">
        <v>1340</v>
      </c>
      <c r="O46" s="8">
        <v>4</v>
      </c>
      <c r="P46" s="2" t="s">
        <v>979</v>
      </c>
      <c r="Q46" s="2" t="s">
        <v>980</v>
      </c>
      <c r="R46" s="2" t="str">
        <f t="shared" si="0"/>
        <v>Ricardo Garcia Leal</v>
      </c>
      <c r="S46" s="2">
        <v>0</v>
      </c>
    </row>
    <row r="47" spans="1:19" ht="15" x14ac:dyDescent="0.25">
      <c r="A47" s="5">
        <v>17401</v>
      </c>
      <c r="B47" s="2" t="s">
        <v>1025</v>
      </c>
      <c r="C47" s="2" t="s">
        <v>1026</v>
      </c>
      <c r="D47" s="6">
        <v>43433</v>
      </c>
      <c r="E47" s="2" t="s">
        <v>2729</v>
      </c>
      <c r="F47" s="2" t="s">
        <v>50</v>
      </c>
      <c r="G47" s="3" t="s">
        <v>2726</v>
      </c>
      <c r="H47" s="2" t="s">
        <v>246</v>
      </c>
      <c r="I47" s="26">
        <v>58635</v>
      </c>
      <c r="J47" s="7">
        <f>I47*1000</f>
        <v>58635000</v>
      </c>
      <c r="K47" s="24">
        <v>58.634999999999998</v>
      </c>
      <c r="L47" s="7" t="s">
        <v>2896</v>
      </c>
      <c r="M47" s="10" t="s">
        <v>1027</v>
      </c>
      <c r="N47" s="10" t="s">
        <v>1028</v>
      </c>
      <c r="O47" s="8">
        <v>4</v>
      </c>
      <c r="P47" s="2" t="s">
        <v>1029</v>
      </c>
      <c r="Q47" s="2" t="s">
        <v>1030</v>
      </c>
      <c r="R47" s="2" t="str">
        <f t="shared" si="0"/>
        <v>Calyx Agropecuária Ltda</v>
      </c>
      <c r="S47" s="2">
        <v>0</v>
      </c>
    </row>
    <row r="48" spans="1:19" ht="15" x14ac:dyDescent="0.25">
      <c r="A48" s="5">
        <v>20089</v>
      </c>
      <c r="B48" s="2" t="s">
        <v>1735</v>
      </c>
      <c r="C48" s="2" t="s">
        <v>1736</v>
      </c>
      <c r="D48" s="9">
        <v>43871</v>
      </c>
      <c r="E48" s="2" t="s">
        <v>2730</v>
      </c>
      <c r="F48" s="2" t="s">
        <v>50</v>
      </c>
      <c r="G48" s="3" t="s">
        <v>2728</v>
      </c>
      <c r="H48" s="2" t="s">
        <v>57</v>
      </c>
      <c r="I48" s="26">
        <v>57536</v>
      </c>
      <c r="J48" s="7">
        <f>I48*1000</f>
        <v>57536000</v>
      </c>
      <c r="K48" s="24">
        <v>57.536000000000001</v>
      </c>
      <c r="L48" s="7" t="s">
        <v>2897</v>
      </c>
      <c r="M48" s="10" t="s">
        <v>1737</v>
      </c>
      <c r="N48" s="10" t="s">
        <v>1738</v>
      </c>
      <c r="O48" s="8">
        <v>4</v>
      </c>
      <c r="P48" s="2" t="s">
        <v>1739</v>
      </c>
      <c r="Q48" s="2" t="s">
        <v>1740</v>
      </c>
      <c r="R48" s="2" t="str">
        <f t="shared" si="0"/>
        <v>Régis Francisco Ceolin</v>
      </c>
      <c r="S48" s="2">
        <v>0</v>
      </c>
    </row>
    <row r="49" spans="1:19" ht="15" x14ac:dyDescent="0.25">
      <c r="A49" s="5">
        <v>20841</v>
      </c>
      <c r="B49" s="2" t="s">
        <v>370</v>
      </c>
      <c r="C49" s="2" t="s">
        <v>371</v>
      </c>
      <c r="D49" s="9">
        <v>44001</v>
      </c>
      <c r="E49" s="2" t="s">
        <v>2729</v>
      </c>
      <c r="F49" s="2" t="s">
        <v>85</v>
      </c>
      <c r="G49" s="3" t="s">
        <v>2727</v>
      </c>
      <c r="H49" s="2" t="s">
        <v>372</v>
      </c>
      <c r="I49" s="26">
        <v>57208</v>
      </c>
      <c r="J49" s="7">
        <f>I49*1000</f>
        <v>57208000</v>
      </c>
      <c r="K49" s="24">
        <v>57.207999999999998</v>
      </c>
      <c r="L49" s="7" t="s">
        <v>2898</v>
      </c>
      <c r="M49" s="10" t="s">
        <v>373</v>
      </c>
      <c r="N49" s="10" t="s">
        <v>374</v>
      </c>
      <c r="O49" s="2" t="s">
        <v>88</v>
      </c>
      <c r="P49" s="2" t="s">
        <v>375</v>
      </c>
      <c r="Q49" s="2" t="s">
        <v>376</v>
      </c>
      <c r="R49" s="2" t="str">
        <f t="shared" si="0"/>
        <v>Gaunay Agropecuária Ltda</v>
      </c>
      <c r="S49" s="2"/>
    </row>
    <row r="50" spans="1:19" ht="15" x14ac:dyDescent="0.25">
      <c r="A50" s="5">
        <v>17828</v>
      </c>
      <c r="B50" s="2" t="s">
        <v>1155</v>
      </c>
      <c r="C50" s="2" t="s">
        <v>1156</v>
      </c>
      <c r="D50" s="9">
        <v>43516</v>
      </c>
      <c r="E50" s="2" t="s">
        <v>2730</v>
      </c>
      <c r="F50" s="2" t="s">
        <v>50</v>
      </c>
      <c r="G50" s="3" t="s">
        <v>2728</v>
      </c>
      <c r="H50" s="2" t="s">
        <v>216</v>
      </c>
      <c r="I50" s="26">
        <v>54000</v>
      </c>
      <c r="J50" s="7">
        <f>I50*1000</f>
        <v>54000000</v>
      </c>
      <c r="K50" s="24">
        <v>54</v>
      </c>
      <c r="L50" s="7" t="s">
        <v>2899</v>
      </c>
      <c r="M50" s="10" t="s">
        <v>1157</v>
      </c>
      <c r="N50" s="10" t="s">
        <v>1158</v>
      </c>
      <c r="O50" s="8">
        <v>4</v>
      </c>
      <c r="P50" s="2" t="s">
        <v>1159</v>
      </c>
      <c r="Q50" s="2" t="s">
        <v>1160</v>
      </c>
      <c r="R50" s="2" t="str">
        <f t="shared" si="0"/>
        <v>João Antônio Franciosi</v>
      </c>
      <c r="S50" s="2">
        <v>0</v>
      </c>
    </row>
    <row r="51" spans="1:19" ht="15" x14ac:dyDescent="0.25">
      <c r="A51" s="5">
        <v>18323</v>
      </c>
      <c r="B51" s="2" t="s">
        <v>322</v>
      </c>
      <c r="C51" s="2" t="s">
        <v>323</v>
      </c>
      <c r="D51" s="9">
        <v>43588</v>
      </c>
      <c r="E51" s="2" t="s">
        <v>2730</v>
      </c>
      <c r="F51" s="2" t="s">
        <v>50</v>
      </c>
      <c r="G51" s="3" t="s">
        <v>2728</v>
      </c>
      <c r="H51" s="2" t="s">
        <v>246</v>
      </c>
      <c r="I51" s="26">
        <v>54000</v>
      </c>
      <c r="J51" s="7">
        <f>I51*1000</f>
        <v>54000000</v>
      </c>
      <c r="K51" s="24">
        <v>54</v>
      </c>
      <c r="L51" s="7" t="s">
        <v>2899</v>
      </c>
      <c r="M51" s="10" t="s">
        <v>324</v>
      </c>
      <c r="N51" s="10" t="s">
        <v>325</v>
      </c>
      <c r="O51" s="8">
        <v>4</v>
      </c>
      <c r="P51" s="2" t="s">
        <v>326</v>
      </c>
      <c r="Q51" s="2" t="s">
        <v>327</v>
      </c>
      <c r="R51" s="2" t="str">
        <f t="shared" si="0"/>
        <v>José Tiecher</v>
      </c>
      <c r="S51" s="2">
        <v>0</v>
      </c>
    </row>
    <row r="52" spans="1:19" ht="15" x14ac:dyDescent="0.25">
      <c r="A52" s="5">
        <v>21890</v>
      </c>
      <c r="B52" s="2" t="s">
        <v>2207</v>
      </c>
      <c r="C52" s="2" t="s">
        <v>2208</v>
      </c>
      <c r="D52" s="6">
        <v>44161</v>
      </c>
      <c r="E52" s="2" t="s">
        <v>2729</v>
      </c>
      <c r="F52" s="2" t="s">
        <v>17</v>
      </c>
      <c r="G52" s="3" t="s">
        <v>2727</v>
      </c>
      <c r="H52" s="2" t="s">
        <v>2209</v>
      </c>
      <c r="I52" s="26">
        <v>53339</v>
      </c>
      <c r="J52" s="7">
        <f>I52*1000</f>
        <v>53339000</v>
      </c>
      <c r="K52" s="24">
        <v>53.338999999999999</v>
      </c>
      <c r="L52" s="7" t="s">
        <v>2900</v>
      </c>
      <c r="M52" s="10" t="s">
        <v>2210</v>
      </c>
      <c r="N52" s="10" t="s">
        <v>2211</v>
      </c>
      <c r="O52" s="8">
        <v>4</v>
      </c>
      <c r="P52" s="2" t="s">
        <v>1794</v>
      </c>
      <c r="Q52" s="2" t="s">
        <v>1795</v>
      </c>
      <c r="R52" s="2" t="str">
        <f t="shared" si="0"/>
        <v>Sérgio Pitt</v>
      </c>
      <c r="S52" s="2">
        <v>0</v>
      </c>
    </row>
    <row r="53" spans="1:19" ht="15" x14ac:dyDescent="0.25">
      <c r="A53" s="5">
        <v>24149</v>
      </c>
      <c r="B53" s="2" t="s">
        <v>456</v>
      </c>
      <c r="C53" s="2" t="s">
        <v>457</v>
      </c>
      <c r="D53" s="9">
        <v>44461</v>
      </c>
      <c r="E53" s="2" t="s">
        <v>2729</v>
      </c>
      <c r="F53" s="2" t="s">
        <v>50</v>
      </c>
      <c r="G53" s="3" t="s">
        <v>2726</v>
      </c>
      <c r="H53" s="2" t="s">
        <v>57</v>
      </c>
      <c r="I53" s="26">
        <v>53212</v>
      </c>
      <c r="J53" s="7">
        <f>I53*1000</f>
        <v>53212000</v>
      </c>
      <c r="K53" s="24">
        <v>53.212000000000003</v>
      </c>
      <c r="L53" s="7" t="s">
        <v>2901</v>
      </c>
      <c r="M53" s="10" t="s">
        <v>458</v>
      </c>
      <c r="N53" s="10" t="s">
        <v>459</v>
      </c>
      <c r="O53" s="8">
        <v>4</v>
      </c>
      <c r="P53" s="2" t="s">
        <v>460</v>
      </c>
      <c r="Q53" s="2" t="s">
        <v>461</v>
      </c>
      <c r="R53" s="2" t="str">
        <f t="shared" si="0"/>
        <v>Gilmar José Ertel</v>
      </c>
      <c r="S53" s="2">
        <v>0</v>
      </c>
    </row>
    <row r="54" spans="1:19" ht="15" x14ac:dyDescent="0.25">
      <c r="A54" s="5">
        <v>20988</v>
      </c>
      <c r="B54" s="2" t="s">
        <v>1946</v>
      </c>
      <c r="C54" s="2" t="s">
        <v>1947</v>
      </c>
      <c r="D54" s="9">
        <v>44020</v>
      </c>
      <c r="E54" s="2" t="s">
        <v>2730</v>
      </c>
      <c r="F54" s="2" t="s">
        <v>50</v>
      </c>
      <c r="G54" s="3" t="s">
        <v>2728</v>
      </c>
      <c r="H54" s="2" t="s">
        <v>64</v>
      </c>
      <c r="I54" s="26">
        <v>51660</v>
      </c>
      <c r="J54" s="7">
        <f>I54*1000</f>
        <v>51660000</v>
      </c>
      <c r="K54" s="24">
        <v>51.66</v>
      </c>
      <c r="L54" s="7" t="s">
        <v>2902</v>
      </c>
      <c r="M54" s="10" t="s">
        <v>1948</v>
      </c>
      <c r="N54" s="10" t="s">
        <v>1949</v>
      </c>
      <c r="O54" s="8">
        <v>4</v>
      </c>
      <c r="P54" s="2" t="s">
        <v>1950</v>
      </c>
      <c r="Q54" s="2" t="s">
        <v>1951</v>
      </c>
      <c r="R54" s="2" t="str">
        <f t="shared" si="0"/>
        <v>Antonio Oliveira Souza</v>
      </c>
      <c r="S54" s="2">
        <v>0</v>
      </c>
    </row>
    <row r="55" spans="1:19" ht="15" x14ac:dyDescent="0.25">
      <c r="A55" s="5">
        <v>18731</v>
      </c>
      <c r="B55" s="2" t="s">
        <v>1325</v>
      </c>
      <c r="C55" s="2" t="s">
        <v>1326</v>
      </c>
      <c r="D55" s="9">
        <v>43669</v>
      </c>
      <c r="E55" s="2" t="s">
        <v>2729</v>
      </c>
      <c r="F55" s="2" t="s">
        <v>17</v>
      </c>
      <c r="G55" s="3" t="s">
        <v>2726</v>
      </c>
      <c r="H55" s="2" t="s">
        <v>229</v>
      </c>
      <c r="I55" s="26">
        <v>51016</v>
      </c>
      <c r="J55" s="7">
        <f>I55*1000</f>
        <v>51016000</v>
      </c>
      <c r="K55" s="24">
        <v>51.015999999999998</v>
      </c>
      <c r="L55" s="7" t="s">
        <v>2903</v>
      </c>
      <c r="M55" s="10" t="s">
        <v>1327</v>
      </c>
      <c r="N55" s="10" t="s">
        <v>1328</v>
      </c>
      <c r="O55" s="8">
        <v>4</v>
      </c>
      <c r="P55" s="2" t="s">
        <v>1329</v>
      </c>
      <c r="Q55" s="2" t="s">
        <v>1330</v>
      </c>
      <c r="R55" s="2" t="str">
        <f t="shared" si="0"/>
        <v>Via Verde Agroindustrial Ltda</v>
      </c>
      <c r="S55" s="2"/>
    </row>
    <row r="56" spans="1:19" ht="15" x14ac:dyDescent="0.25">
      <c r="A56" s="5">
        <v>20820</v>
      </c>
      <c r="B56" s="2" t="s">
        <v>1901</v>
      </c>
      <c r="C56" s="2" t="s">
        <v>1902</v>
      </c>
      <c r="D56" s="9">
        <v>44000</v>
      </c>
      <c r="E56" s="2" t="s">
        <v>2729</v>
      </c>
      <c r="F56" s="2" t="s">
        <v>50</v>
      </c>
      <c r="G56" s="3" t="s">
        <v>2727</v>
      </c>
      <c r="H56" s="2" t="s">
        <v>25</v>
      </c>
      <c r="I56" s="26">
        <v>49190</v>
      </c>
      <c r="J56" s="7">
        <f>I56*1000</f>
        <v>49190000</v>
      </c>
      <c r="K56" s="24">
        <v>49.19</v>
      </c>
      <c r="L56" s="7" t="s">
        <v>2904</v>
      </c>
      <c r="M56" s="10" t="s">
        <v>1903</v>
      </c>
      <c r="N56" s="10" t="s">
        <v>1904</v>
      </c>
      <c r="O56" s="8">
        <v>4</v>
      </c>
      <c r="P56" s="2" t="s">
        <v>1905</v>
      </c>
      <c r="Q56" s="2" t="s">
        <v>1906</v>
      </c>
      <c r="R56" s="2" t="str">
        <f t="shared" si="0"/>
        <v>Norte Construtora E Imobiliária Ltda</v>
      </c>
      <c r="S56" s="2">
        <v>0</v>
      </c>
    </row>
    <row r="57" spans="1:19" ht="15" x14ac:dyDescent="0.25">
      <c r="A57" s="5">
        <v>15769</v>
      </c>
      <c r="B57" s="2" t="s">
        <v>643</v>
      </c>
      <c r="C57" s="2" t="s">
        <v>644</v>
      </c>
      <c r="D57" s="9">
        <v>43172</v>
      </c>
      <c r="E57" s="2" t="s">
        <v>2729</v>
      </c>
      <c r="F57" s="2" t="s">
        <v>50</v>
      </c>
      <c r="G57" s="3" t="s">
        <v>2726</v>
      </c>
      <c r="H57" s="2" t="s">
        <v>64</v>
      </c>
      <c r="I57" s="26">
        <v>48693</v>
      </c>
      <c r="J57" s="7">
        <f>I57*1000</f>
        <v>48693000</v>
      </c>
      <c r="K57" s="24">
        <v>48.692999999999998</v>
      </c>
      <c r="L57" s="7" t="s">
        <v>2905</v>
      </c>
      <c r="M57" s="10" t="s">
        <v>645</v>
      </c>
      <c r="N57" s="10" t="s">
        <v>646</v>
      </c>
      <c r="O57" s="8">
        <v>4</v>
      </c>
      <c r="P57" s="2" t="s">
        <v>647</v>
      </c>
      <c r="Q57" s="2" t="s">
        <v>648</v>
      </c>
      <c r="R57" s="2" t="str">
        <f t="shared" si="0"/>
        <v>João Batista Santa Rosa</v>
      </c>
      <c r="S57" s="2">
        <v>0</v>
      </c>
    </row>
    <row r="58" spans="1:19" ht="15" x14ac:dyDescent="0.25">
      <c r="A58" s="5">
        <v>23639</v>
      </c>
      <c r="B58" s="2" t="s">
        <v>452</v>
      </c>
      <c r="C58" s="2" t="s">
        <v>453</v>
      </c>
      <c r="D58" s="9">
        <v>44412</v>
      </c>
      <c r="E58" s="2" t="s">
        <v>2729</v>
      </c>
      <c r="F58" s="2" t="s">
        <v>85</v>
      </c>
      <c r="G58" s="3" t="s">
        <v>2727</v>
      </c>
      <c r="H58" s="2" t="s">
        <v>25</v>
      </c>
      <c r="I58" s="26">
        <v>48455</v>
      </c>
      <c r="J58" s="7">
        <f>I58*1000</f>
        <v>48455000</v>
      </c>
      <c r="K58" s="24">
        <v>48.454999999999998</v>
      </c>
      <c r="L58" s="7" t="s">
        <v>2906</v>
      </c>
      <c r="M58" s="10" t="s">
        <v>454</v>
      </c>
      <c r="N58" s="10" t="s">
        <v>455</v>
      </c>
      <c r="O58" s="2" t="s">
        <v>88</v>
      </c>
      <c r="P58" s="2" t="s">
        <v>169</v>
      </c>
      <c r="Q58" s="2" t="s">
        <v>170</v>
      </c>
      <c r="R58" s="2" t="str">
        <f t="shared" si="0"/>
        <v>Hélio Hopp</v>
      </c>
      <c r="S58" s="2" t="s">
        <v>2737</v>
      </c>
    </row>
    <row r="59" spans="1:19" ht="15" x14ac:dyDescent="0.25">
      <c r="A59" s="5">
        <v>22711</v>
      </c>
      <c r="B59" s="2" t="s">
        <v>184</v>
      </c>
      <c r="C59" s="2" t="s">
        <v>185</v>
      </c>
      <c r="D59" s="9">
        <v>44294</v>
      </c>
      <c r="E59" s="2" t="s">
        <v>2729</v>
      </c>
      <c r="F59" s="2" t="s">
        <v>17</v>
      </c>
      <c r="G59" s="3" t="s">
        <v>2727</v>
      </c>
      <c r="H59" s="2" t="s">
        <v>57</v>
      </c>
      <c r="I59" s="26">
        <v>48109</v>
      </c>
      <c r="J59" s="7">
        <f>I59*1000</f>
        <v>48109000</v>
      </c>
      <c r="K59" s="24">
        <v>48.109000000000002</v>
      </c>
      <c r="L59" s="7" t="s">
        <v>2907</v>
      </c>
      <c r="M59" s="10" t="s">
        <v>186</v>
      </c>
      <c r="N59" s="10" t="s">
        <v>187</v>
      </c>
      <c r="O59" s="8">
        <v>4</v>
      </c>
      <c r="P59" s="2" t="s">
        <v>188</v>
      </c>
      <c r="Q59" s="2" t="s">
        <v>189</v>
      </c>
      <c r="R59" s="2" t="str">
        <f t="shared" si="0"/>
        <v>George Longo</v>
      </c>
      <c r="S59" s="2">
        <v>0</v>
      </c>
    </row>
    <row r="60" spans="1:19" ht="15" x14ac:dyDescent="0.25">
      <c r="A60" s="5">
        <v>20032</v>
      </c>
      <c r="B60" s="2" t="s">
        <v>214</v>
      </c>
      <c r="C60" s="2" t="s">
        <v>215</v>
      </c>
      <c r="D60" s="9">
        <v>43859</v>
      </c>
      <c r="E60" s="2" t="s">
        <v>2729</v>
      </c>
      <c r="F60" s="2" t="s">
        <v>50</v>
      </c>
      <c r="G60" s="3" t="s">
        <v>2727</v>
      </c>
      <c r="H60" s="2" t="s">
        <v>216</v>
      </c>
      <c r="I60" s="26">
        <v>47770</v>
      </c>
      <c r="J60" s="7">
        <f>I60*1000</f>
        <v>47770000</v>
      </c>
      <c r="K60" s="24">
        <v>47.77</v>
      </c>
      <c r="L60" s="7" t="s">
        <v>2908</v>
      </c>
      <c r="M60" s="10" t="s">
        <v>217</v>
      </c>
      <c r="N60" s="10" t="s">
        <v>218</v>
      </c>
      <c r="O60" s="8">
        <v>4</v>
      </c>
      <c r="P60" s="2" t="s">
        <v>219</v>
      </c>
      <c r="Q60" s="2" t="s">
        <v>220</v>
      </c>
      <c r="R60" s="2" t="str">
        <f t="shared" si="0"/>
        <v>Matheus Ricardi</v>
      </c>
      <c r="S60" s="2" t="s">
        <v>2742</v>
      </c>
    </row>
    <row r="61" spans="1:19" ht="15" x14ac:dyDescent="0.25">
      <c r="A61" s="5">
        <v>21750</v>
      </c>
      <c r="B61" s="2" t="s">
        <v>156</v>
      </c>
      <c r="C61" s="2" t="s">
        <v>157</v>
      </c>
      <c r="D61" s="9">
        <v>44139</v>
      </c>
      <c r="E61" s="2" t="s">
        <v>2729</v>
      </c>
      <c r="F61" s="2" t="s">
        <v>85</v>
      </c>
      <c r="G61" s="3" t="s">
        <v>2727</v>
      </c>
      <c r="H61" s="2" t="s">
        <v>18</v>
      </c>
      <c r="I61" s="26">
        <v>47381</v>
      </c>
      <c r="J61" s="7">
        <f>I61*1000</f>
        <v>47381000</v>
      </c>
      <c r="K61" s="24">
        <v>47.381</v>
      </c>
      <c r="L61" s="7" t="s">
        <v>2909</v>
      </c>
      <c r="M61" s="10" t="s">
        <v>158</v>
      </c>
      <c r="N61" s="10" t="s">
        <v>159</v>
      </c>
      <c r="O61" s="2" t="s">
        <v>88</v>
      </c>
      <c r="P61" s="2" t="s">
        <v>148</v>
      </c>
      <c r="Q61" s="2" t="s">
        <v>149</v>
      </c>
      <c r="R61" s="2" t="str">
        <f t="shared" si="0"/>
        <v>Valter Gatto</v>
      </c>
      <c r="S61" s="2" t="s">
        <v>160</v>
      </c>
    </row>
    <row r="62" spans="1:19" ht="15" x14ac:dyDescent="0.25">
      <c r="A62" s="5">
        <v>16510</v>
      </c>
      <c r="B62" s="2" t="s">
        <v>801</v>
      </c>
      <c r="C62" s="2" t="s">
        <v>802</v>
      </c>
      <c r="D62" s="9">
        <v>43297</v>
      </c>
      <c r="E62" s="2" t="s">
        <v>2729</v>
      </c>
      <c r="F62" s="2" t="s">
        <v>17</v>
      </c>
      <c r="G62" s="3" t="s">
        <v>2727</v>
      </c>
      <c r="H62" s="2" t="s">
        <v>25</v>
      </c>
      <c r="I62" s="26">
        <v>46348</v>
      </c>
      <c r="J62" s="7">
        <f>I62*1000</f>
        <v>46348000</v>
      </c>
      <c r="K62" s="24">
        <v>46.347999999999999</v>
      </c>
      <c r="L62" s="7" t="s">
        <v>2910</v>
      </c>
      <c r="M62" s="10" t="s">
        <v>803</v>
      </c>
      <c r="N62" s="10" t="s">
        <v>804</v>
      </c>
      <c r="O62" s="8">
        <v>4</v>
      </c>
      <c r="P62" s="2" t="s">
        <v>805</v>
      </c>
      <c r="Q62" s="2" t="s">
        <v>806</v>
      </c>
      <c r="R62" s="2" t="str">
        <f t="shared" si="0"/>
        <v>Celito Missio</v>
      </c>
      <c r="S62" s="2">
        <v>0</v>
      </c>
    </row>
    <row r="63" spans="1:19" ht="15" x14ac:dyDescent="0.25">
      <c r="A63" s="5">
        <v>22768</v>
      </c>
      <c r="B63" s="2" t="s">
        <v>2349</v>
      </c>
      <c r="C63" s="2" t="s">
        <v>2350</v>
      </c>
      <c r="D63" s="9">
        <v>44301</v>
      </c>
      <c r="E63" s="2" t="s">
        <v>2729</v>
      </c>
      <c r="F63" s="2" t="s">
        <v>50</v>
      </c>
      <c r="G63" s="3" t="s">
        <v>2726</v>
      </c>
      <c r="H63" s="2" t="s">
        <v>246</v>
      </c>
      <c r="I63" s="26">
        <v>45730</v>
      </c>
      <c r="J63" s="7">
        <f>I63*1000</f>
        <v>45730000</v>
      </c>
      <c r="K63" s="24">
        <v>45.73</v>
      </c>
      <c r="L63" s="7" t="s">
        <v>2911</v>
      </c>
      <c r="M63" s="10" t="s">
        <v>2351</v>
      </c>
      <c r="N63" s="10" t="s">
        <v>2352</v>
      </c>
      <c r="O63" s="8">
        <v>4</v>
      </c>
      <c r="P63" s="2" t="s">
        <v>2353</v>
      </c>
      <c r="Q63" s="2" t="s">
        <v>2354</v>
      </c>
      <c r="R63" s="2" t="str">
        <f t="shared" si="0"/>
        <v>Tarcisio Melo Monteiro</v>
      </c>
      <c r="S63" s="2">
        <v>0</v>
      </c>
    </row>
    <row r="64" spans="1:19" ht="15" x14ac:dyDescent="0.25">
      <c r="A64" s="5">
        <v>19022</v>
      </c>
      <c r="B64" s="2" t="s">
        <v>1405</v>
      </c>
      <c r="C64" s="2" t="s">
        <v>1406</v>
      </c>
      <c r="D64" s="9">
        <v>43707</v>
      </c>
      <c r="E64" s="2" t="s">
        <v>2730</v>
      </c>
      <c r="F64" s="2" t="s">
        <v>17</v>
      </c>
      <c r="G64" s="3" t="s">
        <v>2728</v>
      </c>
      <c r="H64" s="2" t="s">
        <v>18</v>
      </c>
      <c r="I64" s="26">
        <v>45340</v>
      </c>
      <c r="J64" s="7">
        <f>I64*1000</f>
        <v>45340000</v>
      </c>
      <c r="K64" s="24">
        <v>45.34</v>
      </c>
      <c r="L64" s="7" t="s">
        <v>2912</v>
      </c>
      <c r="M64" s="10" t="s">
        <v>1407</v>
      </c>
      <c r="N64" s="10" t="s">
        <v>1408</v>
      </c>
      <c r="O64" s="8">
        <v>4</v>
      </c>
      <c r="P64" s="2" t="s">
        <v>1409</v>
      </c>
      <c r="Q64" s="2" t="s">
        <v>1410</v>
      </c>
      <c r="R64" s="2" t="str">
        <f t="shared" si="0"/>
        <v>Marisa Poletto Laurindo De Castilho</v>
      </c>
      <c r="S64" s="2">
        <v>0</v>
      </c>
    </row>
    <row r="65" spans="1:19" ht="15" x14ac:dyDescent="0.25">
      <c r="A65" s="5">
        <v>19693</v>
      </c>
      <c r="B65" s="2" t="s">
        <v>44</v>
      </c>
      <c r="C65" s="2" t="s">
        <v>45</v>
      </c>
      <c r="D65" s="6">
        <v>43798</v>
      </c>
      <c r="E65" s="2" t="s">
        <v>2729</v>
      </c>
      <c r="F65" s="2" t="s">
        <v>17</v>
      </c>
      <c r="G65" s="3" t="s">
        <v>2727</v>
      </c>
      <c r="H65" s="2" t="s">
        <v>25</v>
      </c>
      <c r="I65" s="26">
        <v>45262</v>
      </c>
      <c r="J65" s="7">
        <f>I65*1000</f>
        <v>45262000</v>
      </c>
      <c r="K65" s="24">
        <v>45.262</v>
      </c>
      <c r="L65" s="7" t="s">
        <v>2912</v>
      </c>
      <c r="M65" s="10" t="s">
        <v>46</v>
      </c>
      <c r="N65" s="10" t="s">
        <v>47</v>
      </c>
      <c r="O65" s="8">
        <v>4</v>
      </c>
      <c r="P65" s="2" t="s">
        <v>38</v>
      </c>
      <c r="Q65" s="2" t="s">
        <v>39</v>
      </c>
      <c r="R65" s="2" t="str">
        <f t="shared" si="0"/>
        <v>Asa Agrícola Santo Antonio S.A</v>
      </c>
      <c r="S65" s="2" t="s">
        <v>2731</v>
      </c>
    </row>
    <row r="66" spans="1:19" ht="15" x14ac:dyDescent="0.25">
      <c r="A66" s="5">
        <v>24333</v>
      </c>
      <c r="B66" s="2" t="s">
        <v>2613</v>
      </c>
      <c r="C66" s="2" t="s">
        <v>2614</v>
      </c>
      <c r="D66" s="6">
        <v>44482</v>
      </c>
      <c r="E66" s="2" t="s">
        <v>2730</v>
      </c>
      <c r="F66" s="2" t="s">
        <v>50</v>
      </c>
      <c r="G66" s="3" t="s">
        <v>2728</v>
      </c>
      <c r="H66" s="2" t="s">
        <v>18</v>
      </c>
      <c r="I66" s="26">
        <v>45000</v>
      </c>
      <c r="J66" s="7">
        <f>I66*1000</f>
        <v>45000000</v>
      </c>
      <c r="K66" s="24">
        <v>45</v>
      </c>
      <c r="L66" s="7" t="s">
        <v>2913</v>
      </c>
      <c r="M66" s="10" t="s">
        <v>2615</v>
      </c>
      <c r="N66" s="10" t="s">
        <v>2616</v>
      </c>
      <c r="O66" s="8">
        <v>4</v>
      </c>
      <c r="P66" s="2" t="s">
        <v>2568</v>
      </c>
      <c r="Q66" s="2" t="s">
        <v>2569</v>
      </c>
      <c r="R66" s="2" t="str">
        <f t="shared" si="0"/>
        <v>Jacob Lauck</v>
      </c>
      <c r="S66" s="2">
        <v>0</v>
      </c>
    </row>
    <row r="67" spans="1:19" ht="15" x14ac:dyDescent="0.25">
      <c r="A67" s="5">
        <v>20069</v>
      </c>
      <c r="B67" s="2" t="s">
        <v>1731</v>
      </c>
      <c r="C67" s="2" t="s">
        <v>1732</v>
      </c>
      <c r="D67" s="9">
        <v>43866</v>
      </c>
      <c r="E67" s="2" t="s">
        <v>2730</v>
      </c>
      <c r="F67" s="2" t="s">
        <v>50</v>
      </c>
      <c r="G67" s="3" t="s">
        <v>2728</v>
      </c>
      <c r="H67" s="2" t="s">
        <v>229</v>
      </c>
      <c r="I67" s="26">
        <v>45000</v>
      </c>
      <c r="J67" s="7">
        <f>I67*1000</f>
        <v>45000000</v>
      </c>
      <c r="K67" s="24">
        <v>45</v>
      </c>
      <c r="L67" s="7" t="s">
        <v>2913</v>
      </c>
      <c r="M67" s="10" t="s">
        <v>1733</v>
      </c>
      <c r="N67" s="10" t="s">
        <v>1734</v>
      </c>
      <c r="O67" s="8">
        <v>4</v>
      </c>
      <c r="P67" s="2" t="s">
        <v>1515</v>
      </c>
      <c r="Q67" s="2" t="s">
        <v>1516</v>
      </c>
      <c r="R67" s="2" t="str">
        <f t="shared" ref="R67:R130" si="1">PROPER(Q67)</f>
        <v>Luiz Fava Junior</v>
      </c>
      <c r="S67" s="2">
        <v>0</v>
      </c>
    </row>
    <row r="68" spans="1:19" ht="15" x14ac:dyDescent="0.25">
      <c r="A68" s="5">
        <v>17130</v>
      </c>
      <c r="B68" s="2" t="s">
        <v>69</v>
      </c>
      <c r="C68" s="2" t="s">
        <v>70</v>
      </c>
      <c r="D68" s="6">
        <v>43392</v>
      </c>
      <c r="E68" s="2" t="s">
        <v>2729</v>
      </c>
      <c r="F68" s="2" t="s">
        <v>17</v>
      </c>
      <c r="G68" s="3" t="s">
        <v>2727</v>
      </c>
      <c r="H68" s="2" t="s">
        <v>18</v>
      </c>
      <c r="I68" s="26">
        <v>44595</v>
      </c>
      <c r="J68" s="7">
        <f>I68*1000</f>
        <v>44595000</v>
      </c>
      <c r="K68" s="24">
        <v>44.594999999999999</v>
      </c>
      <c r="L68" s="7" t="s">
        <v>2914</v>
      </c>
      <c r="M68" s="10" t="s">
        <v>71</v>
      </c>
      <c r="N68" s="10" t="s">
        <v>72</v>
      </c>
      <c r="O68" s="8">
        <v>4</v>
      </c>
      <c r="P68" s="2" t="s">
        <v>73</v>
      </c>
      <c r="Q68" s="2" t="s">
        <v>74</v>
      </c>
      <c r="R68" s="2" t="str">
        <f t="shared" si="1"/>
        <v>Luíz Pedro Bergamaschi</v>
      </c>
      <c r="S68" s="2">
        <v>0</v>
      </c>
    </row>
    <row r="69" spans="1:19" ht="15" x14ac:dyDescent="0.25">
      <c r="A69" s="5">
        <v>17285</v>
      </c>
      <c r="B69" s="2" t="s">
        <v>991</v>
      </c>
      <c r="C69" s="2" t="s">
        <v>992</v>
      </c>
      <c r="D69" s="6">
        <v>43423</v>
      </c>
      <c r="E69" s="2" t="s">
        <v>2729</v>
      </c>
      <c r="F69" s="2" t="s">
        <v>17</v>
      </c>
      <c r="G69" s="3" t="s">
        <v>2727</v>
      </c>
      <c r="H69" s="2" t="s">
        <v>18</v>
      </c>
      <c r="I69" s="26">
        <v>44118</v>
      </c>
      <c r="J69" s="7">
        <f>I69*1000</f>
        <v>44118000</v>
      </c>
      <c r="K69" s="24">
        <v>44.118000000000002</v>
      </c>
      <c r="L69" s="7" t="s">
        <v>2915</v>
      </c>
      <c r="M69" s="10" t="s">
        <v>993</v>
      </c>
      <c r="N69" s="10" t="s">
        <v>994</v>
      </c>
      <c r="O69" s="8">
        <v>4</v>
      </c>
      <c r="P69" s="2" t="s">
        <v>995</v>
      </c>
      <c r="Q69" s="2" t="s">
        <v>996</v>
      </c>
      <c r="R69" s="2" t="str">
        <f t="shared" si="1"/>
        <v>Agropecuária Sapucai Ltda</v>
      </c>
      <c r="S69" s="2">
        <v>0</v>
      </c>
    </row>
    <row r="70" spans="1:19" ht="15" x14ac:dyDescent="0.25">
      <c r="A70" s="5">
        <v>19493</v>
      </c>
      <c r="B70" s="2" t="s">
        <v>1549</v>
      </c>
      <c r="C70" s="2" t="s">
        <v>1550</v>
      </c>
      <c r="D70" s="9">
        <v>43774</v>
      </c>
      <c r="E70" s="2" t="s">
        <v>2729</v>
      </c>
      <c r="F70" s="2" t="s">
        <v>17</v>
      </c>
      <c r="G70" s="3" t="s">
        <v>2727</v>
      </c>
      <c r="H70" s="2" t="s">
        <v>18</v>
      </c>
      <c r="I70" s="26">
        <v>43867</v>
      </c>
      <c r="J70" s="7">
        <f>I70*1000</f>
        <v>43867000</v>
      </c>
      <c r="K70" s="24">
        <v>43.866999999999997</v>
      </c>
      <c r="L70" s="7" t="s">
        <v>2916</v>
      </c>
      <c r="M70" s="10" t="s">
        <v>1551</v>
      </c>
      <c r="N70" s="10" t="s">
        <v>1552</v>
      </c>
      <c r="O70" s="8">
        <v>4</v>
      </c>
      <c r="P70" s="2" t="s">
        <v>1553</v>
      </c>
      <c r="Q70" s="2" t="s">
        <v>1554</v>
      </c>
      <c r="R70" s="2" t="str">
        <f t="shared" si="1"/>
        <v>Itograss Agrícola Alta Mogiana Ltda</v>
      </c>
      <c r="S70" s="2">
        <v>0</v>
      </c>
    </row>
    <row r="71" spans="1:19" ht="15" x14ac:dyDescent="0.25">
      <c r="A71" s="5">
        <v>19911</v>
      </c>
      <c r="B71" s="2" t="s">
        <v>1649</v>
      </c>
      <c r="C71" s="2" t="s">
        <v>1650</v>
      </c>
      <c r="D71" s="9">
        <v>43838</v>
      </c>
      <c r="E71" s="2" t="s">
        <v>2729</v>
      </c>
      <c r="F71" s="2" t="s">
        <v>17</v>
      </c>
      <c r="G71" s="3" t="s">
        <v>2727</v>
      </c>
      <c r="H71" s="2" t="s">
        <v>25</v>
      </c>
      <c r="I71" s="26">
        <v>43472</v>
      </c>
      <c r="J71" s="7">
        <f>I71*1000</f>
        <v>43472000</v>
      </c>
      <c r="K71" s="24">
        <v>43.472000000000001</v>
      </c>
      <c r="L71" s="7" t="s">
        <v>2917</v>
      </c>
      <c r="M71" s="10" t="s">
        <v>1651</v>
      </c>
      <c r="N71" s="10" t="s">
        <v>1652</v>
      </c>
      <c r="O71" s="8">
        <v>4</v>
      </c>
      <c r="P71" s="2" t="s">
        <v>1653</v>
      </c>
      <c r="Q71" s="2" t="s">
        <v>1654</v>
      </c>
      <c r="R71" s="2" t="str">
        <f t="shared" si="1"/>
        <v>Maria Célia Sampaio Kumagai</v>
      </c>
      <c r="S71" s="2">
        <v>0</v>
      </c>
    </row>
    <row r="72" spans="1:19" ht="15" x14ac:dyDescent="0.25">
      <c r="A72" s="5">
        <v>23773</v>
      </c>
      <c r="B72" s="2" t="s">
        <v>2518</v>
      </c>
      <c r="C72" s="2" t="s">
        <v>2519</v>
      </c>
      <c r="D72" s="9">
        <v>44426</v>
      </c>
      <c r="E72" s="2" t="s">
        <v>2729</v>
      </c>
      <c r="F72" s="2" t="s">
        <v>17</v>
      </c>
      <c r="G72" s="3" t="s">
        <v>2727</v>
      </c>
      <c r="H72" s="2" t="s">
        <v>25</v>
      </c>
      <c r="I72" s="26">
        <v>43153</v>
      </c>
      <c r="J72" s="7">
        <f>I72*1000</f>
        <v>43153000</v>
      </c>
      <c r="K72" s="24">
        <v>43.152999999999999</v>
      </c>
      <c r="L72" s="7" t="s">
        <v>2918</v>
      </c>
      <c r="M72" s="10" t="s">
        <v>2520</v>
      </c>
      <c r="N72" s="10" t="s">
        <v>2521</v>
      </c>
      <c r="O72" s="8">
        <v>4</v>
      </c>
      <c r="P72" s="2" t="s">
        <v>2522</v>
      </c>
      <c r="Q72" s="2" t="s">
        <v>2523</v>
      </c>
      <c r="R72" s="2" t="str">
        <f t="shared" si="1"/>
        <v>Inge Klein Maier</v>
      </c>
      <c r="S72" s="2">
        <v>0</v>
      </c>
    </row>
    <row r="73" spans="1:19" ht="15" x14ac:dyDescent="0.25">
      <c r="A73" s="5">
        <v>19655</v>
      </c>
      <c r="B73" s="2" t="s">
        <v>36</v>
      </c>
      <c r="C73" s="2" t="s">
        <v>37</v>
      </c>
      <c r="D73" s="6">
        <v>43796</v>
      </c>
      <c r="E73" s="2" t="s">
        <v>2729</v>
      </c>
      <c r="F73" s="2" t="s">
        <v>17</v>
      </c>
      <c r="G73" s="3" t="s">
        <v>2727</v>
      </c>
      <c r="H73" s="2" t="s">
        <v>18</v>
      </c>
      <c r="I73" s="26">
        <v>42450</v>
      </c>
      <c r="J73" s="7">
        <f>I73*1000</f>
        <v>42450000</v>
      </c>
      <c r="K73" s="24">
        <v>42.45</v>
      </c>
      <c r="L73" s="7" t="s">
        <v>2919</v>
      </c>
      <c r="M73" s="10" t="s">
        <v>19</v>
      </c>
      <c r="N73" s="10" t="s">
        <v>20</v>
      </c>
      <c r="O73" s="8">
        <v>4</v>
      </c>
      <c r="P73" s="2" t="s">
        <v>38</v>
      </c>
      <c r="Q73" s="2" t="s">
        <v>39</v>
      </c>
      <c r="R73" s="2" t="str">
        <f t="shared" si="1"/>
        <v>Asa Agrícola Santo Antonio S.A</v>
      </c>
      <c r="S73" s="2" t="s">
        <v>2731</v>
      </c>
    </row>
    <row r="74" spans="1:19" ht="15" x14ac:dyDescent="0.25">
      <c r="A74" s="5">
        <v>20105</v>
      </c>
      <c r="B74" s="2" t="s">
        <v>1743</v>
      </c>
      <c r="C74" s="2" t="s">
        <v>1744</v>
      </c>
      <c r="D74" s="9">
        <v>43872</v>
      </c>
      <c r="E74" s="2" t="s">
        <v>2729</v>
      </c>
      <c r="F74" s="2" t="s">
        <v>17</v>
      </c>
      <c r="G74" s="3" t="s">
        <v>2727</v>
      </c>
      <c r="H74" s="2" t="s">
        <v>25</v>
      </c>
      <c r="I74" s="26">
        <v>41376</v>
      </c>
      <c r="J74" s="7">
        <f>I74*1000</f>
        <v>41376000</v>
      </c>
      <c r="K74" s="24">
        <v>41.375999999999998</v>
      </c>
      <c r="L74" s="7" t="s">
        <v>2920</v>
      </c>
      <c r="M74" s="10" t="s">
        <v>1745</v>
      </c>
      <c r="N74" s="10" t="s">
        <v>1746</v>
      </c>
      <c r="O74" s="8">
        <v>4</v>
      </c>
      <c r="P74" s="2" t="s">
        <v>1747</v>
      </c>
      <c r="Q74" s="2" t="s">
        <v>1748</v>
      </c>
      <c r="R74" s="2" t="str">
        <f t="shared" si="1"/>
        <v>Cooperativa De Crédito - Sicoob Credico</v>
      </c>
      <c r="S74" s="2">
        <v>0</v>
      </c>
    </row>
    <row r="75" spans="1:19" ht="15" x14ac:dyDescent="0.25">
      <c r="A75" s="11">
        <v>21879</v>
      </c>
      <c r="B75" s="12" t="str">
        <f>CONCATENATE(A75,"-",D75)</f>
        <v>21879-44160</v>
      </c>
      <c r="C75" s="12" t="s">
        <v>2178</v>
      </c>
      <c r="D75" s="13">
        <v>44160</v>
      </c>
      <c r="E75" s="14" t="s">
        <v>2729</v>
      </c>
      <c r="F75" s="2" t="s">
        <v>50</v>
      </c>
      <c r="G75" s="3" t="s">
        <v>2727</v>
      </c>
      <c r="H75" s="15" t="s">
        <v>1204</v>
      </c>
      <c r="I75" s="29">
        <v>41253</v>
      </c>
      <c r="J75" s="7">
        <f>I75*1000</f>
        <v>41253000</v>
      </c>
      <c r="K75" s="24">
        <v>41.253</v>
      </c>
      <c r="L75" s="7" t="s">
        <v>2921</v>
      </c>
      <c r="M75" s="14" t="s">
        <v>2179</v>
      </c>
      <c r="N75" s="14" t="s">
        <v>2180</v>
      </c>
      <c r="O75" s="17" t="s">
        <v>96</v>
      </c>
      <c r="P75" s="18" t="s">
        <v>2181</v>
      </c>
      <c r="Q75" s="14" t="s">
        <v>2182</v>
      </c>
      <c r="R75" s="2" t="str">
        <f t="shared" si="1"/>
        <v>Eurico Leandro De Miranda</v>
      </c>
      <c r="S75" s="2">
        <v>0</v>
      </c>
    </row>
    <row r="76" spans="1:19" ht="15" x14ac:dyDescent="0.25">
      <c r="A76" s="5">
        <v>19899</v>
      </c>
      <c r="B76" s="2" t="s">
        <v>1628</v>
      </c>
      <c r="C76" s="2" t="s">
        <v>1629</v>
      </c>
      <c r="D76" s="9">
        <v>43837</v>
      </c>
      <c r="E76" s="2" t="s">
        <v>2729</v>
      </c>
      <c r="F76" s="2" t="s">
        <v>50</v>
      </c>
      <c r="G76" s="3" t="s">
        <v>2727</v>
      </c>
      <c r="H76" s="2" t="s">
        <v>57</v>
      </c>
      <c r="I76" s="26">
        <v>40956</v>
      </c>
      <c r="J76" s="7">
        <f>I76*1000</f>
        <v>40956000</v>
      </c>
      <c r="K76" s="24">
        <v>40.956000000000003</v>
      </c>
      <c r="L76" s="7" t="s">
        <v>2922</v>
      </c>
      <c r="M76" s="10" t="s">
        <v>1630</v>
      </c>
      <c r="N76" s="10" t="s">
        <v>1631</v>
      </c>
      <c r="O76" s="8">
        <v>4</v>
      </c>
      <c r="P76" s="2" t="s">
        <v>1632</v>
      </c>
      <c r="Q76" s="2" t="s">
        <v>1633</v>
      </c>
      <c r="R76" s="2" t="str">
        <f t="shared" si="1"/>
        <v>Alterio Zanatta Poletto</v>
      </c>
      <c r="S76" s="2">
        <v>0</v>
      </c>
    </row>
    <row r="77" spans="1:19" ht="15" x14ac:dyDescent="0.25">
      <c r="A77" s="5">
        <v>17287</v>
      </c>
      <c r="B77" s="2" t="s">
        <v>1001</v>
      </c>
      <c r="C77" s="2" t="s">
        <v>1002</v>
      </c>
      <c r="D77" s="6">
        <v>43423</v>
      </c>
      <c r="E77" s="2" t="s">
        <v>2729</v>
      </c>
      <c r="F77" s="2" t="s">
        <v>17</v>
      </c>
      <c r="G77" s="3" t="s">
        <v>2727</v>
      </c>
      <c r="H77" s="2" t="s">
        <v>57</v>
      </c>
      <c r="I77" s="26">
        <v>40806</v>
      </c>
      <c r="J77" s="7">
        <f>I77*1000</f>
        <v>40806000</v>
      </c>
      <c r="K77" s="24">
        <v>40.805999999999997</v>
      </c>
      <c r="L77" s="7" t="s">
        <v>2923</v>
      </c>
      <c r="M77" s="10" t="s">
        <v>1003</v>
      </c>
      <c r="N77" s="10" t="s">
        <v>1004</v>
      </c>
      <c r="O77" s="8">
        <v>4</v>
      </c>
      <c r="P77" s="2" t="s">
        <v>1005</v>
      </c>
      <c r="Q77" s="2" t="s">
        <v>1006</v>
      </c>
      <c r="R77" s="2" t="str">
        <f t="shared" si="1"/>
        <v>Rio Grande Comercial Agropecuária Ltda</v>
      </c>
      <c r="S77" s="2">
        <v>0</v>
      </c>
    </row>
    <row r="78" spans="1:19" ht="15" x14ac:dyDescent="0.25">
      <c r="A78" s="11">
        <v>17954</v>
      </c>
      <c r="B78" s="12" t="str">
        <f>CONCATENATE(A78,"-",D78)</f>
        <v>17954-43543</v>
      </c>
      <c r="C78" s="12" t="s">
        <v>190</v>
      </c>
      <c r="D78" s="13">
        <v>43543</v>
      </c>
      <c r="E78" s="14" t="s">
        <v>2729</v>
      </c>
      <c r="F78" s="2" t="s">
        <v>50</v>
      </c>
      <c r="G78" s="3" t="s">
        <v>2726</v>
      </c>
      <c r="H78" s="15" t="s">
        <v>191</v>
      </c>
      <c r="I78" s="29">
        <v>40194</v>
      </c>
      <c r="J78" s="7">
        <f>I78*1000</f>
        <v>40194000</v>
      </c>
      <c r="K78" s="24">
        <v>40.194000000000003</v>
      </c>
      <c r="L78" s="7" t="s">
        <v>2924</v>
      </c>
      <c r="M78" s="14" t="s">
        <v>192</v>
      </c>
      <c r="N78" s="14" t="s">
        <v>193</v>
      </c>
      <c r="O78" s="17" t="s">
        <v>96</v>
      </c>
      <c r="P78" s="18" t="s">
        <v>194</v>
      </c>
      <c r="Q78" s="14" t="s">
        <v>195</v>
      </c>
      <c r="R78" s="2" t="str">
        <f t="shared" si="1"/>
        <v>Luiz Carlos Fernandes De Souza</v>
      </c>
      <c r="S78" s="2" t="s">
        <v>2739</v>
      </c>
    </row>
    <row r="79" spans="1:19" ht="15" x14ac:dyDescent="0.25">
      <c r="A79" s="5">
        <v>15473</v>
      </c>
      <c r="B79" s="2" t="s">
        <v>535</v>
      </c>
      <c r="C79" s="2" t="s">
        <v>536</v>
      </c>
      <c r="D79" s="9">
        <v>43104</v>
      </c>
      <c r="E79" s="2" t="s">
        <v>2729</v>
      </c>
      <c r="F79" s="2" t="s">
        <v>50</v>
      </c>
      <c r="G79" s="3" t="s">
        <v>2728</v>
      </c>
      <c r="H79" s="2" t="s">
        <v>25</v>
      </c>
      <c r="I79" s="26">
        <v>39973</v>
      </c>
      <c r="J79" s="7">
        <f>I79*1000</f>
        <v>39973000</v>
      </c>
      <c r="K79" s="24">
        <v>39.972999999999999</v>
      </c>
      <c r="L79" s="7" t="s">
        <v>2925</v>
      </c>
      <c r="M79" s="10" t="s">
        <v>537</v>
      </c>
      <c r="N79" s="10" t="s">
        <v>538</v>
      </c>
      <c r="O79" s="8">
        <v>4</v>
      </c>
      <c r="P79" s="2" t="s">
        <v>539</v>
      </c>
      <c r="Q79" s="2" t="s">
        <v>540</v>
      </c>
      <c r="R79" s="2" t="str">
        <f t="shared" si="1"/>
        <v>Luis Antonio Muterle</v>
      </c>
      <c r="S79" s="2">
        <v>0</v>
      </c>
    </row>
    <row r="80" spans="1:19" ht="15" x14ac:dyDescent="0.25">
      <c r="A80" s="5">
        <v>18141</v>
      </c>
      <c r="B80" s="2" t="s">
        <v>264</v>
      </c>
      <c r="C80" s="2" t="s">
        <v>265</v>
      </c>
      <c r="D80" s="9">
        <v>43560</v>
      </c>
      <c r="E80" s="2" t="s">
        <v>2729</v>
      </c>
      <c r="F80" s="2" t="s">
        <v>17</v>
      </c>
      <c r="G80" s="3" t="s">
        <v>2726</v>
      </c>
      <c r="H80" s="2" t="s">
        <v>246</v>
      </c>
      <c r="I80" s="26">
        <v>39804.800000000003</v>
      </c>
      <c r="J80" s="7">
        <f>I80*1000</f>
        <v>39804800</v>
      </c>
      <c r="K80" s="24">
        <v>39.8048</v>
      </c>
      <c r="L80" s="7" t="s">
        <v>2926</v>
      </c>
      <c r="M80" s="10" t="s">
        <v>256</v>
      </c>
      <c r="N80" s="10" t="s">
        <v>257</v>
      </c>
      <c r="O80" s="8">
        <v>4</v>
      </c>
      <c r="P80" s="2" t="s">
        <v>266</v>
      </c>
      <c r="Q80" s="2" t="s">
        <v>267</v>
      </c>
      <c r="R80" s="2" t="str">
        <f t="shared" si="1"/>
        <v>Cimara Zancanaro De Oliveira</v>
      </c>
      <c r="S80" s="2" t="s">
        <v>2746</v>
      </c>
    </row>
    <row r="81" spans="1:19" ht="15" x14ac:dyDescent="0.25">
      <c r="A81" s="5">
        <v>20037</v>
      </c>
      <c r="B81" s="2" t="s">
        <v>1721</v>
      </c>
      <c r="C81" s="2" t="s">
        <v>1722</v>
      </c>
      <c r="D81" s="9">
        <v>43860</v>
      </c>
      <c r="E81" s="2" t="s">
        <v>2729</v>
      </c>
      <c r="F81" s="2" t="s">
        <v>17</v>
      </c>
      <c r="G81" s="3" t="s">
        <v>2727</v>
      </c>
      <c r="H81" s="2" t="s">
        <v>18</v>
      </c>
      <c r="I81" s="26">
        <v>39284</v>
      </c>
      <c r="J81" s="7">
        <f>I81*1000</f>
        <v>39284000</v>
      </c>
      <c r="K81" s="24">
        <v>39.283999999999999</v>
      </c>
      <c r="L81" s="7" t="s">
        <v>2927</v>
      </c>
      <c r="M81" s="10" t="s">
        <v>1723</v>
      </c>
      <c r="N81" s="10" t="s">
        <v>1724</v>
      </c>
      <c r="O81" s="8">
        <v>4</v>
      </c>
      <c r="P81" s="2" t="s">
        <v>1421</v>
      </c>
      <c r="Q81" s="2" t="s">
        <v>1422</v>
      </c>
      <c r="R81" s="2" t="str">
        <f t="shared" si="1"/>
        <v>Farmers Elevator Do Brasil Agropecuária</v>
      </c>
      <c r="S81" s="2">
        <v>0</v>
      </c>
    </row>
    <row r="82" spans="1:19" ht="15" x14ac:dyDescent="0.25">
      <c r="A82" s="5">
        <v>17094</v>
      </c>
      <c r="B82" s="2" t="s">
        <v>254</v>
      </c>
      <c r="C82" s="2" t="s">
        <v>255</v>
      </c>
      <c r="D82" s="6">
        <v>43388</v>
      </c>
      <c r="E82" s="2" t="s">
        <v>2729</v>
      </c>
      <c r="F82" s="2" t="s">
        <v>17</v>
      </c>
      <c r="G82" s="3" t="s">
        <v>2726</v>
      </c>
      <c r="H82" s="2" t="s">
        <v>246</v>
      </c>
      <c r="I82" s="26">
        <v>38772.400000000001</v>
      </c>
      <c r="J82" s="7">
        <f>I82*1000</f>
        <v>38772400</v>
      </c>
      <c r="K82" s="24">
        <v>38.772399999999998</v>
      </c>
      <c r="L82" s="7" t="s">
        <v>2928</v>
      </c>
      <c r="M82" s="10" t="s">
        <v>256</v>
      </c>
      <c r="N82" s="10" t="s">
        <v>257</v>
      </c>
      <c r="O82" s="8">
        <v>4</v>
      </c>
      <c r="P82" s="2" t="s">
        <v>258</v>
      </c>
      <c r="Q82" s="2" t="s">
        <v>259</v>
      </c>
      <c r="R82" s="2" t="str">
        <f t="shared" si="1"/>
        <v>Diloe Zancanaro Tonet</v>
      </c>
      <c r="S82" s="2" t="s">
        <v>2746</v>
      </c>
    </row>
    <row r="83" spans="1:19" ht="15" x14ac:dyDescent="0.25">
      <c r="A83" s="11">
        <v>16960</v>
      </c>
      <c r="B83" s="12" t="str">
        <f>CONCATENATE(A83,"-",D83)</f>
        <v>16960-43368</v>
      </c>
      <c r="C83" s="12" t="s">
        <v>917</v>
      </c>
      <c r="D83" s="13">
        <v>43368</v>
      </c>
      <c r="E83" s="14" t="s">
        <v>2729</v>
      </c>
      <c r="F83" s="2" t="s">
        <v>50</v>
      </c>
      <c r="G83" s="3" t="s">
        <v>2726</v>
      </c>
      <c r="H83" s="15" t="s">
        <v>918</v>
      </c>
      <c r="I83" s="29">
        <v>38492</v>
      </c>
      <c r="J83" s="7">
        <f>I83*1000</f>
        <v>38492000</v>
      </c>
      <c r="K83" s="24">
        <v>38.491999999999997</v>
      </c>
      <c r="L83" s="7" t="s">
        <v>2929</v>
      </c>
      <c r="M83" s="14" t="s">
        <v>919</v>
      </c>
      <c r="N83" s="14" t="s">
        <v>920</v>
      </c>
      <c r="O83" s="17" t="s">
        <v>96</v>
      </c>
      <c r="P83" s="18" t="s">
        <v>921</v>
      </c>
      <c r="Q83" s="14" t="s">
        <v>922</v>
      </c>
      <c r="R83" s="2" t="str">
        <f t="shared" si="1"/>
        <v>Vanderlan Guedes Ribeiro</v>
      </c>
      <c r="S83" s="2"/>
    </row>
    <row r="84" spans="1:19" ht="15" x14ac:dyDescent="0.25">
      <c r="A84" s="5">
        <v>19394</v>
      </c>
      <c r="B84" s="2" t="s">
        <v>1511</v>
      </c>
      <c r="C84" s="2" t="s">
        <v>1512</v>
      </c>
      <c r="D84" s="6">
        <v>43760</v>
      </c>
      <c r="E84" s="2" t="s">
        <v>2729</v>
      </c>
      <c r="F84" s="2" t="s">
        <v>17</v>
      </c>
      <c r="G84" s="3" t="s">
        <v>2726</v>
      </c>
      <c r="H84" s="2" t="s">
        <v>229</v>
      </c>
      <c r="I84" s="26">
        <v>38287</v>
      </c>
      <c r="J84" s="7">
        <f>I84*1000</f>
        <v>38287000</v>
      </c>
      <c r="K84" s="24">
        <v>38.286999999999999</v>
      </c>
      <c r="L84" s="7" t="s">
        <v>2930</v>
      </c>
      <c r="M84" s="10" t="s">
        <v>1513</v>
      </c>
      <c r="N84" s="10" t="s">
        <v>1514</v>
      </c>
      <c r="O84" s="8">
        <v>4</v>
      </c>
      <c r="P84" s="2" t="s">
        <v>1515</v>
      </c>
      <c r="Q84" s="2" t="s">
        <v>1516</v>
      </c>
      <c r="R84" s="2" t="str">
        <f t="shared" si="1"/>
        <v>Luiz Fava Junior</v>
      </c>
      <c r="S84" s="2">
        <v>0</v>
      </c>
    </row>
    <row r="85" spans="1:19" ht="15" x14ac:dyDescent="0.25">
      <c r="A85" s="5">
        <v>18938</v>
      </c>
      <c r="B85" s="2" t="s">
        <v>1363</v>
      </c>
      <c r="C85" s="2" t="s">
        <v>1364</v>
      </c>
      <c r="D85" s="9">
        <v>43696</v>
      </c>
      <c r="E85" s="2" t="s">
        <v>2729</v>
      </c>
      <c r="F85" s="2" t="s">
        <v>50</v>
      </c>
      <c r="G85" s="3" t="s">
        <v>2726</v>
      </c>
      <c r="H85" s="2" t="s">
        <v>64</v>
      </c>
      <c r="I85" s="26">
        <v>38282</v>
      </c>
      <c r="J85" s="7">
        <f>I85*1000</f>
        <v>38282000</v>
      </c>
      <c r="K85" s="24">
        <v>38.281999999999996</v>
      </c>
      <c r="L85" s="7" t="s">
        <v>2930</v>
      </c>
      <c r="M85" s="10" t="s">
        <v>1365</v>
      </c>
      <c r="N85" s="10" t="s">
        <v>1366</v>
      </c>
      <c r="O85" s="8">
        <v>4</v>
      </c>
      <c r="P85" s="2" t="s">
        <v>1367</v>
      </c>
      <c r="Q85" s="2" t="s">
        <v>1368</v>
      </c>
      <c r="R85" s="2" t="str">
        <f t="shared" si="1"/>
        <v>Agrícola Xingu S/A</v>
      </c>
      <c r="S85" s="2">
        <v>0</v>
      </c>
    </row>
    <row r="86" spans="1:19" ht="15" x14ac:dyDescent="0.25">
      <c r="A86" s="5">
        <v>19005</v>
      </c>
      <c r="B86" s="2" t="s">
        <v>1387</v>
      </c>
      <c r="C86" s="2" t="s">
        <v>1388</v>
      </c>
      <c r="D86" s="9">
        <v>43705</v>
      </c>
      <c r="E86" s="2" t="s">
        <v>2729</v>
      </c>
      <c r="F86" s="2" t="s">
        <v>17</v>
      </c>
      <c r="G86" s="3" t="s">
        <v>2727</v>
      </c>
      <c r="H86" s="2" t="s">
        <v>57</v>
      </c>
      <c r="I86" s="26">
        <v>38223.1</v>
      </c>
      <c r="J86" s="7">
        <f>I86*1000</f>
        <v>38223100</v>
      </c>
      <c r="K86" s="24">
        <v>38.223100000000002</v>
      </c>
      <c r="L86" s="7" t="s">
        <v>2931</v>
      </c>
      <c r="M86" s="10" t="s">
        <v>1389</v>
      </c>
      <c r="N86" s="10" t="s">
        <v>1390</v>
      </c>
      <c r="O86" s="8">
        <v>4</v>
      </c>
      <c r="P86" s="2" t="s">
        <v>1391</v>
      </c>
      <c r="Q86" s="2" t="s">
        <v>1392</v>
      </c>
      <c r="R86" s="2" t="str">
        <f t="shared" si="1"/>
        <v>Agol - Agropecuária Grande Oeste Ltda</v>
      </c>
      <c r="S86" s="2">
        <v>0</v>
      </c>
    </row>
    <row r="87" spans="1:19" ht="15" x14ac:dyDescent="0.25">
      <c r="A87" s="5">
        <v>22297</v>
      </c>
      <c r="B87" s="2" t="s">
        <v>83</v>
      </c>
      <c r="C87" s="2" t="s">
        <v>84</v>
      </c>
      <c r="D87" s="9">
        <v>44256</v>
      </c>
      <c r="E87" s="2" t="s">
        <v>2729</v>
      </c>
      <c r="F87" s="2" t="s">
        <v>85</v>
      </c>
      <c r="G87" s="3" t="s">
        <v>2727</v>
      </c>
      <c r="H87" s="2" t="s">
        <v>18</v>
      </c>
      <c r="I87" s="26">
        <v>38008</v>
      </c>
      <c r="J87" s="7">
        <f>I87*1000</f>
        <v>38008000</v>
      </c>
      <c r="K87" s="24">
        <v>38.008000000000003</v>
      </c>
      <c r="L87" s="7" t="s">
        <v>2932</v>
      </c>
      <c r="M87" s="10" t="s">
        <v>86</v>
      </c>
      <c r="N87" s="10" t="s">
        <v>87</v>
      </c>
      <c r="O87" s="2" t="s">
        <v>88</v>
      </c>
      <c r="P87" s="2" t="s">
        <v>89</v>
      </c>
      <c r="Q87" s="2" t="s">
        <v>90</v>
      </c>
      <c r="R87" s="2" t="str">
        <f t="shared" si="1"/>
        <v>Jarbas Bergamashi</v>
      </c>
      <c r="S87" s="2" t="s">
        <v>91</v>
      </c>
    </row>
    <row r="88" spans="1:19" ht="15" x14ac:dyDescent="0.25">
      <c r="A88" s="5">
        <v>15879</v>
      </c>
      <c r="B88" s="2" t="s">
        <v>238</v>
      </c>
      <c r="C88" s="2" t="s">
        <v>239</v>
      </c>
      <c r="D88" s="9">
        <v>43193</v>
      </c>
      <c r="E88" s="2" t="s">
        <v>2729</v>
      </c>
      <c r="F88" s="2" t="s">
        <v>50</v>
      </c>
      <c r="G88" s="3" t="s">
        <v>2727</v>
      </c>
      <c r="H88" s="2" t="s">
        <v>25</v>
      </c>
      <c r="I88" s="26">
        <v>37448.199999999997</v>
      </c>
      <c r="J88" s="7">
        <f>I88*1000</f>
        <v>37448200</v>
      </c>
      <c r="K88" s="24">
        <v>37.4482</v>
      </c>
      <c r="L88" s="7" t="s">
        <v>2933</v>
      </c>
      <c r="M88" s="10" t="s">
        <v>240</v>
      </c>
      <c r="N88" s="10" t="s">
        <v>241</v>
      </c>
      <c r="O88" s="8">
        <v>4</v>
      </c>
      <c r="P88" s="2" t="s">
        <v>242</v>
      </c>
      <c r="Q88" s="2" t="s">
        <v>243</v>
      </c>
      <c r="R88" s="2" t="str">
        <f t="shared" si="1"/>
        <v>Slc Agrícola S.A.</v>
      </c>
      <c r="S88" s="2" t="s">
        <v>2744</v>
      </c>
    </row>
    <row r="89" spans="1:19" ht="15" x14ac:dyDescent="0.25">
      <c r="A89" s="5">
        <v>19651</v>
      </c>
      <c r="B89" s="2" t="s">
        <v>15</v>
      </c>
      <c r="C89" s="2" t="s">
        <v>16</v>
      </c>
      <c r="D89" s="6">
        <v>43796</v>
      </c>
      <c r="E89" s="2" t="s">
        <v>2729</v>
      </c>
      <c r="F89" s="2" t="s">
        <v>17</v>
      </c>
      <c r="G89" s="3" t="s">
        <v>2727</v>
      </c>
      <c r="H89" s="2" t="s">
        <v>18</v>
      </c>
      <c r="I89" s="26">
        <v>37016</v>
      </c>
      <c r="J89" s="7">
        <f>I89*1000</f>
        <v>37016000</v>
      </c>
      <c r="K89" s="24">
        <v>37.015999999999998</v>
      </c>
      <c r="L89" s="7" t="s">
        <v>2934</v>
      </c>
      <c r="M89" s="10" t="s">
        <v>19</v>
      </c>
      <c r="N89" s="10" t="s">
        <v>20</v>
      </c>
      <c r="O89" s="8">
        <v>4</v>
      </c>
      <c r="P89" s="2" t="s">
        <v>21</v>
      </c>
      <c r="Q89" s="2" t="s">
        <v>22</v>
      </c>
      <c r="R89" s="2" t="str">
        <f t="shared" si="1"/>
        <v>Agronol - Agro Industrial S/A</v>
      </c>
      <c r="S89" s="2" t="s">
        <v>2731</v>
      </c>
    </row>
    <row r="90" spans="1:19" ht="15" x14ac:dyDescent="0.25">
      <c r="A90" s="11">
        <v>23742</v>
      </c>
      <c r="B90" s="12" t="str">
        <f>CONCATENATE(A90,"-",D90)</f>
        <v>23742-44424</v>
      </c>
      <c r="C90" s="12" t="s">
        <v>2501</v>
      </c>
      <c r="D90" s="13">
        <v>44424</v>
      </c>
      <c r="E90" s="14" t="s">
        <v>2729</v>
      </c>
      <c r="F90" s="2" t="s">
        <v>17</v>
      </c>
      <c r="G90" s="3" t="s">
        <v>2726</v>
      </c>
      <c r="H90" s="15" t="s">
        <v>191</v>
      </c>
      <c r="I90" s="29">
        <v>36676</v>
      </c>
      <c r="J90" s="7">
        <f>I90*1000</f>
        <v>36676000</v>
      </c>
      <c r="K90" s="24">
        <v>36.676000000000002</v>
      </c>
      <c r="L90" s="7" t="s">
        <v>2935</v>
      </c>
      <c r="M90" s="14" t="s">
        <v>2502</v>
      </c>
      <c r="N90" s="14" t="s">
        <v>2503</v>
      </c>
      <c r="O90" s="17" t="s">
        <v>96</v>
      </c>
      <c r="P90" s="18" t="s">
        <v>2504</v>
      </c>
      <c r="Q90" s="14" t="s">
        <v>2505</v>
      </c>
      <c r="R90" s="2" t="str">
        <f t="shared" si="1"/>
        <v>Alfredo De Oliveira Magalhães Neto</v>
      </c>
      <c r="S90" s="2">
        <v>0</v>
      </c>
    </row>
    <row r="91" spans="1:19" ht="15" x14ac:dyDescent="0.25">
      <c r="A91" s="5">
        <v>16223</v>
      </c>
      <c r="B91" s="2" t="s">
        <v>715</v>
      </c>
      <c r="C91" s="2" t="s">
        <v>716</v>
      </c>
      <c r="D91" s="9">
        <v>43245</v>
      </c>
      <c r="E91" s="2" t="s">
        <v>2729</v>
      </c>
      <c r="F91" s="2" t="s">
        <v>50</v>
      </c>
      <c r="G91" s="3" t="s">
        <v>2727</v>
      </c>
      <c r="H91" s="2" t="s">
        <v>57</v>
      </c>
      <c r="I91" s="26">
        <v>36400</v>
      </c>
      <c r="J91" s="7">
        <f>I91*1000</f>
        <v>36400000</v>
      </c>
      <c r="K91" s="24">
        <v>36.4</v>
      </c>
      <c r="L91" s="7" t="s">
        <v>2936</v>
      </c>
      <c r="M91" s="10" t="s">
        <v>717</v>
      </c>
      <c r="N91" s="10" t="s">
        <v>718</v>
      </c>
      <c r="O91" s="8">
        <v>4</v>
      </c>
      <c r="P91" s="2" t="s">
        <v>719</v>
      </c>
      <c r="Q91" s="2" t="s">
        <v>720</v>
      </c>
      <c r="R91" s="2" t="str">
        <f t="shared" si="1"/>
        <v>Antônio Alexandre Franco Thomaz</v>
      </c>
      <c r="S91" s="2">
        <v>0</v>
      </c>
    </row>
    <row r="92" spans="1:19" ht="15" x14ac:dyDescent="0.25">
      <c r="A92" s="5">
        <v>22162</v>
      </c>
      <c r="B92" s="2" t="s">
        <v>2267</v>
      </c>
      <c r="C92" s="2" t="s">
        <v>2268</v>
      </c>
      <c r="D92" s="9">
        <v>44222</v>
      </c>
      <c r="E92" s="2" t="s">
        <v>2730</v>
      </c>
      <c r="F92" s="2" t="s">
        <v>50</v>
      </c>
      <c r="G92" s="3" t="s">
        <v>2728</v>
      </c>
      <c r="H92" s="2" t="s">
        <v>64</v>
      </c>
      <c r="I92" s="26">
        <v>36000</v>
      </c>
      <c r="J92" s="7">
        <f>I92*1000</f>
        <v>36000000</v>
      </c>
      <c r="K92" s="24">
        <v>36</v>
      </c>
      <c r="L92" s="7" t="s">
        <v>2937</v>
      </c>
      <c r="M92" s="10" t="s">
        <v>2269</v>
      </c>
      <c r="N92" s="10" t="s">
        <v>2270</v>
      </c>
      <c r="O92" s="8">
        <v>4</v>
      </c>
      <c r="P92" s="2" t="s">
        <v>1367</v>
      </c>
      <c r="Q92" s="2" t="s">
        <v>1368</v>
      </c>
      <c r="R92" s="2" t="str">
        <f t="shared" si="1"/>
        <v>Agrícola Xingu S/A</v>
      </c>
      <c r="S92" s="2">
        <v>0</v>
      </c>
    </row>
    <row r="93" spans="1:19" ht="15" x14ac:dyDescent="0.25">
      <c r="A93" s="5">
        <v>20447</v>
      </c>
      <c r="B93" s="2" t="s">
        <v>1800</v>
      </c>
      <c r="C93" s="2" t="s">
        <v>1801</v>
      </c>
      <c r="D93" s="9">
        <v>43935</v>
      </c>
      <c r="E93" s="2" t="s">
        <v>2730</v>
      </c>
      <c r="F93" s="2" t="s">
        <v>50</v>
      </c>
      <c r="G93" s="3" t="s">
        <v>2728</v>
      </c>
      <c r="H93" s="2" t="s">
        <v>229</v>
      </c>
      <c r="I93" s="26">
        <v>36000</v>
      </c>
      <c r="J93" s="7">
        <f>I93*1000</f>
        <v>36000000</v>
      </c>
      <c r="K93" s="24">
        <v>36</v>
      </c>
      <c r="L93" s="7" t="s">
        <v>2937</v>
      </c>
      <c r="M93" s="10" t="s">
        <v>1802</v>
      </c>
      <c r="N93" s="10" t="s">
        <v>1803</v>
      </c>
      <c r="O93" s="8">
        <v>4</v>
      </c>
      <c r="P93" s="2" t="s">
        <v>1804</v>
      </c>
      <c r="Q93" s="2" t="s">
        <v>1805</v>
      </c>
      <c r="R93" s="2" t="str">
        <f t="shared" si="1"/>
        <v>Agropecuária Paineiras Ltda</v>
      </c>
      <c r="S93" s="2">
        <v>0</v>
      </c>
    </row>
    <row r="94" spans="1:19" ht="15" x14ac:dyDescent="0.25">
      <c r="A94" s="5">
        <v>22620</v>
      </c>
      <c r="B94" s="2" t="s">
        <v>2321</v>
      </c>
      <c r="C94" s="2" t="s">
        <v>2322</v>
      </c>
      <c r="D94" s="9">
        <v>44284</v>
      </c>
      <c r="E94" s="2" t="s">
        <v>2730</v>
      </c>
      <c r="F94" s="2" t="s">
        <v>50</v>
      </c>
      <c r="G94" s="3" t="s">
        <v>2728</v>
      </c>
      <c r="H94" s="2" t="s">
        <v>57</v>
      </c>
      <c r="I94" s="26">
        <v>36000</v>
      </c>
      <c r="J94" s="7">
        <f>I94*1000</f>
        <v>36000000</v>
      </c>
      <c r="K94" s="24">
        <v>36</v>
      </c>
      <c r="L94" s="7" t="s">
        <v>2937</v>
      </c>
      <c r="M94" s="10" t="s">
        <v>2323</v>
      </c>
      <c r="N94" s="10" t="s">
        <v>2324</v>
      </c>
      <c r="O94" s="8">
        <v>4</v>
      </c>
      <c r="P94" s="2" t="s">
        <v>1373</v>
      </c>
      <c r="Q94" s="2" t="s">
        <v>1374</v>
      </c>
      <c r="R94" s="2" t="str">
        <f t="shared" si="1"/>
        <v>Ariel Horovitz</v>
      </c>
      <c r="S94" s="2">
        <v>0</v>
      </c>
    </row>
    <row r="95" spans="1:19" ht="15" x14ac:dyDescent="0.25">
      <c r="A95" s="5">
        <v>24049</v>
      </c>
      <c r="B95" s="2" t="s">
        <v>2570</v>
      </c>
      <c r="C95" s="2" t="s">
        <v>2571</v>
      </c>
      <c r="D95" s="9">
        <v>44452</v>
      </c>
      <c r="E95" s="2" t="s">
        <v>2730</v>
      </c>
      <c r="F95" s="2" t="s">
        <v>50</v>
      </c>
      <c r="G95" s="3" t="s">
        <v>2728</v>
      </c>
      <c r="H95" s="2" t="s">
        <v>246</v>
      </c>
      <c r="I95" s="26">
        <v>36000</v>
      </c>
      <c r="J95" s="7">
        <f>I95*1000</f>
        <v>36000000</v>
      </c>
      <c r="K95" s="24">
        <v>36</v>
      </c>
      <c r="L95" s="7" t="s">
        <v>2937</v>
      </c>
      <c r="M95" s="10" t="s">
        <v>2572</v>
      </c>
      <c r="N95" s="10" t="s">
        <v>2573</v>
      </c>
      <c r="O95" s="8">
        <v>4</v>
      </c>
      <c r="P95" s="2" t="s">
        <v>2574</v>
      </c>
      <c r="Q95" s="2" t="s">
        <v>2575</v>
      </c>
      <c r="R95" s="2" t="str">
        <f t="shared" si="1"/>
        <v>Claudimir Justi</v>
      </c>
      <c r="S95" s="2">
        <v>0</v>
      </c>
    </row>
    <row r="96" spans="1:19" ht="15" x14ac:dyDescent="0.25">
      <c r="A96" s="5">
        <v>17921</v>
      </c>
      <c r="B96" s="2" t="s">
        <v>1183</v>
      </c>
      <c r="C96" s="2" t="s">
        <v>1184</v>
      </c>
      <c r="D96" s="9">
        <v>43537</v>
      </c>
      <c r="E96" s="2" t="s">
        <v>2730</v>
      </c>
      <c r="F96" s="2" t="s">
        <v>50</v>
      </c>
      <c r="G96" s="3" t="s">
        <v>2728</v>
      </c>
      <c r="H96" s="2" t="s">
        <v>64</v>
      </c>
      <c r="I96" s="26">
        <v>35960</v>
      </c>
      <c r="J96" s="7">
        <f>I96*1000</f>
        <v>35960000</v>
      </c>
      <c r="K96" s="24">
        <v>35.96</v>
      </c>
      <c r="L96" s="7" t="s">
        <v>2937</v>
      </c>
      <c r="M96" s="10" t="s">
        <v>1185</v>
      </c>
      <c r="N96" s="10" t="s">
        <v>1186</v>
      </c>
      <c r="O96" s="8">
        <v>4</v>
      </c>
      <c r="P96" s="2" t="s">
        <v>647</v>
      </c>
      <c r="Q96" s="2" t="s">
        <v>648</v>
      </c>
      <c r="R96" s="2" t="str">
        <f t="shared" si="1"/>
        <v>João Batista Santa Rosa</v>
      </c>
      <c r="S96" s="2">
        <v>0</v>
      </c>
    </row>
    <row r="97" spans="1:19" ht="15" x14ac:dyDescent="0.25">
      <c r="A97" s="5">
        <v>21446</v>
      </c>
      <c r="B97" s="2" t="s">
        <v>150</v>
      </c>
      <c r="C97" s="2" t="s">
        <v>151</v>
      </c>
      <c r="D97" s="9">
        <v>44085</v>
      </c>
      <c r="E97" s="2" t="s">
        <v>2729</v>
      </c>
      <c r="F97" s="2" t="s">
        <v>17</v>
      </c>
      <c r="G97" s="3" t="s">
        <v>2727</v>
      </c>
      <c r="H97" s="2" t="s">
        <v>25</v>
      </c>
      <c r="I97" s="26">
        <v>35816</v>
      </c>
      <c r="J97" s="7">
        <f>I97*1000</f>
        <v>35816000</v>
      </c>
      <c r="K97" s="24">
        <v>35.816000000000003</v>
      </c>
      <c r="L97" s="7" t="s">
        <v>2938</v>
      </c>
      <c r="M97" s="10" t="s">
        <v>152</v>
      </c>
      <c r="N97" s="10" t="s">
        <v>153</v>
      </c>
      <c r="O97" s="8">
        <v>4</v>
      </c>
      <c r="P97" s="2" t="s">
        <v>154</v>
      </c>
      <c r="Q97" s="2" t="s">
        <v>155</v>
      </c>
      <c r="R97" s="2" t="str">
        <f t="shared" si="1"/>
        <v>Valdir Gatto</v>
      </c>
      <c r="S97" s="2" t="s">
        <v>160</v>
      </c>
    </row>
    <row r="98" spans="1:19" ht="15" x14ac:dyDescent="0.25">
      <c r="A98" s="5">
        <v>17198</v>
      </c>
      <c r="B98" s="2" t="s">
        <v>312</v>
      </c>
      <c r="C98" s="2" t="s">
        <v>313</v>
      </c>
      <c r="D98" s="9">
        <v>43405</v>
      </c>
      <c r="E98" s="2" t="s">
        <v>2730</v>
      </c>
      <c r="F98" s="2" t="s">
        <v>17</v>
      </c>
      <c r="G98" s="3" t="s">
        <v>2728</v>
      </c>
      <c r="H98" s="2" t="s">
        <v>229</v>
      </c>
      <c r="I98" s="26">
        <v>35608</v>
      </c>
      <c r="J98" s="7">
        <f>I98*1000</f>
        <v>35608000</v>
      </c>
      <c r="K98" s="24">
        <v>35.607999999999997</v>
      </c>
      <c r="L98" s="7" t="s">
        <v>2939</v>
      </c>
      <c r="M98" s="10" t="s">
        <v>314</v>
      </c>
      <c r="N98" s="10" t="s">
        <v>315</v>
      </c>
      <c r="O98" s="8">
        <v>4</v>
      </c>
      <c r="P98" s="2" t="s">
        <v>232</v>
      </c>
      <c r="Q98" s="2" t="s">
        <v>233</v>
      </c>
      <c r="R98" s="2" t="str">
        <f t="shared" si="1"/>
        <v>Santa Colomba Cafés Ltda</v>
      </c>
      <c r="S98" s="2"/>
    </row>
    <row r="99" spans="1:19" ht="15" x14ac:dyDescent="0.25">
      <c r="A99" s="5">
        <v>21731</v>
      </c>
      <c r="B99" s="2" t="s">
        <v>109</v>
      </c>
      <c r="C99" s="2" t="s">
        <v>110</v>
      </c>
      <c r="D99" s="6">
        <v>44133</v>
      </c>
      <c r="E99" s="2" t="s">
        <v>2729</v>
      </c>
      <c r="F99" s="2" t="s">
        <v>17</v>
      </c>
      <c r="G99" s="3" t="s">
        <v>2727</v>
      </c>
      <c r="H99" s="2" t="s">
        <v>57</v>
      </c>
      <c r="I99" s="26">
        <v>34366</v>
      </c>
      <c r="J99" s="7">
        <f>I99*1000</f>
        <v>34366000</v>
      </c>
      <c r="K99" s="24">
        <v>34.366</v>
      </c>
      <c r="L99" s="7" t="s">
        <v>2940</v>
      </c>
      <c r="M99" s="10" t="s">
        <v>111</v>
      </c>
      <c r="N99" s="10" t="s">
        <v>112</v>
      </c>
      <c r="O99" s="8">
        <v>4</v>
      </c>
      <c r="P99" s="2" t="s">
        <v>103</v>
      </c>
      <c r="Q99" s="2" t="s">
        <v>104</v>
      </c>
      <c r="R99" s="2" t="str">
        <f t="shared" si="1"/>
        <v>Marcos Antônio Busato</v>
      </c>
      <c r="S99" s="2" t="s">
        <v>2734</v>
      </c>
    </row>
    <row r="100" spans="1:19" ht="15" x14ac:dyDescent="0.25">
      <c r="A100" s="5">
        <v>17715</v>
      </c>
      <c r="B100" s="2" t="s">
        <v>1125</v>
      </c>
      <c r="C100" s="2" t="s">
        <v>1126</v>
      </c>
      <c r="D100" s="9">
        <v>43490</v>
      </c>
      <c r="E100" s="2" t="s">
        <v>2729</v>
      </c>
      <c r="F100" s="2" t="s">
        <v>17</v>
      </c>
      <c r="G100" s="3" t="s">
        <v>2728</v>
      </c>
      <c r="H100" s="2" t="s">
        <v>25</v>
      </c>
      <c r="I100" s="26">
        <v>34358</v>
      </c>
      <c r="J100" s="7">
        <f>I100*1000</f>
        <v>34358000</v>
      </c>
      <c r="K100" s="24">
        <v>34.357999999999997</v>
      </c>
      <c r="L100" s="7" t="s">
        <v>2940</v>
      </c>
      <c r="M100" s="10" t="s">
        <v>1127</v>
      </c>
      <c r="N100" s="10" t="s">
        <v>1128</v>
      </c>
      <c r="O100" s="8">
        <v>4</v>
      </c>
      <c r="P100" s="2" t="s">
        <v>1129</v>
      </c>
      <c r="Q100" s="2" t="s">
        <v>1130</v>
      </c>
      <c r="R100" s="2" t="str">
        <f t="shared" si="1"/>
        <v>Mairon Manica</v>
      </c>
      <c r="S100" s="2">
        <v>0</v>
      </c>
    </row>
    <row r="101" spans="1:19" ht="15" x14ac:dyDescent="0.25">
      <c r="A101" s="5">
        <v>20653</v>
      </c>
      <c r="B101" s="2" t="s">
        <v>1866</v>
      </c>
      <c r="C101" s="2" t="s">
        <v>1867</v>
      </c>
      <c r="D101" s="9">
        <v>43965</v>
      </c>
      <c r="E101" s="2" t="s">
        <v>2729</v>
      </c>
      <c r="F101" s="2" t="s">
        <v>50</v>
      </c>
      <c r="G101" s="3" t="s">
        <v>2727</v>
      </c>
      <c r="H101" s="2" t="s">
        <v>127</v>
      </c>
      <c r="I101" s="26">
        <v>34090</v>
      </c>
      <c r="J101" s="7">
        <f>I101*1000</f>
        <v>34090000</v>
      </c>
      <c r="K101" s="24">
        <v>34.090000000000003</v>
      </c>
      <c r="L101" s="7" t="s">
        <v>2941</v>
      </c>
      <c r="M101" s="10" t="s">
        <v>1868</v>
      </c>
      <c r="N101" s="10" t="s">
        <v>1869</v>
      </c>
      <c r="O101" s="8">
        <v>4</v>
      </c>
      <c r="P101" s="2" t="s">
        <v>1870</v>
      </c>
      <c r="Q101" s="2" t="s">
        <v>1871</v>
      </c>
      <c r="R101" s="2" t="str">
        <f t="shared" si="1"/>
        <v>Adil Arlindo Manjabosco</v>
      </c>
      <c r="S101" s="2">
        <v>0</v>
      </c>
    </row>
    <row r="102" spans="1:19" ht="15" x14ac:dyDescent="0.25">
      <c r="A102" s="5">
        <v>17402</v>
      </c>
      <c r="B102" s="2" t="s">
        <v>1031</v>
      </c>
      <c r="C102" s="2" t="s">
        <v>1032</v>
      </c>
      <c r="D102" s="6">
        <v>43433</v>
      </c>
      <c r="E102" s="2" t="s">
        <v>2729</v>
      </c>
      <c r="F102" s="2" t="s">
        <v>50</v>
      </c>
      <c r="G102" s="3" t="s">
        <v>2726</v>
      </c>
      <c r="H102" s="2" t="s">
        <v>246</v>
      </c>
      <c r="I102" s="26">
        <v>33907</v>
      </c>
      <c r="J102" s="7">
        <f>I102*1000</f>
        <v>33907000</v>
      </c>
      <c r="K102" s="24">
        <v>33.906999999999996</v>
      </c>
      <c r="L102" s="7" t="s">
        <v>2942</v>
      </c>
      <c r="M102" s="10" t="s">
        <v>1033</v>
      </c>
      <c r="N102" s="10" t="s">
        <v>1034</v>
      </c>
      <c r="O102" s="8">
        <v>4</v>
      </c>
      <c r="P102" s="2" t="s">
        <v>1035</v>
      </c>
      <c r="Q102" s="2" t="s">
        <v>1036</v>
      </c>
      <c r="R102" s="2" t="str">
        <f t="shared" si="1"/>
        <v>Joãovane Dimas Ignácio</v>
      </c>
      <c r="S102" s="2">
        <v>0</v>
      </c>
    </row>
    <row r="103" spans="1:19" ht="15" x14ac:dyDescent="0.25">
      <c r="A103" s="5">
        <v>17610</v>
      </c>
      <c r="B103" s="2" t="s">
        <v>1067</v>
      </c>
      <c r="C103" s="2" t="s">
        <v>1068</v>
      </c>
      <c r="D103" s="9">
        <v>43468</v>
      </c>
      <c r="E103" s="2" t="s">
        <v>2729</v>
      </c>
      <c r="F103" s="2" t="s">
        <v>50</v>
      </c>
      <c r="G103" s="3" t="s">
        <v>2727</v>
      </c>
      <c r="H103" s="2" t="s">
        <v>127</v>
      </c>
      <c r="I103" s="26">
        <v>33800</v>
      </c>
      <c r="J103" s="7">
        <f>I103*1000</f>
        <v>33800000</v>
      </c>
      <c r="K103" s="24">
        <v>33.799999999999997</v>
      </c>
      <c r="L103" s="7" t="s">
        <v>2943</v>
      </c>
      <c r="M103" s="10" t="s">
        <v>1069</v>
      </c>
      <c r="N103" s="10" t="s">
        <v>1070</v>
      </c>
      <c r="O103" s="8">
        <v>4</v>
      </c>
      <c r="P103" s="2" t="s">
        <v>1071</v>
      </c>
      <c r="Q103" s="2" t="s">
        <v>1072</v>
      </c>
      <c r="R103" s="2" t="str">
        <f t="shared" si="1"/>
        <v>Siegfrid Modes</v>
      </c>
      <c r="S103" s="2">
        <v>0</v>
      </c>
    </row>
    <row r="104" spans="1:19" ht="15" x14ac:dyDescent="0.25">
      <c r="A104" s="5">
        <v>19705</v>
      </c>
      <c r="B104" s="2" t="s">
        <v>1571</v>
      </c>
      <c r="C104" s="2" t="s">
        <v>1572</v>
      </c>
      <c r="D104" s="9">
        <v>43801</v>
      </c>
      <c r="E104" s="2" t="s">
        <v>2729</v>
      </c>
      <c r="F104" s="2" t="s">
        <v>17</v>
      </c>
      <c r="G104" s="3" t="s">
        <v>2727</v>
      </c>
      <c r="H104" s="2" t="s">
        <v>25</v>
      </c>
      <c r="I104" s="26">
        <v>33427</v>
      </c>
      <c r="J104" s="7">
        <f>I104*1000</f>
        <v>33427000</v>
      </c>
      <c r="K104" s="24">
        <v>33.427</v>
      </c>
      <c r="L104" s="7" t="s">
        <v>2944</v>
      </c>
      <c r="M104" s="10" t="s">
        <v>1573</v>
      </c>
      <c r="N104" s="10" t="s">
        <v>1574</v>
      </c>
      <c r="O104" s="8">
        <v>4</v>
      </c>
      <c r="P104" s="2" t="s">
        <v>1575</v>
      </c>
      <c r="Q104" s="2" t="s">
        <v>1576</v>
      </c>
      <c r="R104" s="2" t="str">
        <f t="shared" si="1"/>
        <v>Adeco Agropecuária Brasil Ltda</v>
      </c>
      <c r="S104" s="2">
        <v>0</v>
      </c>
    </row>
    <row r="105" spans="1:19" ht="15" x14ac:dyDescent="0.25">
      <c r="A105" s="5">
        <v>19654</v>
      </c>
      <c r="B105" s="2" t="s">
        <v>30</v>
      </c>
      <c r="C105" s="2" t="s">
        <v>31</v>
      </c>
      <c r="D105" s="6">
        <v>43796</v>
      </c>
      <c r="E105" s="2" t="s">
        <v>2729</v>
      </c>
      <c r="F105" s="2" t="s">
        <v>17</v>
      </c>
      <c r="G105" s="3" t="s">
        <v>2727</v>
      </c>
      <c r="H105" s="2" t="s">
        <v>18</v>
      </c>
      <c r="I105" s="26">
        <v>32480</v>
      </c>
      <c r="J105" s="7">
        <f>I105*1000</f>
        <v>32480000</v>
      </c>
      <c r="K105" s="24">
        <v>32.479999999999997</v>
      </c>
      <c r="L105" s="7" t="s">
        <v>2945</v>
      </c>
      <c r="M105" s="10" t="s">
        <v>32</v>
      </c>
      <c r="N105" s="10" t="s">
        <v>33</v>
      </c>
      <c r="O105" s="8">
        <v>4</v>
      </c>
      <c r="P105" s="2" t="s">
        <v>34</v>
      </c>
      <c r="Q105" s="2" t="s">
        <v>35</v>
      </c>
      <c r="R105" s="2" t="str">
        <f t="shared" si="1"/>
        <v>Belap Agropecuária S.A</v>
      </c>
      <c r="S105" s="2" t="s">
        <v>2731</v>
      </c>
    </row>
    <row r="106" spans="1:19" ht="15" x14ac:dyDescent="0.25">
      <c r="A106" s="5">
        <v>16648</v>
      </c>
      <c r="B106" s="2" t="s">
        <v>841</v>
      </c>
      <c r="C106" s="2" t="s">
        <v>842</v>
      </c>
      <c r="D106" s="9">
        <v>43315</v>
      </c>
      <c r="E106" s="2" t="s">
        <v>2729</v>
      </c>
      <c r="F106" s="2" t="s">
        <v>50</v>
      </c>
      <c r="G106" s="3" t="s">
        <v>2727</v>
      </c>
      <c r="H106" s="2" t="s">
        <v>25</v>
      </c>
      <c r="I106" s="26">
        <v>32299</v>
      </c>
      <c r="J106" s="7">
        <f>I106*1000</f>
        <v>32299000</v>
      </c>
      <c r="K106" s="24">
        <v>32.298999999999999</v>
      </c>
      <c r="L106" s="7" t="s">
        <v>2946</v>
      </c>
      <c r="M106" s="10" t="s">
        <v>843</v>
      </c>
      <c r="N106" s="10" t="s">
        <v>844</v>
      </c>
      <c r="O106" s="8">
        <v>4</v>
      </c>
      <c r="P106" s="2" t="s">
        <v>845</v>
      </c>
      <c r="Q106" s="2" t="s">
        <v>846</v>
      </c>
      <c r="R106" s="2" t="str">
        <f t="shared" si="1"/>
        <v>Plinio Lanfredi</v>
      </c>
      <c r="S106" s="2">
        <v>0</v>
      </c>
    </row>
    <row r="107" spans="1:19" ht="15" x14ac:dyDescent="0.25">
      <c r="A107" s="5">
        <v>21479</v>
      </c>
      <c r="B107" s="2" t="s">
        <v>2109</v>
      </c>
      <c r="C107" s="2" t="s">
        <v>2110</v>
      </c>
      <c r="D107" s="9">
        <v>44090</v>
      </c>
      <c r="E107" s="2" t="s">
        <v>2729</v>
      </c>
      <c r="F107" s="2" t="s">
        <v>50</v>
      </c>
      <c r="G107" s="3" t="s">
        <v>2727</v>
      </c>
      <c r="H107" s="2" t="s">
        <v>209</v>
      </c>
      <c r="I107" s="26">
        <v>31136</v>
      </c>
      <c r="J107" s="7">
        <f>I107*1000</f>
        <v>31136000</v>
      </c>
      <c r="K107" s="24">
        <v>31.135999999999999</v>
      </c>
      <c r="L107" s="7" t="s">
        <v>2947</v>
      </c>
      <c r="M107" s="10" t="s">
        <v>2111</v>
      </c>
      <c r="N107" s="10" t="s">
        <v>2112</v>
      </c>
      <c r="O107" s="8">
        <v>4</v>
      </c>
      <c r="P107" s="2" t="s">
        <v>2113</v>
      </c>
      <c r="Q107" s="2" t="s">
        <v>2114</v>
      </c>
      <c r="R107" s="2" t="str">
        <f t="shared" si="1"/>
        <v>José Wilson Dos Santos</v>
      </c>
      <c r="S107" s="2">
        <v>0</v>
      </c>
    </row>
    <row r="108" spans="1:19" ht="15" x14ac:dyDescent="0.25">
      <c r="A108" s="5">
        <v>18508</v>
      </c>
      <c r="B108" s="2" t="s">
        <v>268</v>
      </c>
      <c r="C108" s="2" t="s">
        <v>269</v>
      </c>
      <c r="D108" s="9">
        <v>43620</v>
      </c>
      <c r="E108" s="2" t="s">
        <v>2729</v>
      </c>
      <c r="F108" s="2" t="s">
        <v>17</v>
      </c>
      <c r="G108" s="3" t="s">
        <v>2727</v>
      </c>
      <c r="H108" s="2" t="s">
        <v>57</v>
      </c>
      <c r="I108" s="26">
        <v>31099</v>
      </c>
      <c r="J108" s="7">
        <f>I108*1000</f>
        <v>31099000</v>
      </c>
      <c r="K108" s="24">
        <v>31.099</v>
      </c>
      <c r="L108" s="7" t="s">
        <v>2947</v>
      </c>
      <c r="M108" s="10" t="s">
        <v>270</v>
      </c>
      <c r="N108" s="10" t="s">
        <v>271</v>
      </c>
      <c r="O108" s="8">
        <v>4</v>
      </c>
      <c r="P108" s="2" t="s">
        <v>272</v>
      </c>
      <c r="Q108" s="2" t="s">
        <v>273</v>
      </c>
      <c r="R108" s="2" t="str">
        <f t="shared" si="1"/>
        <v>Sandro Zancanaro</v>
      </c>
      <c r="S108" s="2" t="s">
        <v>2746</v>
      </c>
    </row>
    <row r="109" spans="1:19" ht="15" x14ac:dyDescent="0.25">
      <c r="A109" s="5">
        <v>16277</v>
      </c>
      <c r="B109" s="2" t="s">
        <v>731</v>
      </c>
      <c r="C109" s="2" t="s">
        <v>732</v>
      </c>
      <c r="D109" s="9">
        <v>43257</v>
      </c>
      <c r="E109" s="2" t="s">
        <v>2729</v>
      </c>
      <c r="F109" s="2" t="s">
        <v>17</v>
      </c>
      <c r="G109" s="3" t="s">
        <v>2726</v>
      </c>
      <c r="H109" s="2" t="s">
        <v>307</v>
      </c>
      <c r="I109" s="26">
        <v>30240</v>
      </c>
      <c r="J109" s="7">
        <f>I109*1000</f>
        <v>30240000</v>
      </c>
      <c r="K109" s="24">
        <v>30.24</v>
      </c>
      <c r="L109" s="7" t="s">
        <v>2948</v>
      </c>
      <c r="M109" s="10" t="s">
        <v>733</v>
      </c>
      <c r="N109" s="10" t="s">
        <v>734</v>
      </c>
      <c r="O109" s="8">
        <v>4</v>
      </c>
      <c r="P109" s="2" t="s">
        <v>735</v>
      </c>
      <c r="Q109" s="2" t="s">
        <v>736</v>
      </c>
      <c r="R109" s="2" t="str">
        <f t="shared" si="1"/>
        <v>Gerson Couto Filho</v>
      </c>
      <c r="S109" s="2">
        <v>0</v>
      </c>
    </row>
    <row r="110" spans="1:19" ht="15" x14ac:dyDescent="0.25">
      <c r="A110" s="5">
        <v>19653</v>
      </c>
      <c r="B110" s="2" t="s">
        <v>23</v>
      </c>
      <c r="C110" s="2" t="s">
        <v>24</v>
      </c>
      <c r="D110" s="6">
        <v>43796</v>
      </c>
      <c r="E110" s="2" t="s">
        <v>2729</v>
      </c>
      <c r="F110" s="2" t="s">
        <v>17</v>
      </c>
      <c r="G110" s="3" t="s">
        <v>2727</v>
      </c>
      <c r="H110" s="2" t="s">
        <v>25</v>
      </c>
      <c r="I110" s="26">
        <v>30119</v>
      </c>
      <c r="J110" s="7">
        <f>I110*1000</f>
        <v>30119000</v>
      </c>
      <c r="K110" s="24">
        <v>30.119</v>
      </c>
      <c r="L110" s="7" t="s">
        <v>2949</v>
      </c>
      <c r="M110" s="10" t="s">
        <v>26</v>
      </c>
      <c r="N110" s="10" t="s">
        <v>27</v>
      </c>
      <c r="O110" s="8">
        <v>4</v>
      </c>
      <c r="P110" s="2" t="s">
        <v>28</v>
      </c>
      <c r="Q110" s="2" t="s">
        <v>29</v>
      </c>
      <c r="R110" s="2" t="str">
        <f t="shared" si="1"/>
        <v>Isa Irrigação Santo André S/A</v>
      </c>
      <c r="S110" s="2" t="s">
        <v>2731</v>
      </c>
    </row>
    <row r="111" spans="1:19" ht="15" x14ac:dyDescent="0.25">
      <c r="A111" s="5">
        <v>18522</v>
      </c>
      <c r="B111" s="2" t="s">
        <v>274</v>
      </c>
      <c r="C111" s="2" t="s">
        <v>275</v>
      </c>
      <c r="D111" s="9">
        <v>43621</v>
      </c>
      <c r="E111" s="2" t="s">
        <v>2729</v>
      </c>
      <c r="F111" s="2" t="s">
        <v>17</v>
      </c>
      <c r="G111" s="3" t="s">
        <v>2727</v>
      </c>
      <c r="H111" s="2" t="s">
        <v>25</v>
      </c>
      <c r="I111" s="26">
        <v>29941</v>
      </c>
      <c r="J111" s="7">
        <f>I111*1000</f>
        <v>29941000</v>
      </c>
      <c r="K111" s="24">
        <v>29.940999999999999</v>
      </c>
      <c r="L111" s="7" t="s">
        <v>2950</v>
      </c>
      <c r="M111" s="10" t="s">
        <v>276</v>
      </c>
      <c r="N111" s="10" t="s">
        <v>277</v>
      </c>
      <c r="O111" s="8">
        <v>4</v>
      </c>
      <c r="P111" s="2" t="s">
        <v>272</v>
      </c>
      <c r="Q111" s="2" t="s">
        <v>273</v>
      </c>
      <c r="R111" s="2" t="str">
        <f t="shared" si="1"/>
        <v>Sandro Zancanaro</v>
      </c>
      <c r="S111" s="2" t="s">
        <v>2746</v>
      </c>
    </row>
    <row r="112" spans="1:19" ht="15" x14ac:dyDescent="0.25">
      <c r="A112" s="5">
        <v>19947</v>
      </c>
      <c r="B112" s="2" t="s">
        <v>1673</v>
      </c>
      <c r="C112" s="2" t="s">
        <v>1674</v>
      </c>
      <c r="D112" s="9">
        <v>43844</v>
      </c>
      <c r="E112" s="2" t="s">
        <v>2729</v>
      </c>
      <c r="F112" s="2" t="s">
        <v>17</v>
      </c>
      <c r="G112" s="3" t="s">
        <v>2727</v>
      </c>
      <c r="H112" s="2" t="s">
        <v>25</v>
      </c>
      <c r="I112" s="26">
        <v>29892</v>
      </c>
      <c r="J112" s="7">
        <f>I112*1000</f>
        <v>29892000</v>
      </c>
      <c r="K112" s="24">
        <v>29.891999999999999</v>
      </c>
      <c r="L112" s="7" t="s">
        <v>2950</v>
      </c>
      <c r="M112" s="10" t="s">
        <v>1675</v>
      </c>
      <c r="N112" s="10" t="s">
        <v>1676</v>
      </c>
      <c r="O112" s="8">
        <v>4</v>
      </c>
      <c r="P112" s="2" t="s">
        <v>1282</v>
      </c>
      <c r="Q112" s="2" t="s">
        <v>1283</v>
      </c>
      <c r="R112" s="2" t="str">
        <f t="shared" si="1"/>
        <v>Rogério José Faedo</v>
      </c>
      <c r="S112" s="2">
        <v>0</v>
      </c>
    </row>
    <row r="113" spans="1:19" ht="15" x14ac:dyDescent="0.25">
      <c r="A113" s="5">
        <v>22161</v>
      </c>
      <c r="B113" s="2" t="s">
        <v>2263</v>
      </c>
      <c r="C113" s="2" t="s">
        <v>2264</v>
      </c>
      <c r="D113" s="9">
        <v>44222</v>
      </c>
      <c r="E113" s="2" t="s">
        <v>2730</v>
      </c>
      <c r="F113" s="2" t="s">
        <v>50</v>
      </c>
      <c r="G113" s="3" t="s">
        <v>2728</v>
      </c>
      <c r="H113" s="2" t="s">
        <v>57</v>
      </c>
      <c r="I113" s="26">
        <v>29307</v>
      </c>
      <c r="J113" s="7">
        <f>I113*1000</f>
        <v>29307000</v>
      </c>
      <c r="K113" s="24">
        <v>29.306999999999999</v>
      </c>
      <c r="L113" s="7" t="s">
        <v>2951</v>
      </c>
      <c r="M113" s="10" t="s">
        <v>2265</v>
      </c>
      <c r="N113" s="10" t="s">
        <v>2266</v>
      </c>
      <c r="O113" s="8">
        <v>4</v>
      </c>
      <c r="P113" s="2" t="s">
        <v>356</v>
      </c>
      <c r="Q113" s="2" t="s">
        <v>357</v>
      </c>
      <c r="R113" s="2" t="str">
        <f t="shared" si="1"/>
        <v>Hilário Schulz</v>
      </c>
      <c r="S113" s="2">
        <v>0</v>
      </c>
    </row>
    <row r="114" spans="1:19" ht="15" x14ac:dyDescent="0.25">
      <c r="A114" s="5">
        <v>22042</v>
      </c>
      <c r="B114" s="2" t="s">
        <v>2222</v>
      </c>
      <c r="C114" s="2" t="s">
        <v>2223</v>
      </c>
      <c r="D114" s="6">
        <v>44193</v>
      </c>
      <c r="E114" s="2" t="s">
        <v>2729</v>
      </c>
      <c r="F114" s="2" t="s">
        <v>17</v>
      </c>
      <c r="G114" s="3" t="s">
        <v>2727</v>
      </c>
      <c r="H114" s="2" t="s">
        <v>18</v>
      </c>
      <c r="I114" s="26">
        <v>29091</v>
      </c>
      <c r="J114" s="7">
        <f>I114*1000</f>
        <v>29091000</v>
      </c>
      <c r="K114" s="24">
        <v>29.091000000000001</v>
      </c>
      <c r="L114" s="7" t="s">
        <v>2952</v>
      </c>
      <c r="M114" s="10" t="s">
        <v>2224</v>
      </c>
      <c r="N114" s="10" t="s">
        <v>2225</v>
      </c>
      <c r="O114" s="8">
        <v>4</v>
      </c>
      <c r="P114" s="2" t="s">
        <v>2226</v>
      </c>
      <c r="Q114" s="2" t="s">
        <v>2227</v>
      </c>
      <c r="R114" s="2" t="str">
        <f t="shared" si="1"/>
        <v>Hipólito Cardoso Ferreira</v>
      </c>
      <c r="S114" s="2">
        <v>0</v>
      </c>
    </row>
    <row r="115" spans="1:19" ht="15" x14ac:dyDescent="0.25">
      <c r="A115" s="5">
        <v>20047</v>
      </c>
      <c r="B115" s="2" t="s">
        <v>1725</v>
      </c>
      <c r="C115" s="2" t="s">
        <v>1726</v>
      </c>
      <c r="D115" s="9">
        <v>43861</v>
      </c>
      <c r="E115" s="2" t="s">
        <v>2730</v>
      </c>
      <c r="F115" s="2" t="s">
        <v>50</v>
      </c>
      <c r="G115" s="3" t="s">
        <v>2728</v>
      </c>
      <c r="H115" s="2" t="s">
        <v>57</v>
      </c>
      <c r="I115" s="26">
        <v>28656</v>
      </c>
      <c r="J115" s="7">
        <f>I115*1000</f>
        <v>28656000</v>
      </c>
      <c r="K115" s="24">
        <v>28.655999999999999</v>
      </c>
      <c r="L115" s="7" t="s">
        <v>2953</v>
      </c>
      <c r="M115" s="10" t="s">
        <v>1727</v>
      </c>
      <c r="N115" s="10" t="s">
        <v>1728</v>
      </c>
      <c r="O115" s="8">
        <v>4</v>
      </c>
      <c r="P115" s="2" t="s">
        <v>1729</v>
      </c>
      <c r="Q115" s="2" t="s">
        <v>1730</v>
      </c>
      <c r="R115" s="2" t="str">
        <f t="shared" si="1"/>
        <v>Vilmar Carlos Ertel</v>
      </c>
      <c r="S115" s="2"/>
    </row>
    <row r="116" spans="1:19" ht="15" x14ac:dyDescent="0.25">
      <c r="A116" s="5">
        <v>22334</v>
      </c>
      <c r="B116" s="2" t="s">
        <v>2283</v>
      </c>
      <c r="C116" s="2" t="s">
        <v>2284</v>
      </c>
      <c r="D116" s="9">
        <v>44259</v>
      </c>
      <c r="E116" s="2" t="s">
        <v>2729</v>
      </c>
      <c r="F116" s="2" t="s">
        <v>17</v>
      </c>
      <c r="G116" s="3" t="s">
        <v>2726</v>
      </c>
      <c r="H116" s="2" t="s">
        <v>229</v>
      </c>
      <c r="I116" s="26">
        <v>28388</v>
      </c>
      <c r="J116" s="7">
        <f>I116*1000</f>
        <v>28388000</v>
      </c>
      <c r="K116" s="24">
        <v>28.388000000000002</v>
      </c>
      <c r="L116" s="7" t="s">
        <v>2954</v>
      </c>
      <c r="M116" s="10" t="s">
        <v>2285</v>
      </c>
      <c r="N116" s="10" t="s">
        <v>2286</v>
      </c>
      <c r="O116" s="8">
        <v>4</v>
      </c>
      <c r="P116" s="2" t="s">
        <v>2287</v>
      </c>
      <c r="Q116" s="2" t="s">
        <v>2288</v>
      </c>
      <c r="R116" s="2" t="str">
        <f t="shared" si="1"/>
        <v>Agropecuária E Florestal Triângulo Ltda</v>
      </c>
      <c r="S116" s="2">
        <v>0</v>
      </c>
    </row>
    <row r="117" spans="1:19" ht="15" x14ac:dyDescent="0.25">
      <c r="A117" s="5">
        <v>21444</v>
      </c>
      <c r="B117" s="2" t="s">
        <v>2099</v>
      </c>
      <c r="C117" s="2" t="s">
        <v>2100</v>
      </c>
      <c r="D117" s="9">
        <v>44085</v>
      </c>
      <c r="E117" s="2" t="s">
        <v>2729</v>
      </c>
      <c r="F117" s="2" t="s">
        <v>17</v>
      </c>
      <c r="G117" s="3" t="s">
        <v>2727</v>
      </c>
      <c r="H117" s="2" t="s">
        <v>25</v>
      </c>
      <c r="I117" s="26">
        <v>28323</v>
      </c>
      <c r="J117" s="7">
        <f>I117*1000</f>
        <v>28323000</v>
      </c>
      <c r="K117" s="24">
        <v>28.323</v>
      </c>
      <c r="L117" s="7" t="s">
        <v>2955</v>
      </c>
      <c r="M117" s="10" t="s">
        <v>2101</v>
      </c>
      <c r="N117" s="10" t="s">
        <v>2102</v>
      </c>
      <c r="O117" s="8">
        <v>4</v>
      </c>
      <c r="P117" s="2" t="s">
        <v>1569</v>
      </c>
      <c r="Q117" s="2" t="s">
        <v>1570</v>
      </c>
      <c r="R117" s="2" t="str">
        <f t="shared" si="1"/>
        <v>Fazenda Sequóia Bahia Ltda</v>
      </c>
      <c r="S117" s="2">
        <v>0</v>
      </c>
    </row>
    <row r="118" spans="1:19" ht="15" x14ac:dyDescent="0.25">
      <c r="A118" s="5">
        <v>18585</v>
      </c>
      <c r="B118" s="2" t="s">
        <v>1296</v>
      </c>
      <c r="C118" s="2" t="s">
        <v>1297</v>
      </c>
      <c r="D118" s="9">
        <v>43633</v>
      </c>
      <c r="E118" s="2" t="s">
        <v>2729</v>
      </c>
      <c r="F118" s="2" t="s">
        <v>50</v>
      </c>
      <c r="G118" s="3" t="s">
        <v>2727</v>
      </c>
      <c r="H118" s="2" t="s">
        <v>57</v>
      </c>
      <c r="I118" s="26">
        <v>28000</v>
      </c>
      <c r="J118" s="7">
        <f>I118*1000</f>
        <v>28000000</v>
      </c>
      <c r="K118" s="24">
        <v>28</v>
      </c>
      <c r="L118" s="7" t="s">
        <v>2956</v>
      </c>
      <c r="M118" s="10" t="s">
        <v>1298</v>
      </c>
      <c r="N118" s="10" t="s">
        <v>1299</v>
      </c>
      <c r="O118" s="8">
        <v>4</v>
      </c>
      <c r="P118" s="2" t="s">
        <v>1300</v>
      </c>
      <c r="Q118" s="2" t="s">
        <v>1301</v>
      </c>
      <c r="R118" s="2" t="str">
        <f t="shared" si="1"/>
        <v>Roberto Bortolozzo</v>
      </c>
      <c r="S118" s="2">
        <v>0</v>
      </c>
    </row>
    <row r="119" spans="1:19" ht="15" x14ac:dyDescent="0.25">
      <c r="A119" s="11">
        <v>18020</v>
      </c>
      <c r="B119" s="12" t="str">
        <f>CONCATENATE(A119,"-",D119)</f>
        <v>18020-43549</v>
      </c>
      <c r="C119" s="12" t="s">
        <v>1203</v>
      </c>
      <c r="D119" s="13">
        <v>43549</v>
      </c>
      <c r="E119" s="14" t="s">
        <v>2729</v>
      </c>
      <c r="F119" s="2" t="s">
        <v>50</v>
      </c>
      <c r="G119" s="3" t="s">
        <v>2727</v>
      </c>
      <c r="H119" s="15" t="s">
        <v>1204</v>
      </c>
      <c r="I119" s="29">
        <v>27304</v>
      </c>
      <c r="J119" s="7">
        <f>I119*1000</f>
        <v>27304000</v>
      </c>
      <c r="K119" s="24">
        <v>27.303999999999998</v>
      </c>
      <c r="L119" s="7" t="s">
        <v>2957</v>
      </c>
      <c r="M119" s="14" t="s">
        <v>1205</v>
      </c>
      <c r="N119" s="14" t="s">
        <v>1206</v>
      </c>
      <c r="O119" s="17" t="s">
        <v>96</v>
      </c>
      <c r="P119" s="18" t="s">
        <v>1207</v>
      </c>
      <c r="Q119" s="14" t="s">
        <v>1208</v>
      </c>
      <c r="R119" s="2" t="str">
        <f t="shared" si="1"/>
        <v>Léo Miranda São Mateus</v>
      </c>
      <c r="S119" s="2">
        <v>0</v>
      </c>
    </row>
    <row r="120" spans="1:19" ht="15" x14ac:dyDescent="0.25">
      <c r="A120" s="5">
        <v>17474</v>
      </c>
      <c r="B120" s="2" t="s">
        <v>1043</v>
      </c>
      <c r="C120" s="2" t="s">
        <v>1044</v>
      </c>
      <c r="D120" s="6">
        <v>43445</v>
      </c>
      <c r="E120" s="2" t="s">
        <v>2729</v>
      </c>
      <c r="F120" s="2" t="s">
        <v>50</v>
      </c>
      <c r="G120" s="3" t="s">
        <v>2727</v>
      </c>
      <c r="H120" s="2" t="s">
        <v>18</v>
      </c>
      <c r="I120" s="26">
        <v>27226</v>
      </c>
      <c r="J120" s="7">
        <f>I120*1000</f>
        <v>27226000</v>
      </c>
      <c r="K120" s="24">
        <v>27.225999999999999</v>
      </c>
      <c r="L120" s="7" t="s">
        <v>2958</v>
      </c>
      <c r="M120" s="10" t="s">
        <v>1045</v>
      </c>
      <c r="N120" s="10" t="s">
        <v>1046</v>
      </c>
      <c r="O120" s="8">
        <v>4</v>
      </c>
      <c r="P120" s="2" t="s">
        <v>1047</v>
      </c>
      <c r="Q120" s="2" t="s">
        <v>1048</v>
      </c>
      <c r="R120" s="2" t="str">
        <f t="shared" si="1"/>
        <v>Carlos Henrique Moreira Carvalho</v>
      </c>
      <c r="S120" s="2">
        <v>0</v>
      </c>
    </row>
    <row r="121" spans="1:19" ht="15" x14ac:dyDescent="0.25">
      <c r="A121" s="5">
        <v>19125</v>
      </c>
      <c r="B121" s="2" t="s">
        <v>234</v>
      </c>
      <c r="C121" s="2" t="s">
        <v>235</v>
      </c>
      <c r="D121" s="9">
        <v>43721</v>
      </c>
      <c r="E121" s="2" t="s">
        <v>2729</v>
      </c>
      <c r="F121" s="2" t="s">
        <v>17</v>
      </c>
      <c r="G121" s="3" t="s">
        <v>2755</v>
      </c>
      <c r="H121" s="2" t="s">
        <v>229</v>
      </c>
      <c r="I121" s="26">
        <v>27141</v>
      </c>
      <c r="J121" s="7">
        <f>I121*1000</f>
        <v>27141000</v>
      </c>
      <c r="K121" s="24">
        <v>27.140999999999998</v>
      </c>
      <c r="L121" s="7" t="s">
        <v>2959</v>
      </c>
      <c r="M121" s="10" t="s">
        <v>236</v>
      </c>
      <c r="N121" s="10" t="s">
        <v>237</v>
      </c>
      <c r="O121" s="8">
        <v>4</v>
      </c>
      <c r="P121" s="2" t="s">
        <v>232</v>
      </c>
      <c r="Q121" s="2" t="s">
        <v>233</v>
      </c>
      <c r="R121" s="2" t="str">
        <f t="shared" si="1"/>
        <v>Santa Colomba Cafés Ltda</v>
      </c>
      <c r="S121" s="2" t="s">
        <v>2743</v>
      </c>
    </row>
    <row r="122" spans="1:19" ht="15" x14ac:dyDescent="0.25">
      <c r="A122" s="5">
        <v>18892</v>
      </c>
      <c r="B122" s="2" t="s">
        <v>1347</v>
      </c>
      <c r="C122" s="2" t="s">
        <v>1348</v>
      </c>
      <c r="D122" s="9">
        <v>43689</v>
      </c>
      <c r="E122" s="2" t="s">
        <v>2729</v>
      </c>
      <c r="F122" s="2" t="s">
        <v>17</v>
      </c>
      <c r="G122" s="3" t="s">
        <v>2727</v>
      </c>
      <c r="H122" s="2" t="s">
        <v>57</v>
      </c>
      <c r="I122" s="26">
        <v>27092</v>
      </c>
      <c r="J122" s="7">
        <f>I122*1000</f>
        <v>27092000</v>
      </c>
      <c r="K122" s="24">
        <v>27.091999999999999</v>
      </c>
      <c r="L122" s="7" t="s">
        <v>2959</v>
      </c>
      <c r="M122" s="10" t="s">
        <v>1349</v>
      </c>
      <c r="N122" s="10" t="s">
        <v>1350</v>
      </c>
      <c r="O122" s="8">
        <v>4</v>
      </c>
      <c r="P122" s="2" t="s">
        <v>1351</v>
      </c>
      <c r="Q122" s="2" t="s">
        <v>1352</v>
      </c>
      <c r="R122" s="2" t="str">
        <f t="shared" si="1"/>
        <v>Agrominas Ltda</v>
      </c>
      <c r="S122" s="2">
        <v>0</v>
      </c>
    </row>
    <row r="123" spans="1:19" ht="15" x14ac:dyDescent="0.25">
      <c r="A123" s="5">
        <v>23611</v>
      </c>
      <c r="B123" s="2" t="s">
        <v>2489</v>
      </c>
      <c r="C123" s="2" t="s">
        <v>2490</v>
      </c>
      <c r="D123" s="9">
        <v>44407</v>
      </c>
      <c r="E123" s="2" t="s">
        <v>2730</v>
      </c>
      <c r="F123" s="2" t="s">
        <v>50</v>
      </c>
      <c r="G123" s="3" t="s">
        <v>2728</v>
      </c>
      <c r="H123" s="2" t="s">
        <v>64</v>
      </c>
      <c r="I123" s="26">
        <v>27000</v>
      </c>
      <c r="J123" s="7">
        <f>I123*1000</f>
        <v>27000000</v>
      </c>
      <c r="K123" s="24">
        <v>27</v>
      </c>
      <c r="L123" s="7" t="s">
        <v>2960</v>
      </c>
      <c r="M123" s="10" t="s">
        <v>2491</v>
      </c>
      <c r="N123" s="10" t="s">
        <v>2492</v>
      </c>
      <c r="O123" s="8">
        <v>4</v>
      </c>
      <c r="P123" s="2" t="s">
        <v>2493</v>
      </c>
      <c r="Q123" s="2" t="s">
        <v>2494</v>
      </c>
      <c r="R123" s="2" t="str">
        <f t="shared" si="1"/>
        <v>José Luís Sgaria</v>
      </c>
      <c r="S123" s="2">
        <v>0</v>
      </c>
    </row>
    <row r="124" spans="1:19" ht="15" x14ac:dyDescent="0.25">
      <c r="A124" s="5">
        <v>17133</v>
      </c>
      <c r="B124" s="2" t="s">
        <v>959</v>
      </c>
      <c r="C124" s="2" t="s">
        <v>960</v>
      </c>
      <c r="D124" s="6">
        <v>43392</v>
      </c>
      <c r="E124" s="2" t="s">
        <v>2730</v>
      </c>
      <c r="F124" s="2" t="s">
        <v>50</v>
      </c>
      <c r="G124" s="3" t="s">
        <v>2728</v>
      </c>
      <c r="H124" s="2" t="s">
        <v>57</v>
      </c>
      <c r="I124" s="26">
        <v>27000</v>
      </c>
      <c r="J124" s="7">
        <f>I124*1000</f>
        <v>27000000</v>
      </c>
      <c r="K124" s="24">
        <v>27</v>
      </c>
      <c r="L124" s="7" t="s">
        <v>2960</v>
      </c>
      <c r="M124" s="10" t="s">
        <v>961</v>
      </c>
      <c r="N124" s="10" t="s">
        <v>962</v>
      </c>
      <c r="O124" s="8">
        <v>4</v>
      </c>
      <c r="P124" s="2" t="s">
        <v>769</v>
      </c>
      <c r="Q124" s="2" t="s">
        <v>770</v>
      </c>
      <c r="R124" s="2" t="str">
        <f t="shared" si="1"/>
        <v>Matosul Agroindustrial Ltda</v>
      </c>
      <c r="S124" s="2">
        <v>0</v>
      </c>
    </row>
    <row r="125" spans="1:19" ht="15" x14ac:dyDescent="0.25">
      <c r="A125" s="5">
        <v>18375</v>
      </c>
      <c r="B125" s="2" t="s">
        <v>140</v>
      </c>
      <c r="C125" s="2" t="s">
        <v>141</v>
      </c>
      <c r="D125" s="9">
        <v>43598</v>
      </c>
      <c r="E125" s="2" t="s">
        <v>2730</v>
      </c>
      <c r="F125" s="2" t="s">
        <v>50</v>
      </c>
      <c r="G125" s="3" t="s">
        <v>2728</v>
      </c>
      <c r="H125" s="2" t="s">
        <v>127</v>
      </c>
      <c r="I125" s="26">
        <v>27000</v>
      </c>
      <c r="J125" s="7">
        <f>I125*1000</f>
        <v>27000000</v>
      </c>
      <c r="K125" s="24">
        <v>27</v>
      </c>
      <c r="L125" s="7" t="s">
        <v>2960</v>
      </c>
      <c r="M125" s="10" t="s">
        <v>142</v>
      </c>
      <c r="N125" s="10" t="s">
        <v>143</v>
      </c>
      <c r="O125" s="8">
        <v>4</v>
      </c>
      <c r="P125" s="2" t="s">
        <v>130</v>
      </c>
      <c r="Q125" s="2" t="s">
        <v>131</v>
      </c>
      <c r="R125" s="2" t="str">
        <f t="shared" si="1"/>
        <v>Romeu Franciosi</v>
      </c>
      <c r="S125" s="2">
        <v>0</v>
      </c>
    </row>
    <row r="126" spans="1:19" ht="15" x14ac:dyDescent="0.25">
      <c r="A126" s="5">
        <v>23165</v>
      </c>
      <c r="B126" s="2" t="s">
        <v>2398</v>
      </c>
      <c r="C126" s="2" t="s">
        <v>2399</v>
      </c>
      <c r="D126" s="9">
        <v>44355</v>
      </c>
      <c r="E126" s="2" t="s">
        <v>2730</v>
      </c>
      <c r="F126" s="2" t="s">
        <v>50</v>
      </c>
      <c r="G126" s="3" t="s">
        <v>2728</v>
      </c>
      <c r="H126" s="2" t="s">
        <v>64</v>
      </c>
      <c r="I126" s="26">
        <v>27000</v>
      </c>
      <c r="J126" s="7">
        <f>I126*1000</f>
        <v>27000000</v>
      </c>
      <c r="K126" s="24">
        <v>27</v>
      </c>
      <c r="L126" s="7" t="s">
        <v>2960</v>
      </c>
      <c r="M126" s="10" t="s">
        <v>2400</v>
      </c>
      <c r="N126" s="10" t="s">
        <v>2401</v>
      </c>
      <c r="O126" s="8">
        <v>4</v>
      </c>
      <c r="P126" s="2" t="s">
        <v>2119</v>
      </c>
      <c r="Q126" s="2" t="s">
        <v>2120</v>
      </c>
      <c r="R126" s="2" t="str">
        <f t="shared" si="1"/>
        <v>Umberto José Denardin</v>
      </c>
      <c r="S126" s="2">
        <v>0</v>
      </c>
    </row>
    <row r="127" spans="1:19" ht="15" x14ac:dyDescent="0.25">
      <c r="A127" s="5">
        <v>22992</v>
      </c>
      <c r="B127" s="2" t="s">
        <v>432</v>
      </c>
      <c r="C127" s="2" t="s">
        <v>433</v>
      </c>
      <c r="D127" s="9">
        <v>44330</v>
      </c>
      <c r="E127" s="2" t="s">
        <v>2730</v>
      </c>
      <c r="F127" s="2" t="s">
        <v>50</v>
      </c>
      <c r="G127" s="3" t="s">
        <v>2728</v>
      </c>
      <c r="H127" s="2" t="s">
        <v>57</v>
      </c>
      <c r="I127" s="26">
        <v>27000</v>
      </c>
      <c r="J127" s="7">
        <f>I127*1000</f>
        <v>27000000</v>
      </c>
      <c r="K127" s="24">
        <v>27</v>
      </c>
      <c r="L127" s="7" t="s">
        <v>2960</v>
      </c>
      <c r="M127" s="10" t="s">
        <v>434</v>
      </c>
      <c r="N127" s="10" t="s">
        <v>435</v>
      </c>
      <c r="O127" s="8">
        <v>4</v>
      </c>
      <c r="P127" s="2" t="s">
        <v>436</v>
      </c>
      <c r="Q127" s="2" t="s">
        <v>437</v>
      </c>
      <c r="R127" s="2" t="str">
        <f t="shared" si="1"/>
        <v>Cláudio Schulz</v>
      </c>
      <c r="S127" s="2"/>
    </row>
    <row r="128" spans="1:19" ht="15" x14ac:dyDescent="0.25">
      <c r="A128" s="5">
        <v>20035</v>
      </c>
      <c r="B128" s="2" t="s">
        <v>1711</v>
      </c>
      <c r="C128" s="2" t="s">
        <v>1712</v>
      </c>
      <c r="D128" s="9">
        <v>43860</v>
      </c>
      <c r="E128" s="2" t="s">
        <v>2730</v>
      </c>
      <c r="F128" s="2" t="s">
        <v>50</v>
      </c>
      <c r="G128" s="3" t="s">
        <v>2728</v>
      </c>
      <c r="H128" s="2" t="s">
        <v>57</v>
      </c>
      <c r="I128" s="26">
        <v>26979</v>
      </c>
      <c r="J128" s="7">
        <f>I128*1000</f>
        <v>26979000</v>
      </c>
      <c r="K128" s="24">
        <v>26.978999999999999</v>
      </c>
      <c r="L128" s="7" t="s">
        <v>2960</v>
      </c>
      <c r="M128" s="10" t="s">
        <v>1713</v>
      </c>
      <c r="N128" s="10" t="s">
        <v>1714</v>
      </c>
      <c r="O128" s="8">
        <v>4</v>
      </c>
      <c r="P128" s="2" t="s">
        <v>1715</v>
      </c>
      <c r="Q128" s="2" t="s">
        <v>1716</v>
      </c>
      <c r="R128" s="2" t="str">
        <f t="shared" si="1"/>
        <v>Conata Agropecuária Ltda</v>
      </c>
      <c r="S128" s="2">
        <v>0</v>
      </c>
    </row>
    <row r="129" spans="1:19" ht="15" x14ac:dyDescent="0.25">
      <c r="A129" s="5">
        <v>21555</v>
      </c>
      <c r="B129" s="2" t="s">
        <v>2115</v>
      </c>
      <c r="C129" s="2" t="s">
        <v>2116</v>
      </c>
      <c r="D129" s="9">
        <v>44099</v>
      </c>
      <c r="E129" s="2" t="s">
        <v>2730</v>
      </c>
      <c r="F129" s="2" t="s">
        <v>50</v>
      </c>
      <c r="G129" s="3" t="s">
        <v>2728</v>
      </c>
      <c r="H129" s="2" t="s">
        <v>64</v>
      </c>
      <c r="I129" s="26">
        <v>26943</v>
      </c>
      <c r="J129" s="7">
        <f>I129*1000</f>
        <v>26943000</v>
      </c>
      <c r="K129" s="24">
        <v>26.943000000000001</v>
      </c>
      <c r="L129" s="7" t="s">
        <v>2961</v>
      </c>
      <c r="M129" s="10" t="s">
        <v>2117</v>
      </c>
      <c r="N129" s="10" t="s">
        <v>2118</v>
      </c>
      <c r="O129" s="8">
        <v>4</v>
      </c>
      <c r="P129" s="2" t="s">
        <v>2119</v>
      </c>
      <c r="Q129" s="2" t="s">
        <v>2120</v>
      </c>
      <c r="R129" s="2" t="str">
        <f t="shared" si="1"/>
        <v>Umberto José Denardin</v>
      </c>
      <c r="S129" s="2">
        <v>0</v>
      </c>
    </row>
    <row r="130" spans="1:19" ht="15" x14ac:dyDescent="0.25">
      <c r="A130" s="5">
        <v>18991</v>
      </c>
      <c r="B130" s="2" t="s">
        <v>1369</v>
      </c>
      <c r="C130" s="2" t="s">
        <v>1370</v>
      </c>
      <c r="D130" s="9">
        <v>43704</v>
      </c>
      <c r="E130" s="2" t="s">
        <v>2730</v>
      </c>
      <c r="F130" s="2" t="s">
        <v>50</v>
      </c>
      <c r="G130" s="3" t="s">
        <v>2728</v>
      </c>
      <c r="H130" s="2" t="s">
        <v>57</v>
      </c>
      <c r="I130" s="26">
        <v>26932</v>
      </c>
      <c r="J130" s="7">
        <f>I130*1000</f>
        <v>26932000</v>
      </c>
      <c r="K130" s="24">
        <v>26.931999999999999</v>
      </c>
      <c r="L130" s="7" t="s">
        <v>2961</v>
      </c>
      <c r="M130" s="10" t="s">
        <v>1371</v>
      </c>
      <c r="N130" s="10" t="s">
        <v>1372</v>
      </c>
      <c r="O130" s="8">
        <v>4</v>
      </c>
      <c r="P130" s="2" t="s">
        <v>1373</v>
      </c>
      <c r="Q130" s="2" t="s">
        <v>1374</v>
      </c>
      <c r="R130" s="2" t="str">
        <f t="shared" si="1"/>
        <v>Ariel Horovitz</v>
      </c>
      <c r="S130" s="2">
        <v>0</v>
      </c>
    </row>
    <row r="131" spans="1:19" ht="15" x14ac:dyDescent="0.25">
      <c r="A131" s="5">
        <v>19587</v>
      </c>
      <c r="B131" s="2" t="s">
        <v>1555</v>
      </c>
      <c r="C131" s="2" t="s">
        <v>1556</v>
      </c>
      <c r="D131" s="6">
        <v>43783</v>
      </c>
      <c r="E131" s="2" t="s">
        <v>2730</v>
      </c>
      <c r="F131" s="2" t="s">
        <v>17</v>
      </c>
      <c r="G131" s="3" t="s">
        <v>2728</v>
      </c>
      <c r="H131" s="2" t="s">
        <v>64</v>
      </c>
      <c r="I131" s="26">
        <v>26881</v>
      </c>
      <c r="J131" s="7">
        <f>I131*1000</f>
        <v>26881000</v>
      </c>
      <c r="K131" s="24">
        <v>26.881</v>
      </c>
      <c r="L131" s="7" t="s">
        <v>2961</v>
      </c>
      <c r="M131" s="10" t="s">
        <v>1557</v>
      </c>
      <c r="N131" s="10" t="s">
        <v>1558</v>
      </c>
      <c r="O131" s="8">
        <v>4</v>
      </c>
      <c r="P131" s="2" t="s">
        <v>344</v>
      </c>
      <c r="Q131" s="2" t="s">
        <v>345</v>
      </c>
      <c r="R131" s="2" t="str">
        <f t="shared" ref="R131:R194" si="2">PROPER(Q131)</f>
        <v>Paulo Ricardo Frasson</v>
      </c>
      <c r="S131" s="2">
        <v>0</v>
      </c>
    </row>
    <row r="132" spans="1:19" ht="15" x14ac:dyDescent="0.25">
      <c r="A132" s="5">
        <v>15670</v>
      </c>
      <c r="B132" s="2" t="s">
        <v>62</v>
      </c>
      <c r="C132" s="2" t="s">
        <v>63</v>
      </c>
      <c r="D132" s="9">
        <v>43153</v>
      </c>
      <c r="E132" s="2" t="s">
        <v>2730</v>
      </c>
      <c r="F132" s="2" t="s">
        <v>50</v>
      </c>
      <c r="G132" s="3" t="s">
        <v>2728</v>
      </c>
      <c r="H132" s="2" t="s">
        <v>64</v>
      </c>
      <c r="I132" s="26">
        <v>26837</v>
      </c>
      <c r="J132" s="7">
        <f>I132*1000</f>
        <v>26837000</v>
      </c>
      <c r="K132" s="24">
        <v>26.837</v>
      </c>
      <c r="L132" s="7" t="s">
        <v>2962</v>
      </c>
      <c r="M132" s="10" t="s">
        <v>65</v>
      </c>
      <c r="N132" s="10" t="s">
        <v>66</v>
      </c>
      <c r="O132" s="8">
        <v>4</v>
      </c>
      <c r="P132" s="2" t="s">
        <v>67</v>
      </c>
      <c r="Q132" s="2" t="s">
        <v>68</v>
      </c>
      <c r="R132" s="2" t="str">
        <f t="shared" si="2"/>
        <v>Luiz Carlos Bergamaschi</v>
      </c>
      <c r="S132" s="2" t="s">
        <v>91</v>
      </c>
    </row>
    <row r="133" spans="1:19" ht="15" x14ac:dyDescent="0.25">
      <c r="A133" s="5">
        <v>21093</v>
      </c>
      <c r="B133" s="2" t="s">
        <v>1993</v>
      </c>
      <c r="C133" s="2" t="s">
        <v>1994</v>
      </c>
      <c r="D133" s="9">
        <v>44035</v>
      </c>
      <c r="E133" s="2" t="s">
        <v>2729</v>
      </c>
      <c r="F133" s="2" t="s">
        <v>17</v>
      </c>
      <c r="G133" s="3" t="s">
        <v>2727</v>
      </c>
      <c r="H133" s="2" t="s">
        <v>25</v>
      </c>
      <c r="I133" s="26">
        <v>26587</v>
      </c>
      <c r="J133" s="7">
        <f>I133*1000</f>
        <v>26587000</v>
      </c>
      <c r="K133" s="24">
        <v>26.587</v>
      </c>
      <c r="L133" s="7" t="s">
        <v>2963</v>
      </c>
      <c r="M133" s="10" t="s">
        <v>1995</v>
      </c>
      <c r="N133" s="10" t="s">
        <v>1996</v>
      </c>
      <c r="O133" s="8">
        <v>4</v>
      </c>
      <c r="P133" s="2" t="s">
        <v>1997</v>
      </c>
      <c r="Q133" s="2" t="s">
        <v>1998</v>
      </c>
      <c r="R133" s="2" t="str">
        <f t="shared" si="2"/>
        <v>Vicente Reginato</v>
      </c>
      <c r="S133" s="2"/>
    </row>
    <row r="134" spans="1:19" ht="15" x14ac:dyDescent="0.25">
      <c r="A134" s="5">
        <v>16531</v>
      </c>
      <c r="B134" s="2" t="s">
        <v>807</v>
      </c>
      <c r="C134" s="2" t="s">
        <v>808</v>
      </c>
      <c r="D134" s="9">
        <v>43298</v>
      </c>
      <c r="E134" s="2" t="s">
        <v>2729</v>
      </c>
      <c r="F134" s="2" t="s">
        <v>17</v>
      </c>
      <c r="G134" s="3" t="s">
        <v>2726</v>
      </c>
      <c r="H134" s="2" t="s">
        <v>307</v>
      </c>
      <c r="I134" s="26">
        <v>26486</v>
      </c>
      <c r="J134" s="7">
        <f>I134*1000</f>
        <v>26486000</v>
      </c>
      <c r="K134" s="24">
        <v>26.486000000000001</v>
      </c>
      <c r="L134" s="7" t="s">
        <v>2964</v>
      </c>
      <c r="M134" s="10" t="s">
        <v>809</v>
      </c>
      <c r="N134" s="10" t="s">
        <v>810</v>
      </c>
      <c r="O134" s="8">
        <v>4</v>
      </c>
      <c r="P134" s="2" t="s">
        <v>611</v>
      </c>
      <c r="Q134" s="2" t="s">
        <v>612</v>
      </c>
      <c r="R134" s="2" t="str">
        <f t="shared" si="2"/>
        <v>Marcos Cezana De Oliveira</v>
      </c>
      <c r="S134" s="2">
        <v>0</v>
      </c>
    </row>
    <row r="135" spans="1:19" ht="15" x14ac:dyDescent="0.25">
      <c r="A135" s="5">
        <v>17341</v>
      </c>
      <c r="B135" s="2" t="s">
        <v>1013</v>
      </c>
      <c r="C135" s="2" t="s">
        <v>1014</v>
      </c>
      <c r="D135" s="6">
        <v>43430</v>
      </c>
      <c r="E135" s="2" t="s">
        <v>2729</v>
      </c>
      <c r="F135" s="2" t="s">
        <v>17</v>
      </c>
      <c r="G135" s="3" t="s">
        <v>2727</v>
      </c>
      <c r="H135" s="2" t="s">
        <v>57</v>
      </c>
      <c r="I135" s="26">
        <v>25611</v>
      </c>
      <c r="J135" s="7">
        <f>I135*1000</f>
        <v>25611000</v>
      </c>
      <c r="K135" s="24">
        <v>25.611000000000001</v>
      </c>
      <c r="L135" s="7" t="s">
        <v>2965</v>
      </c>
      <c r="M135" s="10" t="s">
        <v>1015</v>
      </c>
      <c r="N135" s="10" t="s">
        <v>1016</v>
      </c>
      <c r="O135" s="8">
        <v>4</v>
      </c>
      <c r="P135" s="2" t="s">
        <v>1017</v>
      </c>
      <c r="Q135" s="2" t="s">
        <v>1018</v>
      </c>
      <c r="R135" s="2" t="str">
        <f t="shared" si="2"/>
        <v>Otto Rocha Longo</v>
      </c>
      <c r="S135" s="2">
        <v>0</v>
      </c>
    </row>
    <row r="136" spans="1:19" ht="15" x14ac:dyDescent="0.25">
      <c r="A136" s="5">
        <v>19716</v>
      </c>
      <c r="B136" s="2" t="s">
        <v>1577</v>
      </c>
      <c r="C136" s="2" t="s">
        <v>1578</v>
      </c>
      <c r="D136" s="9">
        <v>43803</v>
      </c>
      <c r="E136" s="2" t="s">
        <v>2729</v>
      </c>
      <c r="F136" s="2" t="s">
        <v>17</v>
      </c>
      <c r="G136" s="3" t="s">
        <v>2726</v>
      </c>
      <c r="H136" s="2" t="s">
        <v>229</v>
      </c>
      <c r="I136" s="26">
        <v>25508</v>
      </c>
      <c r="J136" s="7">
        <f>I136*1000</f>
        <v>25508000</v>
      </c>
      <c r="K136" s="24">
        <v>25.507999999999999</v>
      </c>
      <c r="L136" s="7" t="s">
        <v>2966</v>
      </c>
      <c r="M136" s="10" t="s">
        <v>1579</v>
      </c>
      <c r="N136" s="10" t="s">
        <v>1580</v>
      </c>
      <c r="O136" s="8">
        <v>4</v>
      </c>
      <c r="P136" s="2" t="s">
        <v>1515</v>
      </c>
      <c r="Q136" s="2" t="s">
        <v>1516</v>
      </c>
      <c r="R136" s="2" t="str">
        <f t="shared" si="2"/>
        <v>Luiz Fava Junior</v>
      </c>
      <c r="S136" s="2">
        <v>0</v>
      </c>
    </row>
    <row r="137" spans="1:19" ht="15" x14ac:dyDescent="0.25">
      <c r="A137" s="5">
        <v>17135</v>
      </c>
      <c r="B137" s="2" t="s">
        <v>963</v>
      </c>
      <c r="C137" s="2" t="s">
        <v>964</v>
      </c>
      <c r="D137" s="6">
        <v>43392</v>
      </c>
      <c r="E137" s="2" t="s">
        <v>2729</v>
      </c>
      <c r="F137" s="2" t="s">
        <v>17</v>
      </c>
      <c r="G137" s="3" t="s">
        <v>2727</v>
      </c>
      <c r="H137" s="2" t="s">
        <v>57</v>
      </c>
      <c r="I137" s="26">
        <v>25402</v>
      </c>
      <c r="J137" s="7">
        <f>I137*1000</f>
        <v>25402000</v>
      </c>
      <c r="K137" s="24">
        <v>25.402000000000001</v>
      </c>
      <c r="L137" s="7" t="s">
        <v>2967</v>
      </c>
      <c r="M137" s="10" t="s">
        <v>965</v>
      </c>
      <c r="N137" s="10" t="s">
        <v>966</v>
      </c>
      <c r="O137" s="8">
        <v>4</v>
      </c>
      <c r="P137" s="2" t="s">
        <v>967</v>
      </c>
      <c r="Q137" s="2" t="s">
        <v>968</v>
      </c>
      <c r="R137" s="2" t="str">
        <f t="shared" si="2"/>
        <v>Ronald Bryan Salem</v>
      </c>
      <c r="S137" s="2">
        <v>0</v>
      </c>
    </row>
    <row r="138" spans="1:19" ht="15" x14ac:dyDescent="0.25">
      <c r="A138" s="5">
        <v>16283</v>
      </c>
      <c r="B138" s="2" t="s">
        <v>753</v>
      </c>
      <c r="C138" s="2" t="s">
        <v>754</v>
      </c>
      <c r="D138" s="9">
        <v>43257</v>
      </c>
      <c r="E138" s="2" t="s">
        <v>2730</v>
      </c>
      <c r="F138" s="2" t="s">
        <v>50</v>
      </c>
      <c r="G138" s="3" t="s">
        <v>2728</v>
      </c>
      <c r="H138" s="2" t="s">
        <v>246</v>
      </c>
      <c r="I138" s="26">
        <v>25124.400000000001</v>
      </c>
      <c r="J138" s="7">
        <f>I138*1000</f>
        <v>25124400</v>
      </c>
      <c r="K138" s="24">
        <v>25.124400000000001</v>
      </c>
      <c r="L138" s="7" t="s">
        <v>2968</v>
      </c>
      <c r="M138" s="10" t="s">
        <v>755</v>
      </c>
      <c r="N138" s="10" t="s">
        <v>756</v>
      </c>
      <c r="O138" s="8">
        <v>4</v>
      </c>
      <c r="P138" s="2" t="s">
        <v>757</v>
      </c>
      <c r="Q138" s="2" t="s">
        <v>758</v>
      </c>
      <c r="R138" s="2" t="str">
        <f t="shared" si="2"/>
        <v>Santa Efigênia Agropecuária Ltda</v>
      </c>
      <c r="S138" s="2">
        <v>0</v>
      </c>
    </row>
    <row r="139" spans="1:19" ht="15" x14ac:dyDescent="0.25">
      <c r="A139" s="5">
        <v>15671</v>
      </c>
      <c r="B139" s="2" t="s">
        <v>55</v>
      </c>
      <c r="C139" s="2" t="s">
        <v>56</v>
      </c>
      <c r="D139" s="9">
        <v>43153</v>
      </c>
      <c r="E139" s="2" t="s">
        <v>2729</v>
      </c>
      <c r="F139" s="2" t="s">
        <v>17</v>
      </c>
      <c r="G139" s="3" t="s">
        <v>2727</v>
      </c>
      <c r="H139" s="2" t="s">
        <v>57</v>
      </c>
      <c r="I139" s="26">
        <v>25019</v>
      </c>
      <c r="J139" s="7">
        <f>I139*1000</f>
        <v>25019000</v>
      </c>
      <c r="K139" s="24">
        <v>25.018999999999998</v>
      </c>
      <c r="L139" s="7" t="s">
        <v>2969</v>
      </c>
      <c r="M139" s="10" t="s">
        <v>58</v>
      </c>
      <c r="N139" s="10" t="s">
        <v>59</v>
      </c>
      <c r="O139" s="8">
        <v>4</v>
      </c>
      <c r="P139" s="2" t="s">
        <v>60</v>
      </c>
      <c r="Q139" s="2" t="s">
        <v>61</v>
      </c>
      <c r="R139" s="2" t="str">
        <f t="shared" si="2"/>
        <v>Augusto Jose Montani</v>
      </c>
      <c r="S139" s="10" t="s">
        <v>2733</v>
      </c>
    </row>
    <row r="140" spans="1:19" ht="15" x14ac:dyDescent="0.25">
      <c r="A140" s="5">
        <v>24629</v>
      </c>
      <c r="B140" s="2" t="s">
        <v>504</v>
      </c>
      <c r="C140" s="2" t="s">
        <v>505</v>
      </c>
      <c r="D140" s="6">
        <v>44517</v>
      </c>
      <c r="E140" s="2" t="s">
        <v>2729</v>
      </c>
      <c r="F140" s="2" t="s">
        <v>17</v>
      </c>
      <c r="G140" s="3" t="s">
        <v>2726</v>
      </c>
      <c r="H140" s="2" t="s">
        <v>398</v>
      </c>
      <c r="I140" s="26">
        <v>24989</v>
      </c>
      <c r="J140" s="7">
        <f>I140*1000</f>
        <v>24989000</v>
      </c>
      <c r="K140" s="24">
        <v>24.989000000000001</v>
      </c>
      <c r="L140" s="7" t="s">
        <v>2969</v>
      </c>
      <c r="M140" s="10" t="s">
        <v>506</v>
      </c>
      <c r="N140" s="10" t="s">
        <v>507</v>
      </c>
      <c r="O140" s="8">
        <v>4</v>
      </c>
      <c r="P140" s="2" t="s">
        <v>508</v>
      </c>
      <c r="Q140" s="2" t="s">
        <v>509</v>
      </c>
      <c r="R140" s="2" t="str">
        <f t="shared" si="2"/>
        <v>Companhia De Desenvolvimento Dos Vales</v>
      </c>
      <c r="S140" s="2"/>
    </row>
    <row r="141" spans="1:19" ht="15" x14ac:dyDescent="0.25">
      <c r="A141" s="5">
        <v>16125</v>
      </c>
      <c r="B141" s="2" t="s">
        <v>699</v>
      </c>
      <c r="C141" s="2" t="s">
        <v>700</v>
      </c>
      <c r="D141" s="9">
        <v>43230</v>
      </c>
      <c r="E141" s="2" t="s">
        <v>2729</v>
      </c>
      <c r="F141" s="2" t="s">
        <v>17</v>
      </c>
      <c r="G141" s="3" t="s">
        <v>2727</v>
      </c>
      <c r="H141" s="2" t="s">
        <v>25</v>
      </c>
      <c r="I141" s="26">
        <v>24201</v>
      </c>
      <c r="J141" s="7">
        <f>I141*1000</f>
        <v>24201000</v>
      </c>
      <c r="K141" s="24">
        <v>24.201000000000001</v>
      </c>
      <c r="L141" s="7" t="s">
        <v>2970</v>
      </c>
      <c r="M141" s="10" t="s">
        <v>701</v>
      </c>
      <c r="N141" s="10" t="s">
        <v>702</v>
      </c>
      <c r="O141" s="8">
        <v>4</v>
      </c>
      <c r="P141" s="2" t="s">
        <v>460</v>
      </c>
      <c r="Q141" s="2" t="s">
        <v>461</v>
      </c>
      <c r="R141" s="2" t="str">
        <f t="shared" si="2"/>
        <v>Gilmar José Ertel</v>
      </c>
      <c r="S141" s="2">
        <v>0</v>
      </c>
    </row>
    <row r="142" spans="1:19" ht="15" x14ac:dyDescent="0.25">
      <c r="A142" s="11">
        <v>22480</v>
      </c>
      <c r="B142" s="12" t="s">
        <v>2293</v>
      </c>
      <c r="C142" s="12" t="s">
        <v>2294</v>
      </c>
      <c r="D142" s="19">
        <v>44267</v>
      </c>
      <c r="E142" s="2" t="s">
        <v>2729</v>
      </c>
      <c r="F142" s="2" t="s">
        <v>17</v>
      </c>
      <c r="G142" s="3" t="s">
        <v>2726</v>
      </c>
      <c r="H142" s="12" t="s">
        <v>64</v>
      </c>
      <c r="I142" s="29">
        <v>24060</v>
      </c>
      <c r="J142" s="7">
        <f>I142*1000</f>
        <v>24060000</v>
      </c>
      <c r="K142" s="24">
        <v>24.06</v>
      </c>
      <c r="L142" s="7" t="s">
        <v>2971</v>
      </c>
      <c r="M142" s="14" t="s">
        <v>2295</v>
      </c>
      <c r="N142" s="14" t="s">
        <v>2296</v>
      </c>
      <c r="O142" s="8">
        <v>4</v>
      </c>
      <c r="P142" s="14" t="s">
        <v>2297</v>
      </c>
      <c r="Q142" s="14" t="s">
        <v>2298</v>
      </c>
      <c r="R142" s="2" t="str">
        <f t="shared" si="2"/>
        <v>Alceu Santana Faleiros</v>
      </c>
      <c r="S142" s="2">
        <v>0</v>
      </c>
    </row>
    <row r="143" spans="1:19" ht="15" x14ac:dyDescent="0.25">
      <c r="A143" s="5">
        <v>16238</v>
      </c>
      <c r="B143" s="2" t="s">
        <v>721</v>
      </c>
      <c r="C143" s="2" t="s">
        <v>722</v>
      </c>
      <c r="D143" s="9">
        <v>43248</v>
      </c>
      <c r="E143" s="2" t="s">
        <v>2729</v>
      </c>
      <c r="F143" s="2" t="s">
        <v>17</v>
      </c>
      <c r="G143" s="3" t="s">
        <v>2726</v>
      </c>
      <c r="H143" s="2" t="s">
        <v>307</v>
      </c>
      <c r="I143" s="26">
        <v>23335</v>
      </c>
      <c r="J143" s="7">
        <f>I143*1000</f>
        <v>23335000</v>
      </c>
      <c r="K143" s="24">
        <v>23.335000000000001</v>
      </c>
      <c r="L143" s="7" t="s">
        <v>2972</v>
      </c>
      <c r="M143" s="10" t="s">
        <v>723</v>
      </c>
      <c r="N143" s="10" t="s">
        <v>724</v>
      </c>
      <c r="O143" s="8">
        <v>4</v>
      </c>
      <c r="P143" s="2" t="s">
        <v>611</v>
      </c>
      <c r="Q143" s="2" t="s">
        <v>612</v>
      </c>
      <c r="R143" s="2" t="str">
        <f t="shared" si="2"/>
        <v>Marcos Cezana De Oliveira</v>
      </c>
      <c r="S143" s="2">
        <v>0</v>
      </c>
    </row>
    <row r="144" spans="1:19" ht="15" x14ac:dyDescent="0.25">
      <c r="A144" s="5">
        <v>24141</v>
      </c>
      <c r="B144" s="2" t="s">
        <v>2592</v>
      </c>
      <c r="C144" s="2" t="s">
        <v>2593</v>
      </c>
      <c r="D144" s="9">
        <v>44460</v>
      </c>
      <c r="E144" s="2" t="s">
        <v>2729</v>
      </c>
      <c r="F144" s="2" t="s">
        <v>17</v>
      </c>
      <c r="G144" s="3" t="s">
        <v>2727</v>
      </c>
      <c r="H144" s="2" t="s">
        <v>25</v>
      </c>
      <c r="I144" s="26">
        <v>23053</v>
      </c>
      <c r="J144" s="7">
        <f>I144*1000</f>
        <v>23053000</v>
      </c>
      <c r="K144" s="24">
        <v>23.053000000000001</v>
      </c>
      <c r="L144" s="7" t="s">
        <v>2973</v>
      </c>
      <c r="M144" s="10" t="s">
        <v>2594</v>
      </c>
      <c r="N144" s="10" t="s">
        <v>2595</v>
      </c>
      <c r="O144" s="8">
        <v>4</v>
      </c>
      <c r="P144" s="2" t="s">
        <v>1569</v>
      </c>
      <c r="Q144" s="2" t="s">
        <v>1570</v>
      </c>
      <c r="R144" s="2" t="str">
        <f t="shared" si="2"/>
        <v>Fazenda Sequóia Bahia Ltda</v>
      </c>
      <c r="S144" s="2">
        <v>0</v>
      </c>
    </row>
    <row r="145" spans="1:19" ht="15" x14ac:dyDescent="0.25">
      <c r="A145" s="5">
        <v>17770</v>
      </c>
      <c r="B145" s="2" t="s">
        <v>1143</v>
      </c>
      <c r="C145" s="2" t="s">
        <v>1144</v>
      </c>
      <c r="D145" s="9">
        <v>43502</v>
      </c>
      <c r="E145" s="2" t="s">
        <v>2730</v>
      </c>
      <c r="F145" s="2" t="s">
        <v>50</v>
      </c>
      <c r="G145" s="3" t="s">
        <v>2728</v>
      </c>
      <c r="H145" s="2" t="s">
        <v>246</v>
      </c>
      <c r="I145" s="26">
        <v>22933</v>
      </c>
      <c r="J145" s="7">
        <f>I145*1000</f>
        <v>22933000</v>
      </c>
      <c r="K145" s="24">
        <v>22.933</v>
      </c>
      <c r="L145" s="7" t="s">
        <v>2974</v>
      </c>
      <c r="M145" s="10" t="s">
        <v>1145</v>
      </c>
      <c r="N145" s="10" t="s">
        <v>1146</v>
      </c>
      <c r="O145" s="8">
        <v>4</v>
      </c>
      <c r="P145" s="2" t="s">
        <v>1147</v>
      </c>
      <c r="Q145" s="2" t="s">
        <v>1148</v>
      </c>
      <c r="R145" s="2" t="str">
        <f t="shared" si="2"/>
        <v>Vacaco Agricultura E Pecuária Ltda</v>
      </c>
      <c r="S145" s="2">
        <v>0</v>
      </c>
    </row>
    <row r="146" spans="1:19" ht="15" x14ac:dyDescent="0.25">
      <c r="A146" s="5">
        <v>18010</v>
      </c>
      <c r="B146" s="2" t="s">
        <v>1197</v>
      </c>
      <c r="C146" s="2" t="s">
        <v>1198</v>
      </c>
      <c r="D146" s="9">
        <v>43549</v>
      </c>
      <c r="E146" s="2" t="s">
        <v>2729</v>
      </c>
      <c r="F146" s="2" t="s">
        <v>17</v>
      </c>
      <c r="G146" s="3" t="s">
        <v>2726</v>
      </c>
      <c r="H146" s="2" t="s">
        <v>246</v>
      </c>
      <c r="I146" s="26">
        <v>22541</v>
      </c>
      <c r="J146" s="7">
        <f>I146*1000</f>
        <v>22541000</v>
      </c>
      <c r="K146" s="24">
        <v>22.541</v>
      </c>
      <c r="L146" s="7" t="s">
        <v>2975</v>
      </c>
      <c r="M146" s="10" t="s">
        <v>1199</v>
      </c>
      <c r="N146" s="10" t="s">
        <v>1200</v>
      </c>
      <c r="O146" s="8">
        <v>4</v>
      </c>
      <c r="P146" s="2" t="s">
        <v>1201</v>
      </c>
      <c r="Q146" s="2" t="s">
        <v>1202</v>
      </c>
      <c r="R146" s="2" t="str">
        <f t="shared" si="2"/>
        <v>Leitíssimo S/A</v>
      </c>
      <c r="S146" s="2">
        <v>0</v>
      </c>
    </row>
    <row r="147" spans="1:19" ht="15" x14ac:dyDescent="0.25">
      <c r="A147" s="5">
        <v>20268</v>
      </c>
      <c r="B147" s="2" t="s">
        <v>1769</v>
      </c>
      <c r="C147" s="2" t="s">
        <v>1770</v>
      </c>
      <c r="D147" s="9">
        <v>43913</v>
      </c>
      <c r="E147" s="2" t="s">
        <v>2729</v>
      </c>
      <c r="F147" s="2" t="s">
        <v>50</v>
      </c>
      <c r="G147" s="3" t="s">
        <v>2726</v>
      </c>
      <c r="H147" s="2" t="s">
        <v>307</v>
      </c>
      <c r="I147" s="26">
        <v>21608</v>
      </c>
      <c r="J147" s="7">
        <f>I147*1000</f>
        <v>21608000</v>
      </c>
      <c r="K147" s="24">
        <v>21.608000000000001</v>
      </c>
      <c r="L147" s="7" t="s">
        <v>2976</v>
      </c>
      <c r="M147" s="10" t="s">
        <v>1771</v>
      </c>
      <c r="N147" s="10" t="s">
        <v>1772</v>
      </c>
      <c r="O147" s="8">
        <v>4</v>
      </c>
      <c r="P147" s="2" t="s">
        <v>815</v>
      </c>
      <c r="Q147" s="2" t="s">
        <v>816</v>
      </c>
      <c r="R147" s="2" t="str">
        <f t="shared" si="2"/>
        <v>João Luis Bayer</v>
      </c>
      <c r="S147" s="2">
        <v>0</v>
      </c>
    </row>
    <row r="148" spans="1:19" ht="15" x14ac:dyDescent="0.25">
      <c r="A148" s="5">
        <v>24249</v>
      </c>
      <c r="B148" s="2" t="s">
        <v>462</v>
      </c>
      <c r="C148" s="2" t="s">
        <v>463</v>
      </c>
      <c r="D148" s="9">
        <v>44470</v>
      </c>
      <c r="E148" s="2" t="s">
        <v>2730</v>
      </c>
      <c r="F148" s="2" t="s">
        <v>17</v>
      </c>
      <c r="G148" s="3" t="s">
        <v>2728</v>
      </c>
      <c r="H148" s="2" t="s">
        <v>64</v>
      </c>
      <c r="I148" s="26">
        <v>21559</v>
      </c>
      <c r="J148" s="7">
        <f>I148*1000</f>
        <v>21559000</v>
      </c>
      <c r="K148" s="24">
        <v>21.559000000000001</v>
      </c>
      <c r="L148" s="7" t="s">
        <v>2976</v>
      </c>
      <c r="M148" s="10" t="s">
        <v>464</v>
      </c>
      <c r="N148" s="10" t="s">
        <v>465</v>
      </c>
      <c r="O148" s="8">
        <v>4</v>
      </c>
      <c r="P148" s="2" t="s">
        <v>466</v>
      </c>
      <c r="Q148" s="2" t="s">
        <v>467</v>
      </c>
      <c r="R148" s="2" t="str">
        <f t="shared" si="2"/>
        <v>Pedro Massami Kikudome</v>
      </c>
      <c r="S148" s="2">
        <v>0</v>
      </c>
    </row>
    <row r="149" spans="1:19" ht="15" x14ac:dyDescent="0.25">
      <c r="A149" s="11">
        <v>17223</v>
      </c>
      <c r="B149" s="12" t="s">
        <v>975</v>
      </c>
      <c r="C149" s="12" t="s">
        <v>976</v>
      </c>
      <c r="D149" s="19">
        <v>43410</v>
      </c>
      <c r="E149" s="2" t="s">
        <v>2729</v>
      </c>
      <c r="F149" s="2" t="s">
        <v>17</v>
      </c>
      <c r="G149" s="3" t="s">
        <v>2727</v>
      </c>
      <c r="H149" s="12" t="s">
        <v>18</v>
      </c>
      <c r="I149" s="29">
        <v>21459</v>
      </c>
      <c r="J149" s="7">
        <f>I149*1000</f>
        <v>21459000</v>
      </c>
      <c r="K149" s="24">
        <v>21.459</v>
      </c>
      <c r="L149" s="7" t="s">
        <v>2977</v>
      </c>
      <c r="M149" s="14" t="s">
        <v>977</v>
      </c>
      <c r="N149" s="14" t="s">
        <v>978</v>
      </c>
      <c r="O149" s="8">
        <v>4</v>
      </c>
      <c r="P149" s="14" t="s">
        <v>979</v>
      </c>
      <c r="Q149" s="14" t="s">
        <v>980</v>
      </c>
      <c r="R149" s="2" t="str">
        <f t="shared" si="2"/>
        <v>Ricardo Garcia Leal</v>
      </c>
      <c r="S149" s="2">
        <v>0</v>
      </c>
    </row>
    <row r="150" spans="1:19" ht="15" x14ac:dyDescent="0.25">
      <c r="A150" s="5">
        <v>20157</v>
      </c>
      <c r="B150" s="2" t="s">
        <v>113</v>
      </c>
      <c r="C150" s="2" t="s">
        <v>114</v>
      </c>
      <c r="D150" s="9">
        <v>43888</v>
      </c>
      <c r="E150" s="2" t="s">
        <v>2729</v>
      </c>
      <c r="F150" s="2" t="s">
        <v>17</v>
      </c>
      <c r="G150" s="3" t="s">
        <v>2727</v>
      </c>
      <c r="H150" s="2" t="s">
        <v>57</v>
      </c>
      <c r="I150" s="26">
        <v>21193</v>
      </c>
      <c r="J150" s="7">
        <f>I150*1000</f>
        <v>21193000</v>
      </c>
      <c r="K150" s="24">
        <v>21.193000000000001</v>
      </c>
      <c r="L150" s="7" t="s">
        <v>2750</v>
      </c>
      <c r="M150" s="10" t="s">
        <v>115</v>
      </c>
      <c r="N150" s="10" t="s">
        <v>116</v>
      </c>
      <c r="O150" s="8">
        <v>4</v>
      </c>
      <c r="P150" s="2" t="s">
        <v>117</v>
      </c>
      <c r="Q150" s="2" t="s">
        <v>118</v>
      </c>
      <c r="R150" s="2" t="str">
        <f t="shared" si="2"/>
        <v>Celio Zuttion</v>
      </c>
      <c r="S150" s="2" t="s">
        <v>2735</v>
      </c>
    </row>
    <row r="151" spans="1:19" ht="15" x14ac:dyDescent="0.25">
      <c r="A151" s="5">
        <v>20011</v>
      </c>
      <c r="B151" s="2" t="s">
        <v>1701</v>
      </c>
      <c r="C151" s="2" t="s">
        <v>1702</v>
      </c>
      <c r="D151" s="9">
        <v>43854</v>
      </c>
      <c r="E151" s="2" t="s">
        <v>2729</v>
      </c>
      <c r="F151" s="2" t="s">
        <v>17</v>
      </c>
      <c r="G151" s="3" t="s">
        <v>2727</v>
      </c>
      <c r="H151" s="2" t="s">
        <v>25</v>
      </c>
      <c r="I151" s="26">
        <v>21000</v>
      </c>
      <c r="J151" s="7">
        <f>I151*1000</f>
        <v>21000000</v>
      </c>
      <c r="K151" s="24">
        <v>21</v>
      </c>
      <c r="L151" s="7" t="s">
        <v>2978</v>
      </c>
      <c r="M151" s="10" t="s">
        <v>1703</v>
      </c>
      <c r="N151" s="10" t="s">
        <v>1704</v>
      </c>
      <c r="O151" s="8">
        <v>4</v>
      </c>
      <c r="P151" s="2" t="s">
        <v>1705</v>
      </c>
      <c r="Q151" s="2" t="s">
        <v>1706</v>
      </c>
      <c r="R151" s="2" t="str">
        <f t="shared" si="2"/>
        <v>Cicero José Teixeira</v>
      </c>
      <c r="S151" s="2">
        <v>0</v>
      </c>
    </row>
    <row r="152" spans="1:19" ht="15" x14ac:dyDescent="0.25">
      <c r="A152" s="5">
        <v>19979</v>
      </c>
      <c r="B152" s="2" t="s">
        <v>1683</v>
      </c>
      <c r="C152" s="2" t="s">
        <v>1684</v>
      </c>
      <c r="D152" s="9">
        <v>43852</v>
      </c>
      <c r="E152" s="2" t="s">
        <v>2729</v>
      </c>
      <c r="F152" s="2" t="s">
        <v>17</v>
      </c>
      <c r="G152" s="3" t="s">
        <v>2726</v>
      </c>
      <c r="H152" s="2" t="s">
        <v>64</v>
      </c>
      <c r="I152" s="26">
        <v>20989</v>
      </c>
      <c r="J152" s="7">
        <f>I152*1000</f>
        <v>20989000</v>
      </c>
      <c r="K152" s="24">
        <v>20.989000000000001</v>
      </c>
      <c r="L152" s="7" t="s">
        <v>2978</v>
      </c>
      <c r="M152" s="10" t="s">
        <v>1685</v>
      </c>
      <c r="N152" s="10" t="s">
        <v>1686</v>
      </c>
      <c r="O152" s="8">
        <v>2</v>
      </c>
      <c r="P152" s="2" t="s">
        <v>581</v>
      </c>
      <c r="Q152" s="2" t="s">
        <v>582</v>
      </c>
      <c r="R152" s="2" t="str">
        <f t="shared" si="2"/>
        <v>Agrifirma Brasil Agropecuária S/A</v>
      </c>
      <c r="S152" s="2">
        <v>0</v>
      </c>
    </row>
    <row r="153" spans="1:19" ht="15" x14ac:dyDescent="0.25">
      <c r="A153" s="5">
        <v>15665</v>
      </c>
      <c r="B153" s="2" t="s">
        <v>583</v>
      </c>
      <c r="C153" s="2" t="s">
        <v>584</v>
      </c>
      <c r="D153" s="9">
        <v>43152</v>
      </c>
      <c r="E153" s="2" t="s">
        <v>2729</v>
      </c>
      <c r="F153" s="2" t="s">
        <v>17</v>
      </c>
      <c r="G153" s="3" t="s">
        <v>2727</v>
      </c>
      <c r="H153" s="2" t="s">
        <v>57</v>
      </c>
      <c r="I153" s="26">
        <v>20714</v>
      </c>
      <c r="J153" s="7">
        <f>I153*1000</f>
        <v>20714000</v>
      </c>
      <c r="K153" s="24">
        <v>20.713999999999999</v>
      </c>
      <c r="L153" s="7" t="s">
        <v>2979</v>
      </c>
      <c r="M153" s="10" t="s">
        <v>585</v>
      </c>
      <c r="N153" s="10" t="s">
        <v>586</v>
      </c>
      <c r="O153" s="8">
        <v>4</v>
      </c>
      <c r="P153" s="2" t="s">
        <v>587</v>
      </c>
      <c r="Q153" s="2" t="s">
        <v>588</v>
      </c>
      <c r="R153" s="2" t="str">
        <f t="shared" si="2"/>
        <v>Oronaldo Zicarlos Tombini</v>
      </c>
      <c r="S153" s="2">
        <v>0</v>
      </c>
    </row>
    <row r="154" spans="1:19" ht="15" x14ac:dyDescent="0.25">
      <c r="A154" s="5">
        <v>16317</v>
      </c>
      <c r="B154" s="2" t="s">
        <v>771</v>
      </c>
      <c r="C154" s="2" t="s">
        <v>772</v>
      </c>
      <c r="D154" s="9">
        <v>43263</v>
      </c>
      <c r="E154" s="2" t="s">
        <v>2729</v>
      </c>
      <c r="F154" s="2" t="s">
        <v>17</v>
      </c>
      <c r="G154" s="3" t="s">
        <v>2727</v>
      </c>
      <c r="H154" s="2" t="s">
        <v>18</v>
      </c>
      <c r="I154" s="26">
        <v>20379</v>
      </c>
      <c r="J154" s="7">
        <f>I154*1000</f>
        <v>20379000</v>
      </c>
      <c r="K154" s="24">
        <v>20.379000000000001</v>
      </c>
      <c r="L154" s="7" t="s">
        <v>2980</v>
      </c>
      <c r="M154" s="10" t="s">
        <v>773</v>
      </c>
      <c r="N154" s="10" t="s">
        <v>774</v>
      </c>
      <c r="O154" s="8">
        <v>4</v>
      </c>
      <c r="P154" s="2" t="s">
        <v>775</v>
      </c>
      <c r="Q154" s="2" t="s">
        <v>776</v>
      </c>
      <c r="R154" s="2" t="str">
        <f t="shared" si="2"/>
        <v>Adelar José Cappellesso</v>
      </c>
      <c r="S154" s="2">
        <v>0</v>
      </c>
    </row>
    <row r="155" spans="1:19" ht="15" x14ac:dyDescent="0.25">
      <c r="A155" s="5">
        <v>19753</v>
      </c>
      <c r="B155" s="2" t="s">
        <v>358</v>
      </c>
      <c r="C155" s="2" t="s">
        <v>359</v>
      </c>
      <c r="D155" s="9">
        <v>43805</v>
      </c>
      <c r="E155" s="2" t="s">
        <v>2729</v>
      </c>
      <c r="F155" s="2" t="s">
        <v>50</v>
      </c>
      <c r="G155" s="3" t="s">
        <v>2727</v>
      </c>
      <c r="H155" s="2" t="s">
        <v>25</v>
      </c>
      <c r="I155" s="26">
        <v>20362</v>
      </c>
      <c r="J155" s="7">
        <f>I155*1000</f>
        <v>20362000</v>
      </c>
      <c r="K155" s="24">
        <v>20.361999999999998</v>
      </c>
      <c r="L155" s="7" t="s">
        <v>2980</v>
      </c>
      <c r="M155" s="10" t="s">
        <v>360</v>
      </c>
      <c r="N155" s="10" t="s">
        <v>361</v>
      </c>
      <c r="O155" s="8">
        <v>4</v>
      </c>
      <c r="P155" s="2" t="s">
        <v>362</v>
      </c>
      <c r="Q155" s="2" t="s">
        <v>363</v>
      </c>
      <c r="R155" s="2" t="str">
        <f t="shared" si="2"/>
        <v>Irineu José Viccini</v>
      </c>
      <c r="S155" s="2">
        <v>0</v>
      </c>
    </row>
    <row r="156" spans="1:19" ht="15" x14ac:dyDescent="0.25">
      <c r="A156" s="5">
        <v>18725</v>
      </c>
      <c r="B156" s="2" t="s">
        <v>1319</v>
      </c>
      <c r="C156" s="2" t="s">
        <v>1320</v>
      </c>
      <c r="D156" s="9">
        <v>43668</v>
      </c>
      <c r="E156" s="2" t="s">
        <v>2729</v>
      </c>
      <c r="F156" s="2" t="s">
        <v>17</v>
      </c>
      <c r="G156" s="3" t="s">
        <v>2727</v>
      </c>
      <c r="H156" s="2" t="s">
        <v>25</v>
      </c>
      <c r="I156" s="26">
        <v>20197</v>
      </c>
      <c r="J156" s="7">
        <f>I156*1000</f>
        <v>20197000</v>
      </c>
      <c r="K156" s="24">
        <v>20.196999999999999</v>
      </c>
      <c r="L156" s="7" t="s">
        <v>2981</v>
      </c>
      <c r="M156" s="10" t="s">
        <v>1321</v>
      </c>
      <c r="N156" s="10" t="s">
        <v>1322</v>
      </c>
      <c r="O156" s="8">
        <v>4</v>
      </c>
      <c r="P156" s="2" t="s">
        <v>1323</v>
      </c>
      <c r="Q156" s="2" t="s">
        <v>1324</v>
      </c>
      <c r="R156" s="2" t="str">
        <f t="shared" si="2"/>
        <v>Sérgio Simon Romera</v>
      </c>
      <c r="S156" s="2">
        <v>0</v>
      </c>
    </row>
    <row r="157" spans="1:19" ht="15" x14ac:dyDescent="0.25">
      <c r="A157" s="5">
        <v>21580</v>
      </c>
      <c r="B157" s="2" t="s">
        <v>2127</v>
      </c>
      <c r="C157" s="2" t="s">
        <v>2128</v>
      </c>
      <c r="D157" s="9">
        <v>44106</v>
      </c>
      <c r="E157" s="2" t="s">
        <v>2729</v>
      </c>
      <c r="F157" s="2" t="s">
        <v>17</v>
      </c>
      <c r="G157" s="3" t="s">
        <v>2727</v>
      </c>
      <c r="H157" s="2" t="s">
        <v>18</v>
      </c>
      <c r="I157" s="26">
        <v>19941</v>
      </c>
      <c r="J157" s="7">
        <f>I157*1000</f>
        <v>19941000</v>
      </c>
      <c r="K157" s="24">
        <v>19.940999999999999</v>
      </c>
      <c r="L157" s="7" t="s">
        <v>2982</v>
      </c>
      <c r="M157" s="10" t="s">
        <v>2129</v>
      </c>
      <c r="N157" s="10" t="s">
        <v>2130</v>
      </c>
      <c r="O157" s="8">
        <v>4</v>
      </c>
      <c r="P157" s="2" t="s">
        <v>2131</v>
      </c>
      <c r="Q157" s="2" t="s">
        <v>2132</v>
      </c>
      <c r="R157" s="2" t="str">
        <f t="shared" si="2"/>
        <v>Siegfried Epp</v>
      </c>
      <c r="S157" s="2">
        <v>0</v>
      </c>
    </row>
    <row r="158" spans="1:19" ht="15" x14ac:dyDescent="0.25">
      <c r="A158" s="5">
        <v>24276</v>
      </c>
      <c r="B158" s="2" t="s">
        <v>2607</v>
      </c>
      <c r="C158" s="2" t="s">
        <v>2608</v>
      </c>
      <c r="D158" s="9">
        <v>44474</v>
      </c>
      <c r="E158" s="2" t="s">
        <v>2729</v>
      </c>
      <c r="F158" s="2" t="s">
        <v>50</v>
      </c>
      <c r="G158" s="3" t="s">
        <v>2727</v>
      </c>
      <c r="H158" s="2" t="s">
        <v>57</v>
      </c>
      <c r="I158" s="26">
        <v>19900</v>
      </c>
      <c r="J158" s="7">
        <f>I158*1000</f>
        <v>19900000</v>
      </c>
      <c r="K158" s="24">
        <v>19.899999999999999</v>
      </c>
      <c r="L158" s="7" t="s">
        <v>2982</v>
      </c>
      <c r="M158" s="10" t="s">
        <v>2609</v>
      </c>
      <c r="N158" s="10" t="s">
        <v>2610</v>
      </c>
      <c r="O158" s="8">
        <v>4</v>
      </c>
      <c r="P158" s="2" t="s">
        <v>2611</v>
      </c>
      <c r="Q158" s="2" t="s">
        <v>2612</v>
      </c>
      <c r="R158" s="2" t="str">
        <f t="shared" si="2"/>
        <v>Belmiro Catelan</v>
      </c>
      <c r="S158" s="2">
        <v>0</v>
      </c>
    </row>
    <row r="159" spans="1:19" ht="15" x14ac:dyDescent="0.25">
      <c r="A159" s="5">
        <v>19732</v>
      </c>
      <c r="B159" s="2" t="s">
        <v>1581</v>
      </c>
      <c r="C159" s="2" t="s">
        <v>1582</v>
      </c>
      <c r="D159" s="9">
        <v>43804</v>
      </c>
      <c r="E159" s="2" t="s">
        <v>2729</v>
      </c>
      <c r="F159" s="2" t="s">
        <v>50</v>
      </c>
      <c r="G159" s="3" t="s">
        <v>2727</v>
      </c>
      <c r="H159" s="2" t="s">
        <v>57</v>
      </c>
      <c r="I159" s="26">
        <v>19882</v>
      </c>
      <c r="J159" s="7">
        <f>I159*1000</f>
        <v>19882000</v>
      </c>
      <c r="K159" s="24">
        <v>19.882000000000001</v>
      </c>
      <c r="L159" s="7" t="s">
        <v>2982</v>
      </c>
      <c r="M159" s="10" t="s">
        <v>1583</v>
      </c>
      <c r="N159" s="10" t="s">
        <v>1584</v>
      </c>
      <c r="O159" s="8">
        <v>4</v>
      </c>
      <c r="P159" s="2" t="s">
        <v>1585</v>
      </c>
      <c r="Q159" s="2" t="s">
        <v>1586</v>
      </c>
      <c r="R159" s="2" t="str">
        <f t="shared" si="2"/>
        <v>Silvana Truffa De Carvalho Berlatto</v>
      </c>
      <c r="S159" s="2">
        <v>0</v>
      </c>
    </row>
    <row r="160" spans="1:19" ht="15" x14ac:dyDescent="0.25">
      <c r="A160" s="5">
        <v>20500</v>
      </c>
      <c r="B160" s="2" t="s">
        <v>1820</v>
      </c>
      <c r="C160" s="2" t="s">
        <v>1821</v>
      </c>
      <c r="D160" s="9">
        <v>43943</v>
      </c>
      <c r="E160" s="2" t="s">
        <v>2730</v>
      </c>
      <c r="F160" s="2" t="s">
        <v>50</v>
      </c>
      <c r="G160" s="3" t="s">
        <v>2728</v>
      </c>
      <c r="H160" s="2" t="s">
        <v>57</v>
      </c>
      <c r="I160" s="26">
        <v>19764</v>
      </c>
      <c r="J160" s="7">
        <f>I160*1000</f>
        <v>19764000</v>
      </c>
      <c r="K160" s="24">
        <v>19.763999999999999</v>
      </c>
      <c r="L160" s="7" t="s">
        <v>2983</v>
      </c>
      <c r="M160" s="10" t="s">
        <v>1822</v>
      </c>
      <c r="N160" s="10" t="s">
        <v>1823</v>
      </c>
      <c r="O160" s="8">
        <v>4</v>
      </c>
      <c r="P160" s="2" t="s">
        <v>1824</v>
      </c>
      <c r="Q160" s="2" t="s">
        <v>1825</v>
      </c>
      <c r="R160" s="2" t="str">
        <f t="shared" si="2"/>
        <v>Petras De Lima Telles</v>
      </c>
      <c r="S160" s="2">
        <v>0</v>
      </c>
    </row>
    <row r="161" spans="1:19" ht="15" x14ac:dyDescent="0.25">
      <c r="A161" s="5">
        <v>19227</v>
      </c>
      <c r="B161" s="2" t="s">
        <v>144</v>
      </c>
      <c r="C161" s="2" t="s">
        <v>145</v>
      </c>
      <c r="D161" s="9">
        <v>43733</v>
      </c>
      <c r="E161" s="2" t="s">
        <v>2729</v>
      </c>
      <c r="F161" s="2" t="s">
        <v>17</v>
      </c>
      <c r="G161" s="3" t="s">
        <v>2727</v>
      </c>
      <c r="H161" s="2" t="s">
        <v>25</v>
      </c>
      <c r="I161" s="26">
        <v>19498</v>
      </c>
      <c r="J161" s="7">
        <f>I161*1000</f>
        <v>19498000</v>
      </c>
      <c r="K161" s="24">
        <v>19.498000000000001</v>
      </c>
      <c r="L161" s="7" t="s">
        <v>2984</v>
      </c>
      <c r="M161" s="10" t="s">
        <v>146</v>
      </c>
      <c r="N161" s="10" t="s">
        <v>147</v>
      </c>
      <c r="O161" s="8">
        <v>4</v>
      </c>
      <c r="P161" s="2" t="s">
        <v>148</v>
      </c>
      <c r="Q161" s="2" t="s">
        <v>149</v>
      </c>
      <c r="R161" s="2" t="str">
        <f t="shared" si="2"/>
        <v>Valter Gatto</v>
      </c>
      <c r="S161" s="2" t="s">
        <v>160</v>
      </c>
    </row>
    <row r="162" spans="1:19" ht="15" x14ac:dyDescent="0.25">
      <c r="A162" s="5">
        <v>19128</v>
      </c>
      <c r="B162" s="2" t="s">
        <v>1429</v>
      </c>
      <c r="C162" s="2" t="s">
        <v>1430</v>
      </c>
      <c r="D162" s="9">
        <v>43721</v>
      </c>
      <c r="E162" s="2" t="s">
        <v>2729</v>
      </c>
      <c r="F162" s="2" t="s">
        <v>17</v>
      </c>
      <c r="G162" s="3" t="s">
        <v>2727</v>
      </c>
      <c r="H162" s="2" t="s">
        <v>57</v>
      </c>
      <c r="I162" s="26">
        <v>19441</v>
      </c>
      <c r="J162" s="7">
        <f>I162*1000</f>
        <v>19441000</v>
      </c>
      <c r="K162" s="24">
        <v>19.440999999999999</v>
      </c>
      <c r="L162" s="7" t="s">
        <v>2985</v>
      </c>
      <c r="M162" s="10" t="s">
        <v>1425</v>
      </c>
      <c r="N162" s="10" t="s">
        <v>1426</v>
      </c>
      <c r="O162" s="8">
        <v>4</v>
      </c>
      <c r="P162" s="2" t="s">
        <v>1427</v>
      </c>
      <c r="Q162" s="2" t="s">
        <v>1428</v>
      </c>
      <c r="R162" s="2" t="str">
        <f t="shared" si="2"/>
        <v>Eustáquio Da Silveira Vargas</v>
      </c>
      <c r="S162" s="2">
        <v>0</v>
      </c>
    </row>
    <row r="163" spans="1:19" ht="15" x14ac:dyDescent="0.25">
      <c r="A163" s="5">
        <v>16606</v>
      </c>
      <c r="B163" s="2" t="s">
        <v>811</v>
      </c>
      <c r="C163" s="2" t="s">
        <v>812</v>
      </c>
      <c r="D163" s="9">
        <v>43312</v>
      </c>
      <c r="E163" s="2" t="s">
        <v>2729</v>
      </c>
      <c r="F163" s="2" t="s">
        <v>50</v>
      </c>
      <c r="G163" s="3" t="s">
        <v>2726</v>
      </c>
      <c r="H163" s="2" t="s">
        <v>307</v>
      </c>
      <c r="I163" s="26">
        <v>19437</v>
      </c>
      <c r="J163" s="7">
        <f>I163*1000</f>
        <v>19437000</v>
      </c>
      <c r="K163" s="24">
        <v>19.437000000000001</v>
      </c>
      <c r="L163" s="7" t="s">
        <v>2985</v>
      </c>
      <c r="M163" s="10" t="s">
        <v>813</v>
      </c>
      <c r="N163" s="10" t="s">
        <v>814</v>
      </c>
      <c r="O163" s="8">
        <v>4</v>
      </c>
      <c r="P163" s="2" t="s">
        <v>815</v>
      </c>
      <c r="Q163" s="2" t="s">
        <v>816</v>
      </c>
      <c r="R163" s="2" t="str">
        <f t="shared" si="2"/>
        <v>João Luis Bayer</v>
      </c>
      <c r="S163" s="2">
        <v>0</v>
      </c>
    </row>
    <row r="164" spans="1:19" ht="15" x14ac:dyDescent="0.25">
      <c r="A164" s="5">
        <v>21579</v>
      </c>
      <c r="B164" s="2" t="s">
        <v>2121</v>
      </c>
      <c r="C164" s="2" t="s">
        <v>2122</v>
      </c>
      <c r="D164" s="9">
        <v>44106</v>
      </c>
      <c r="E164" s="2" t="s">
        <v>2729</v>
      </c>
      <c r="F164" s="2" t="s">
        <v>17</v>
      </c>
      <c r="G164" s="3" t="s">
        <v>2727</v>
      </c>
      <c r="H164" s="2" t="s">
        <v>18</v>
      </c>
      <c r="I164" s="26">
        <v>19208</v>
      </c>
      <c r="J164" s="7">
        <f>I164*1000</f>
        <v>19208000</v>
      </c>
      <c r="K164" s="24">
        <v>19.207999999999998</v>
      </c>
      <c r="L164" s="7" t="s">
        <v>2986</v>
      </c>
      <c r="M164" s="10" t="s">
        <v>2123</v>
      </c>
      <c r="N164" s="10" t="s">
        <v>2124</v>
      </c>
      <c r="O164" s="8">
        <v>4</v>
      </c>
      <c r="P164" s="2" t="s">
        <v>2125</v>
      </c>
      <c r="Q164" s="2" t="s">
        <v>2126</v>
      </c>
      <c r="R164" s="2" t="str">
        <f t="shared" si="2"/>
        <v>Todd Kenneth Topp</v>
      </c>
      <c r="S164" s="2">
        <v>0</v>
      </c>
    </row>
    <row r="165" spans="1:19" ht="15" x14ac:dyDescent="0.25">
      <c r="A165" s="5">
        <v>19167</v>
      </c>
      <c r="B165" s="2" t="s">
        <v>1443</v>
      </c>
      <c r="C165" s="2" t="s">
        <v>1444</v>
      </c>
      <c r="D165" s="9">
        <v>43728</v>
      </c>
      <c r="E165" s="2" t="s">
        <v>2729</v>
      </c>
      <c r="F165" s="2" t="s">
        <v>17</v>
      </c>
      <c r="G165" s="3" t="s">
        <v>2726</v>
      </c>
      <c r="H165" s="2" t="s">
        <v>64</v>
      </c>
      <c r="I165" s="26">
        <v>19159</v>
      </c>
      <c r="J165" s="7">
        <f>I165*1000</f>
        <v>19159000</v>
      </c>
      <c r="K165" s="24">
        <v>19.158999999999999</v>
      </c>
      <c r="L165" s="7" t="s">
        <v>2986</v>
      </c>
      <c r="M165" s="10" t="s">
        <v>1445</v>
      </c>
      <c r="N165" s="10" t="s">
        <v>1446</v>
      </c>
      <c r="O165" s="8">
        <v>4</v>
      </c>
      <c r="P165" s="2" t="s">
        <v>1447</v>
      </c>
      <c r="Q165" s="2" t="s">
        <v>1448</v>
      </c>
      <c r="R165" s="2" t="str">
        <f t="shared" si="2"/>
        <v>Cif Cia De Integração Florestal Ltda</v>
      </c>
      <c r="S165" s="2">
        <v>0</v>
      </c>
    </row>
    <row r="166" spans="1:19" ht="15" x14ac:dyDescent="0.25">
      <c r="A166" s="5">
        <v>23780</v>
      </c>
      <c r="B166" s="2" t="s">
        <v>2524</v>
      </c>
      <c r="C166" s="2" t="s">
        <v>2525</v>
      </c>
      <c r="D166" s="9">
        <v>44426</v>
      </c>
      <c r="E166" s="2" t="s">
        <v>2729</v>
      </c>
      <c r="F166" s="2" t="s">
        <v>17</v>
      </c>
      <c r="G166" s="3" t="s">
        <v>2727</v>
      </c>
      <c r="H166" s="2" t="s">
        <v>57</v>
      </c>
      <c r="I166" s="26">
        <v>18535</v>
      </c>
      <c r="J166" s="7">
        <f>I166*1000</f>
        <v>18535000</v>
      </c>
      <c r="K166" s="24">
        <v>18.535</v>
      </c>
      <c r="L166" s="7" t="s">
        <v>2987</v>
      </c>
      <c r="M166" s="10" t="s">
        <v>2526</v>
      </c>
      <c r="N166" s="10" t="s">
        <v>2527</v>
      </c>
      <c r="O166" s="8">
        <v>4</v>
      </c>
      <c r="P166" s="2" t="s">
        <v>2528</v>
      </c>
      <c r="Q166" s="2" t="s">
        <v>2529</v>
      </c>
      <c r="R166" s="2" t="str">
        <f t="shared" si="2"/>
        <v>Marcus Vinícius Sousa Leal De Abreu</v>
      </c>
      <c r="S166" s="2">
        <v>0</v>
      </c>
    </row>
    <row r="167" spans="1:19" ht="15" x14ac:dyDescent="0.25">
      <c r="A167" s="5">
        <v>21636</v>
      </c>
      <c r="B167" s="2" t="s">
        <v>2151</v>
      </c>
      <c r="C167" s="2" t="s">
        <v>2152</v>
      </c>
      <c r="D167" s="6">
        <v>44118</v>
      </c>
      <c r="E167" s="2" t="s">
        <v>2729</v>
      </c>
      <c r="F167" s="2" t="s">
        <v>17</v>
      </c>
      <c r="G167" s="3" t="s">
        <v>2727</v>
      </c>
      <c r="H167" s="2" t="s">
        <v>18</v>
      </c>
      <c r="I167" s="26">
        <v>18279</v>
      </c>
      <c r="J167" s="7">
        <f>I167*1000</f>
        <v>18279000</v>
      </c>
      <c r="K167" s="24">
        <v>18.279</v>
      </c>
      <c r="L167" s="7" t="s">
        <v>2988</v>
      </c>
      <c r="M167" s="10" t="s">
        <v>2153</v>
      </c>
      <c r="N167" s="10" t="s">
        <v>2154</v>
      </c>
      <c r="O167" s="8">
        <v>4</v>
      </c>
      <c r="P167" s="2" t="s">
        <v>2131</v>
      </c>
      <c r="Q167" s="2" t="s">
        <v>2132</v>
      </c>
      <c r="R167" s="2" t="str">
        <f t="shared" si="2"/>
        <v>Siegfried Epp</v>
      </c>
      <c r="S167" s="2">
        <v>0</v>
      </c>
    </row>
    <row r="168" spans="1:19" ht="15" x14ac:dyDescent="0.25">
      <c r="A168" s="5">
        <v>16278</v>
      </c>
      <c r="B168" s="2" t="s">
        <v>737</v>
      </c>
      <c r="C168" s="2" t="s">
        <v>738</v>
      </c>
      <c r="D168" s="9">
        <v>43257</v>
      </c>
      <c r="E168" s="2" t="s">
        <v>2730</v>
      </c>
      <c r="F168" s="2" t="s">
        <v>50</v>
      </c>
      <c r="G168" s="3" t="s">
        <v>2728</v>
      </c>
      <c r="H168" s="2" t="s">
        <v>246</v>
      </c>
      <c r="I168" s="26">
        <v>18000</v>
      </c>
      <c r="J168" s="7">
        <f>I168*1000</f>
        <v>18000000</v>
      </c>
      <c r="K168" s="24">
        <v>18</v>
      </c>
      <c r="L168" s="7" t="s">
        <v>2989</v>
      </c>
      <c r="M168" s="10" t="s">
        <v>739</v>
      </c>
      <c r="N168" s="10" t="s">
        <v>740</v>
      </c>
      <c r="O168" s="8">
        <v>4</v>
      </c>
      <c r="P168" s="2" t="s">
        <v>741</v>
      </c>
      <c r="Q168" s="2" t="s">
        <v>742</v>
      </c>
      <c r="R168" s="2" t="str">
        <f t="shared" si="2"/>
        <v>Denilson Roberti</v>
      </c>
      <c r="S168" s="2">
        <v>0</v>
      </c>
    </row>
    <row r="169" spans="1:19" ht="15" x14ac:dyDescent="0.25">
      <c r="A169" s="5">
        <v>24099</v>
      </c>
      <c r="B169" s="2" t="s">
        <v>2588</v>
      </c>
      <c r="C169" s="2" t="s">
        <v>2589</v>
      </c>
      <c r="D169" s="9">
        <v>44455</v>
      </c>
      <c r="E169" s="2" t="s">
        <v>2730</v>
      </c>
      <c r="F169" s="2" t="s">
        <v>50</v>
      </c>
      <c r="G169" s="3" t="s">
        <v>2728</v>
      </c>
      <c r="H169" s="2" t="s">
        <v>25</v>
      </c>
      <c r="I169" s="26">
        <v>18000</v>
      </c>
      <c r="J169" s="7">
        <f>I169*1000</f>
        <v>18000000</v>
      </c>
      <c r="K169" s="24">
        <v>18</v>
      </c>
      <c r="L169" s="7" t="s">
        <v>2989</v>
      </c>
      <c r="M169" s="10" t="s">
        <v>2590</v>
      </c>
      <c r="N169" s="10" t="s">
        <v>2591</v>
      </c>
      <c r="O169" s="8">
        <v>4</v>
      </c>
      <c r="P169" s="2" t="s">
        <v>460</v>
      </c>
      <c r="Q169" s="2" t="s">
        <v>461</v>
      </c>
      <c r="R169" s="2" t="str">
        <f t="shared" si="2"/>
        <v>Gilmar José Ertel</v>
      </c>
      <c r="S169" s="2">
        <v>0</v>
      </c>
    </row>
    <row r="170" spans="1:19" ht="15" x14ac:dyDescent="0.25">
      <c r="A170" s="5">
        <v>21732</v>
      </c>
      <c r="B170" s="2" t="s">
        <v>2161</v>
      </c>
      <c r="C170" s="2" t="s">
        <v>2162</v>
      </c>
      <c r="D170" s="6">
        <v>44133</v>
      </c>
      <c r="E170" s="2" t="s">
        <v>2730</v>
      </c>
      <c r="F170" s="2" t="s">
        <v>50</v>
      </c>
      <c r="G170" s="3" t="s">
        <v>2728</v>
      </c>
      <c r="H170" s="2" t="s">
        <v>127</v>
      </c>
      <c r="I170" s="26">
        <v>18000</v>
      </c>
      <c r="J170" s="7">
        <f>I170*1000</f>
        <v>18000000</v>
      </c>
      <c r="K170" s="24">
        <v>18</v>
      </c>
      <c r="L170" s="7" t="s">
        <v>2989</v>
      </c>
      <c r="M170" s="10" t="s">
        <v>2163</v>
      </c>
      <c r="N170" s="10" t="s">
        <v>2164</v>
      </c>
      <c r="O170" s="8">
        <v>4</v>
      </c>
      <c r="P170" s="2" t="s">
        <v>2165</v>
      </c>
      <c r="Q170" s="2" t="s">
        <v>2166</v>
      </c>
      <c r="R170" s="2" t="str">
        <f t="shared" si="2"/>
        <v>Lourival De Oliveira Machado</v>
      </c>
      <c r="S170" s="2">
        <v>0</v>
      </c>
    </row>
    <row r="171" spans="1:19" ht="15" x14ac:dyDescent="0.25">
      <c r="A171" s="5">
        <v>23549</v>
      </c>
      <c r="B171" s="2" t="s">
        <v>2455</v>
      </c>
      <c r="C171" s="2" t="s">
        <v>2456</v>
      </c>
      <c r="D171" s="9">
        <v>44400</v>
      </c>
      <c r="E171" s="2" t="s">
        <v>2730</v>
      </c>
      <c r="F171" s="2" t="s">
        <v>50</v>
      </c>
      <c r="G171" s="3" t="s">
        <v>2728</v>
      </c>
      <c r="H171" s="2" t="s">
        <v>25</v>
      </c>
      <c r="I171" s="26">
        <v>18000</v>
      </c>
      <c r="J171" s="7">
        <f>I171*1000</f>
        <v>18000000</v>
      </c>
      <c r="K171" s="24">
        <v>18</v>
      </c>
      <c r="L171" s="7" t="s">
        <v>2989</v>
      </c>
      <c r="M171" s="10" t="s">
        <v>2457</v>
      </c>
      <c r="N171" s="10" t="s">
        <v>2458</v>
      </c>
      <c r="O171" s="8">
        <v>4</v>
      </c>
      <c r="P171" s="2" t="s">
        <v>2459</v>
      </c>
      <c r="Q171" s="2" t="s">
        <v>2460</v>
      </c>
      <c r="R171" s="2" t="str">
        <f t="shared" si="2"/>
        <v>Maikel Hasper Schulz</v>
      </c>
      <c r="S171" s="2">
        <v>0</v>
      </c>
    </row>
    <row r="172" spans="1:19" ht="15" x14ac:dyDescent="0.25">
      <c r="A172" s="5">
        <v>21204</v>
      </c>
      <c r="B172" s="2" t="s">
        <v>2035</v>
      </c>
      <c r="C172" s="2" t="s">
        <v>2036</v>
      </c>
      <c r="D172" s="9">
        <v>44048</v>
      </c>
      <c r="E172" s="2" t="s">
        <v>2730</v>
      </c>
      <c r="F172" s="2" t="s">
        <v>17</v>
      </c>
      <c r="G172" s="3" t="s">
        <v>2728</v>
      </c>
      <c r="H172" s="2" t="s">
        <v>246</v>
      </c>
      <c r="I172" s="26">
        <v>18000</v>
      </c>
      <c r="J172" s="7">
        <f>I172*1000</f>
        <v>18000000</v>
      </c>
      <c r="K172" s="24">
        <v>18</v>
      </c>
      <c r="L172" s="7" t="s">
        <v>2989</v>
      </c>
      <c r="M172" s="10" t="s">
        <v>2037</v>
      </c>
      <c r="N172" s="10" t="s">
        <v>2038</v>
      </c>
      <c r="O172" s="8">
        <v>4</v>
      </c>
      <c r="P172" s="2" t="s">
        <v>2039</v>
      </c>
      <c r="Q172" s="2" t="s">
        <v>2040</v>
      </c>
      <c r="R172" s="2" t="str">
        <f t="shared" si="2"/>
        <v>Nicolau Shiguetomi Aoyagui</v>
      </c>
      <c r="S172" s="2">
        <v>0</v>
      </c>
    </row>
    <row r="173" spans="1:19" ht="15" x14ac:dyDescent="0.25">
      <c r="A173" s="5">
        <v>18324</v>
      </c>
      <c r="B173" s="2" t="s">
        <v>125</v>
      </c>
      <c r="C173" s="2" t="s">
        <v>126</v>
      </c>
      <c r="D173" s="9">
        <v>43588</v>
      </c>
      <c r="E173" s="2" t="s">
        <v>2730</v>
      </c>
      <c r="F173" s="2" t="s">
        <v>50</v>
      </c>
      <c r="G173" s="3" t="s">
        <v>2728</v>
      </c>
      <c r="H173" s="2" t="s">
        <v>127</v>
      </c>
      <c r="I173" s="26">
        <v>18000</v>
      </c>
      <c r="J173" s="7">
        <f>I173*1000</f>
        <v>18000000</v>
      </c>
      <c r="K173" s="24">
        <v>18</v>
      </c>
      <c r="L173" s="7" t="s">
        <v>2989</v>
      </c>
      <c r="M173" s="10" t="s">
        <v>128</v>
      </c>
      <c r="N173" s="10" t="s">
        <v>129</v>
      </c>
      <c r="O173" s="8">
        <v>4</v>
      </c>
      <c r="P173" s="2" t="s">
        <v>130</v>
      </c>
      <c r="Q173" s="2" t="s">
        <v>131</v>
      </c>
      <c r="R173" s="2" t="str">
        <f t="shared" si="2"/>
        <v>Romeu Franciosi</v>
      </c>
      <c r="S173" s="2">
        <v>0</v>
      </c>
    </row>
    <row r="174" spans="1:19" ht="15" x14ac:dyDescent="0.25">
      <c r="A174" s="5">
        <v>18325</v>
      </c>
      <c r="B174" s="2" t="s">
        <v>132</v>
      </c>
      <c r="C174" s="2" t="s">
        <v>133</v>
      </c>
      <c r="D174" s="9">
        <v>43588</v>
      </c>
      <c r="E174" s="2" t="s">
        <v>2730</v>
      </c>
      <c r="F174" s="2" t="s">
        <v>50</v>
      </c>
      <c r="G174" s="3" t="s">
        <v>2728</v>
      </c>
      <c r="H174" s="2" t="s">
        <v>127</v>
      </c>
      <c r="I174" s="26">
        <v>18000</v>
      </c>
      <c r="J174" s="7">
        <f>I174*1000</f>
        <v>18000000</v>
      </c>
      <c r="K174" s="24">
        <v>18</v>
      </c>
      <c r="L174" s="7" t="s">
        <v>2989</v>
      </c>
      <c r="M174" s="10" t="s">
        <v>134</v>
      </c>
      <c r="N174" s="10" t="s">
        <v>135</v>
      </c>
      <c r="O174" s="8">
        <v>4</v>
      </c>
      <c r="P174" s="2" t="s">
        <v>130</v>
      </c>
      <c r="Q174" s="2" t="s">
        <v>131</v>
      </c>
      <c r="R174" s="2" t="str">
        <f t="shared" si="2"/>
        <v>Romeu Franciosi</v>
      </c>
      <c r="S174" s="2">
        <v>0</v>
      </c>
    </row>
    <row r="175" spans="1:19" ht="15" x14ac:dyDescent="0.25">
      <c r="A175" s="5">
        <v>18326</v>
      </c>
      <c r="B175" s="2" t="s">
        <v>136</v>
      </c>
      <c r="C175" s="2" t="s">
        <v>137</v>
      </c>
      <c r="D175" s="9">
        <v>43588</v>
      </c>
      <c r="E175" s="2" t="s">
        <v>2730</v>
      </c>
      <c r="F175" s="2" t="s">
        <v>50</v>
      </c>
      <c r="G175" s="3" t="s">
        <v>2728</v>
      </c>
      <c r="H175" s="2" t="s">
        <v>127</v>
      </c>
      <c r="I175" s="26">
        <v>18000</v>
      </c>
      <c r="J175" s="7">
        <f>I175*1000</f>
        <v>18000000</v>
      </c>
      <c r="K175" s="24">
        <v>18</v>
      </c>
      <c r="L175" s="7" t="s">
        <v>2989</v>
      </c>
      <c r="M175" s="10" t="s">
        <v>138</v>
      </c>
      <c r="N175" s="10" t="s">
        <v>139</v>
      </c>
      <c r="O175" s="8">
        <v>4</v>
      </c>
      <c r="P175" s="2" t="s">
        <v>130</v>
      </c>
      <c r="Q175" s="2" t="s">
        <v>131</v>
      </c>
      <c r="R175" s="2" t="str">
        <f t="shared" si="2"/>
        <v>Romeu Franciosi</v>
      </c>
      <c r="S175" s="2">
        <v>0</v>
      </c>
    </row>
    <row r="176" spans="1:19" ht="15" x14ac:dyDescent="0.25">
      <c r="A176" s="5">
        <v>20400</v>
      </c>
      <c r="B176" s="2" t="s">
        <v>1790</v>
      </c>
      <c r="C176" s="2" t="s">
        <v>1791</v>
      </c>
      <c r="D176" s="9">
        <v>43928</v>
      </c>
      <c r="E176" s="2" t="s">
        <v>2730</v>
      </c>
      <c r="F176" s="2" t="s">
        <v>50</v>
      </c>
      <c r="G176" s="3" t="s">
        <v>2728</v>
      </c>
      <c r="H176" s="2" t="s">
        <v>25</v>
      </c>
      <c r="I176" s="26">
        <v>18000</v>
      </c>
      <c r="J176" s="7">
        <f>I176*1000</f>
        <v>18000000</v>
      </c>
      <c r="K176" s="24">
        <v>18</v>
      </c>
      <c r="L176" s="7" t="s">
        <v>2989</v>
      </c>
      <c r="M176" s="10" t="s">
        <v>1792</v>
      </c>
      <c r="N176" s="10" t="s">
        <v>1793</v>
      </c>
      <c r="O176" s="8">
        <v>4</v>
      </c>
      <c r="P176" s="2" t="s">
        <v>1794</v>
      </c>
      <c r="Q176" s="2" t="s">
        <v>1795</v>
      </c>
      <c r="R176" s="2" t="str">
        <f t="shared" si="2"/>
        <v>Sérgio Pitt</v>
      </c>
      <c r="S176" s="2">
        <v>0</v>
      </c>
    </row>
    <row r="177" spans="1:19" ht="15" x14ac:dyDescent="0.25">
      <c r="A177" s="5">
        <v>18238</v>
      </c>
      <c r="B177" s="2" t="s">
        <v>227</v>
      </c>
      <c r="C177" s="2" t="s">
        <v>228</v>
      </c>
      <c r="D177" s="9">
        <v>43577</v>
      </c>
      <c r="E177" s="2" t="s">
        <v>2730</v>
      </c>
      <c r="F177" s="2" t="s">
        <v>50</v>
      </c>
      <c r="G177" s="3" t="s">
        <v>2728</v>
      </c>
      <c r="H177" s="2" t="s">
        <v>229</v>
      </c>
      <c r="I177" s="26">
        <v>18000</v>
      </c>
      <c r="J177" s="7">
        <f>I177*1000</f>
        <v>18000000</v>
      </c>
      <c r="K177" s="24">
        <v>18</v>
      </c>
      <c r="L177" s="7" t="s">
        <v>2989</v>
      </c>
      <c r="M177" s="10" t="s">
        <v>230</v>
      </c>
      <c r="N177" s="10" t="s">
        <v>231</v>
      </c>
      <c r="O177" s="8">
        <v>4</v>
      </c>
      <c r="P177" s="2" t="s">
        <v>232</v>
      </c>
      <c r="Q177" s="2" t="s">
        <v>233</v>
      </c>
      <c r="R177" s="2" t="str">
        <f t="shared" si="2"/>
        <v>Santa Colomba Cafés Ltda</v>
      </c>
      <c r="S177" s="2" t="s">
        <v>2743</v>
      </c>
    </row>
    <row r="178" spans="1:19" ht="15" x14ac:dyDescent="0.25">
      <c r="A178" s="5">
        <v>24389</v>
      </c>
      <c r="B178" s="2" t="s">
        <v>480</v>
      </c>
      <c r="C178" s="2" t="s">
        <v>481</v>
      </c>
      <c r="D178" s="6">
        <v>44488</v>
      </c>
      <c r="E178" s="2" t="s">
        <v>2730</v>
      </c>
      <c r="F178" s="2" t="s">
        <v>50</v>
      </c>
      <c r="G178" s="3" t="s">
        <v>2728</v>
      </c>
      <c r="H178" s="2" t="s">
        <v>246</v>
      </c>
      <c r="I178" s="26">
        <v>18000</v>
      </c>
      <c r="J178" s="7">
        <f>I178*1000</f>
        <v>18000000</v>
      </c>
      <c r="K178" s="24">
        <v>18</v>
      </c>
      <c r="L178" s="7" t="s">
        <v>2989</v>
      </c>
      <c r="M178" s="10" t="s">
        <v>482</v>
      </c>
      <c r="N178" s="10" t="s">
        <v>483</v>
      </c>
      <c r="O178" s="8">
        <v>4</v>
      </c>
      <c r="P178" s="2" t="s">
        <v>484</v>
      </c>
      <c r="Q178" s="2" t="s">
        <v>485</v>
      </c>
      <c r="R178" s="2" t="str">
        <f t="shared" si="2"/>
        <v>Elizabeth Kurtz</v>
      </c>
      <c r="S178" s="2"/>
    </row>
    <row r="179" spans="1:19" ht="15" x14ac:dyDescent="0.25">
      <c r="A179" s="5">
        <v>24388</v>
      </c>
      <c r="B179" s="2" t="s">
        <v>474</v>
      </c>
      <c r="C179" s="2" t="s">
        <v>475</v>
      </c>
      <c r="D179" s="6">
        <v>44488</v>
      </c>
      <c r="E179" s="2" t="s">
        <v>2730</v>
      </c>
      <c r="F179" s="2" t="s">
        <v>50</v>
      </c>
      <c r="G179" s="3" t="s">
        <v>2728</v>
      </c>
      <c r="H179" s="2" t="s">
        <v>246</v>
      </c>
      <c r="I179" s="26">
        <v>18000</v>
      </c>
      <c r="J179" s="7">
        <f>I179*1000</f>
        <v>18000000</v>
      </c>
      <c r="K179" s="24">
        <v>18</v>
      </c>
      <c r="L179" s="7" t="s">
        <v>2989</v>
      </c>
      <c r="M179" s="10" t="s">
        <v>476</v>
      </c>
      <c r="N179" s="10" t="s">
        <v>477</v>
      </c>
      <c r="O179" s="8">
        <v>4</v>
      </c>
      <c r="P179" s="2" t="s">
        <v>478</v>
      </c>
      <c r="Q179" s="2" t="s">
        <v>479</v>
      </c>
      <c r="R179" s="2" t="str">
        <f t="shared" si="2"/>
        <v>Fernando Milan Sartori</v>
      </c>
      <c r="S179" s="2"/>
    </row>
    <row r="180" spans="1:19" ht="15" x14ac:dyDescent="0.25">
      <c r="A180" s="5">
        <v>16870</v>
      </c>
      <c r="B180" s="2" t="s">
        <v>911</v>
      </c>
      <c r="C180" s="2" t="s">
        <v>912</v>
      </c>
      <c r="D180" s="9">
        <v>43355</v>
      </c>
      <c r="E180" s="2" t="s">
        <v>2730</v>
      </c>
      <c r="F180" s="2" t="s">
        <v>50</v>
      </c>
      <c r="G180" s="3" t="s">
        <v>2728</v>
      </c>
      <c r="H180" s="2" t="s">
        <v>216</v>
      </c>
      <c r="I180" s="26">
        <v>18000</v>
      </c>
      <c r="J180" s="7">
        <f>I180*1000</f>
        <v>18000000</v>
      </c>
      <c r="K180" s="24">
        <v>18</v>
      </c>
      <c r="L180" s="7" t="s">
        <v>2989</v>
      </c>
      <c r="M180" s="10" t="s">
        <v>913</v>
      </c>
      <c r="N180" s="10" t="s">
        <v>914</v>
      </c>
      <c r="O180" s="8">
        <v>4</v>
      </c>
      <c r="P180" s="2" t="s">
        <v>915</v>
      </c>
      <c r="Q180" s="2" t="s">
        <v>916</v>
      </c>
      <c r="R180" s="2" t="str">
        <f t="shared" si="2"/>
        <v>Valter Luiz Astolfi</v>
      </c>
      <c r="S180" s="2"/>
    </row>
    <row r="181" spans="1:19" ht="15" x14ac:dyDescent="0.25">
      <c r="A181" s="5">
        <v>22607</v>
      </c>
      <c r="B181" s="2" t="s">
        <v>2315</v>
      </c>
      <c r="C181" s="2" t="s">
        <v>2316</v>
      </c>
      <c r="D181" s="9">
        <v>44281</v>
      </c>
      <c r="E181" s="2" t="s">
        <v>2730</v>
      </c>
      <c r="F181" s="2" t="s">
        <v>50</v>
      </c>
      <c r="G181" s="3" t="s">
        <v>2728</v>
      </c>
      <c r="H181" s="2" t="s">
        <v>127</v>
      </c>
      <c r="I181" s="26">
        <v>18000</v>
      </c>
      <c r="J181" s="7">
        <f>I181*1000</f>
        <v>18000000</v>
      </c>
      <c r="K181" s="24">
        <v>18</v>
      </c>
      <c r="L181" s="7" t="s">
        <v>2989</v>
      </c>
      <c r="M181" s="10" t="s">
        <v>2317</v>
      </c>
      <c r="N181" s="10" t="s">
        <v>2318</v>
      </c>
      <c r="O181" s="8">
        <v>4</v>
      </c>
      <c r="P181" s="2" t="s">
        <v>2319</v>
      </c>
      <c r="Q181" s="2" t="s">
        <v>2320</v>
      </c>
      <c r="R181" s="2" t="str">
        <f t="shared" si="2"/>
        <v>Wolmar Jorge Gross</v>
      </c>
      <c r="S181" s="2"/>
    </row>
    <row r="182" spans="1:19" ht="15" x14ac:dyDescent="0.25">
      <c r="A182" s="5">
        <v>20601</v>
      </c>
      <c r="B182" s="2" t="s">
        <v>1846</v>
      </c>
      <c r="C182" s="2" t="s">
        <v>1847</v>
      </c>
      <c r="D182" s="9">
        <v>43958</v>
      </c>
      <c r="E182" s="2" t="s">
        <v>2730</v>
      </c>
      <c r="F182" s="2" t="s">
        <v>17</v>
      </c>
      <c r="G182" s="3" t="s">
        <v>2728</v>
      </c>
      <c r="H182" s="2" t="s">
        <v>57</v>
      </c>
      <c r="I182" s="26">
        <v>17984</v>
      </c>
      <c r="J182" s="7">
        <f>I182*1000</f>
        <v>17984000</v>
      </c>
      <c r="K182" s="24">
        <v>17.984000000000002</v>
      </c>
      <c r="L182" s="7" t="s">
        <v>2989</v>
      </c>
      <c r="M182" s="10" t="s">
        <v>1848</v>
      </c>
      <c r="N182" s="10" t="s">
        <v>1849</v>
      </c>
      <c r="O182" s="8">
        <v>4</v>
      </c>
      <c r="P182" s="2" t="s">
        <v>356</v>
      </c>
      <c r="Q182" s="2" t="s">
        <v>357</v>
      </c>
      <c r="R182" s="2" t="str">
        <f t="shared" si="2"/>
        <v>Hilário Schulz</v>
      </c>
      <c r="S182" s="2">
        <v>0</v>
      </c>
    </row>
    <row r="183" spans="1:19" ht="15" x14ac:dyDescent="0.25">
      <c r="A183" s="5">
        <v>16181</v>
      </c>
      <c r="B183" s="2" t="s">
        <v>703</v>
      </c>
      <c r="C183" s="2" t="s">
        <v>704</v>
      </c>
      <c r="D183" s="9">
        <v>43238</v>
      </c>
      <c r="E183" s="2" t="s">
        <v>2730</v>
      </c>
      <c r="F183" s="2" t="s">
        <v>50</v>
      </c>
      <c r="G183" s="3" t="s">
        <v>2728</v>
      </c>
      <c r="H183" s="2" t="s">
        <v>25</v>
      </c>
      <c r="I183" s="26">
        <v>17979</v>
      </c>
      <c r="J183" s="7">
        <f>I183*1000</f>
        <v>17979000</v>
      </c>
      <c r="K183" s="24">
        <v>17.978999999999999</v>
      </c>
      <c r="L183" s="7" t="s">
        <v>2989</v>
      </c>
      <c r="M183" s="10" t="s">
        <v>705</v>
      </c>
      <c r="N183" s="10" t="s">
        <v>706</v>
      </c>
      <c r="O183" s="8">
        <v>4</v>
      </c>
      <c r="P183" s="2" t="s">
        <v>707</v>
      </c>
      <c r="Q183" s="2" t="s">
        <v>708</v>
      </c>
      <c r="R183" s="2" t="str">
        <f t="shared" si="2"/>
        <v>Airton Da Silva</v>
      </c>
      <c r="S183" s="2">
        <v>0</v>
      </c>
    </row>
    <row r="184" spans="1:19" ht="15" x14ac:dyDescent="0.25">
      <c r="A184" s="5">
        <v>19686</v>
      </c>
      <c r="B184" s="2" t="s">
        <v>1565</v>
      </c>
      <c r="C184" s="2" t="s">
        <v>1566</v>
      </c>
      <c r="D184" s="6">
        <v>43797</v>
      </c>
      <c r="E184" s="2" t="s">
        <v>2729</v>
      </c>
      <c r="F184" s="2" t="s">
        <v>17</v>
      </c>
      <c r="G184" s="3" t="s">
        <v>2727</v>
      </c>
      <c r="H184" s="2" t="s">
        <v>25</v>
      </c>
      <c r="I184" s="26">
        <v>17945</v>
      </c>
      <c r="J184" s="7">
        <f>I184*1000</f>
        <v>17945000</v>
      </c>
      <c r="K184" s="24">
        <v>17.945</v>
      </c>
      <c r="L184" s="7" t="s">
        <v>2990</v>
      </c>
      <c r="M184" s="10" t="s">
        <v>1567</v>
      </c>
      <c r="N184" s="10" t="s">
        <v>1568</v>
      </c>
      <c r="O184" s="8">
        <v>4</v>
      </c>
      <c r="P184" s="2" t="s">
        <v>1569</v>
      </c>
      <c r="Q184" s="2" t="s">
        <v>1570</v>
      </c>
      <c r="R184" s="2" t="str">
        <f t="shared" si="2"/>
        <v>Fazenda Sequóia Bahia Ltda</v>
      </c>
      <c r="S184" s="2">
        <v>0</v>
      </c>
    </row>
    <row r="185" spans="1:19" ht="15" x14ac:dyDescent="0.25">
      <c r="A185" s="5">
        <v>19906</v>
      </c>
      <c r="B185" s="2" t="s">
        <v>171</v>
      </c>
      <c r="C185" s="2" t="s">
        <v>172</v>
      </c>
      <c r="D185" s="9">
        <v>43838</v>
      </c>
      <c r="E185" s="2" t="s">
        <v>2729</v>
      </c>
      <c r="F185" s="2" t="s">
        <v>17</v>
      </c>
      <c r="G185" s="3" t="s">
        <v>2727</v>
      </c>
      <c r="H185" s="2" t="s">
        <v>25</v>
      </c>
      <c r="I185" s="26">
        <v>17908</v>
      </c>
      <c r="J185" s="7">
        <f>I185*1000</f>
        <v>17908000</v>
      </c>
      <c r="K185" s="24">
        <v>17.908000000000001</v>
      </c>
      <c r="L185" s="7" t="s">
        <v>2990</v>
      </c>
      <c r="M185" s="10" t="s">
        <v>173</v>
      </c>
      <c r="N185" s="10" t="s">
        <v>174</v>
      </c>
      <c r="O185" s="8">
        <v>4</v>
      </c>
      <c r="P185" s="2" t="s">
        <v>169</v>
      </c>
      <c r="Q185" s="2" t="s">
        <v>170</v>
      </c>
      <c r="R185" s="2" t="str">
        <f t="shared" si="2"/>
        <v>Hélio Hopp</v>
      </c>
      <c r="S185" s="2" t="s">
        <v>2737</v>
      </c>
    </row>
    <row r="186" spans="1:19" ht="15" x14ac:dyDescent="0.25">
      <c r="A186" s="5">
        <v>17025</v>
      </c>
      <c r="B186" s="2" t="s">
        <v>923</v>
      </c>
      <c r="C186" s="2" t="s">
        <v>924</v>
      </c>
      <c r="D186" s="9">
        <v>43376</v>
      </c>
      <c r="E186" s="2" t="s">
        <v>2729</v>
      </c>
      <c r="F186" s="2" t="s">
        <v>17</v>
      </c>
      <c r="G186" s="3" t="s">
        <v>2727</v>
      </c>
      <c r="H186" s="2" t="s">
        <v>57</v>
      </c>
      <c r="I186" s="26">
        <v>17604</v>
      </c>
      <c r="J186" s="7">
        <f>I186*1000</f>
        <v>17604000</v>
      </c>
      <c r="K186" s="24">
        <v>17.603999999999999</v>
      </c>
      <c r="L186" s="7" t="s">
        <v>2991</v>
      </c>
      <c r="M186" s="10" t="s">
        <v>925</v>
      </c>
      <c r="N186" s="10" t="s">
        <v>926</v>
      </c>
      <c r="O186" s="8">
        <v>4</v>
      </c>
      <c r="P186" s="2" t="s">
        <v>927</v>
      </c>
      <c r="Q186" s="2" t="s">
        <v>928</v>
      </c>
      <c r="R186" s="2" t="str">
        <f t="shared" si="2"/>
        <v>João Hermando Frare</v>
      </c>
      <c r="S186" s="2">
        <v>0</v>
      </c>
    </row>
    <row r="187" spans="1:19" ht="15" x14ac:dyDescent="0.25">
      <c r="A187" s="5">
        <v>18482</v>
      </c>
      <c r="B187" s="2" t="s">
        <v>1284</v>
      </c>
      <c r="C187" s="2" t="s">
        <v>1285</v>
      </c>
      <c r="D187" s="9">
        <v>43615</v>
      </c>
      <c r="E187" s="2" t="s">
        <v>2729</v>
      </c>
      <c r="F187" s="2" t="s">
        <v>50</v>
      </c>
      <c r="G187" s="3" t="s">
        <v>2727</v>
      </c>
      <c r="H187" s="2" t="s">
        <v>18</v>
      </c>
      <c r="I187" s="26">
        <v>17364</v>
      </c>
      <c r="J187" s="7">
        <f>I187*1000</f>
        <v>17364000</v>
      </c>
      <c r="K187" s="24">
        <v>17.364000000000001</v>
      </c>
      <c r="L187" s="7" t="s">
        <v>2992</v>
      </c>
      <c r="M187" s="10" t="s">
        <v>1286</v>
      </c>
      <c r="N187" s="10" t="s">
        <v>1287</v>
      </c>
      <c r="O187" s="8">
        <v>4</v>
      </c>
      <c r="P187" s="2" t="s">
        <v>1288</v>
      </c>
      <c r="Q187" s="2" t="s">
        <v>1289</v>
      </c>
      <c r="R187" s="2" t="str">
        <f t="shared" si="2"/>
        <v>Marcelo Favaro Garcia</v>
      </c>
      <c r="S187" s="2">
        <v>0</v>
      </c>
    </row>
    <row r="188" spans="1:19" ht="15" x14ac:dyDescent="0.25">
      <c r="A188" s="5">
        <v>22597</v>
      </c>
      <c r="B188" s="2" t="s">
        <v>2311</v>
      </c>
      <c r="C188" s="2" t="s">
        <v>2312</v>
      </c>
      <c r="D188" s="9">
        <v>44281</v>
      </c>
      <c r="E188" s="2" t="s">
        <v>2729</v>
      </c>
      <c r="F188" s="2" t="s">
        <v>50</v>
      </c>
      <c r="G188" s="3" t="s">
        <v>2727</v>
      </c>
      <c r="H188" s="2" t="s">
        <v>372</v>
      </c>
      <c r="I188" s="26">
        <v>17107</v>
      </c>
      <c r="J188" s="7">
        <f>I188*1000</f>
        <v>17107000</v>
      </c>
      <c r="K188" s="24">
        <v>17.106999999999999</v>
      </c>
      <c r="L188" s="7" t="s">
        <v>2993</v>
      </c>
      <c r="M188" s="10" t="s">
        <v>2852</v>
      </c>
      <c r="N188" s="10" t="s">
        <v>2853</v>
      </c>
      <c r="O188" s="8">
        <v>4</v>
      </c>
      <c r="P188" s="2" t="s">
        <v>2313</v>
      </c>
      <c r="Q188" s="2" t="s">
        <v>2314</v>
      </c>
      <c r="R188" s="2" t="str">
        <f t="shared" si="2"/>
        <v>Fazenda Canaã Agronegócios Ltda</v>
      </c>
      <c r="S188" s="2">
        <v>0</v>
      </c>
    </row>
    <row r="189" spans="1:19" ht="15" x14ac:dyDescent="0.25">
      <c r="A189" s="5">
        <v>19129</v>
      </c>
      <c r="B189" s="2" t="s">
        <v>1431</v>
      </c>
      <c r="C189" s="2" t="s">
        <v>1432</v>
      </c>
      <c r="D189" s="9">
        <v>43721</v>
      </c>
      <c r="E189" s="2" t="s">
        <v>2729</v>
      </c>
      <c r="F189" s="2" t="s">
        <v>17</v>
      </c>
      <c r="G189" s="3" t="s">
        <v>2727</v>
      </c>
      <c r="H189" s="2" t="s">
        <v>57</v>
      </c>
      <c r="I189" s="26">
        <v>16833</v>
      </c>
      <c r="J189" s="7">
        <f>I189*1000</f>
        <v>16833000</v>
      </c>
      <c r="K189" s="24">
        <v>16.832999999999998</v>
      </c>
      <c r="L189" s="7" t="s">
        <v>2994</v>
      </c>
      <c r="M189" s="10" t="s">
        <v>1433</v>
      </c>
      <c r="N189" s="10" t="s">
        <v>1434</v>
      </c>
      <c r="O189" s="8">
        <v>4</v>
      </c>
      <c r="P189" s="2" t="s">
        <v>1435</v>
      </c>
      <c r="Q189" s="2" t="s">
        <v>1436</v>
      </c>
      <c r="R189" s="2" t="str">
        <f t="shared" si="2"/>
        <v>Kozo Hirata</v>
      </c>
      <c r="S189" s="2">
        <v>0</v>
      </c>
    </row>
    <row r="190" spans="1:19" ht="15" x14ac:dyDescent="0.25">
      <c r="A190" s="5">
        <v>19903</v>
      </c>
      <c r="B190" s="2" t="s">
        <v>1634</v>
      </c>
      <c r="C190" s="2" t="s">
        <v>1635</v>
      </c>
      <c r="D190" s="9">
        <v>43837</v>
      </c>
      <c r="E190" s="2" t="s">
        <v>2729</v>
      </c>
      <c r="F190" s="2" t="s">
        <v>17</v>
      </c>
      <c r="G190" s="3" t="s">
        <v>2727</v>
      </c>
      <c r="H190" s="2" t="s">
        <v>18</v>
      </c>
      <c r="I190" s="26">
        <v>16470</v>
      </c>
      <c r="J190" s="7">
        <f>I190*1000</f>
        <v>16470000</v>
      </c>
      <c r="K190" s="24">
        <v>16.47</v>
      </c>
      <c r="L190" s="7" t="s">
        <v>2995</v>
      </c>
      <c r="M190" s="10" t="s">
        <v>1636</v>
      </c>
      <c r="N190" s="10" t="s">
        <v>1637</v>
      </c>
      <c r="O190" s="8">
        <v>4</v>
      </c>
      <c r="P190" s="2" t="s">
        <v>1288</v>
      </c>
      <c r="Q190" s="2" t="s">
        <v>1289</v>
      </c>
      <c r="R190" s="2" t="str">
        <f t="shared" si="2"/>
        <v>Marcelo Favaro Garcia</v>
      </c>
      <c r="S190" s="2">
        <v>0</v>
      </c>
    </row>
    <row r="191" spans="1:19" ht="15" x14ac:dyDescent="0.25">
      <c r="A191" s="5">
        <v>16741</v>
      </c>
      <c r="B191" s="2" t="s">
        <v>893</v>
      </c>
      <c r="C191" s="2" t="s">
        <v>894</v>
      </c>
      <c r="D191" s="9">
        <v>43334</v>
      </c>
      <c r="E191" s="2" t="s">
        <v>2729</v>
      </c>
      <c r="F191" s="2" t="s">
        <v>50</v>
      </c>
      <c r="G191" s="3" t="s">
        <v>2728</v>
      </c>
      <c r="H191" s="2" t="s">
        <v>422</v>
      </c>
      <c r="I191" s="26">
        <v>16015</v>
      </c>
      <c r="J191" s="7">
        <f>I191*1000</f>
        <v>16015000</v>
      </c>
      <c r="K191" s="24">
        <v>16.015000000000001</v>
      </c>
      <c r="L191" s="7" t="s">
        <v>2996</v>
      </c>
      <c r="M191" s="10" t="s">
        <v>895</v>
      </c>
      <c r="N191" s="10" t="s">
        <v>896</v>
      </c>
      <c r="O191" s="8">
        <v>4</v>
      </c>
      <c r="P191" s="2" t="s">
        <v>897</v>
      </c>
      <c r="Q191" s="2" t="s">
        <v>898</v>
      </c>
      <c r="R191" s="2" t="str">
        <f t="shared" si="2"/>
        <v>Luiz Cerqueira Alvim Neto</v>
      </c>
      <c r="S191" s="2">
        <v>0</v>
      </c>
    </row>
    <row r="192" spans="1:19" ht="15" x14ac:dyDescent="0.25">
      <c r="A192" s="5">
        <v>18076</v>
      </c>
      <c r="B192" s="2" t="s">
        <v>1244</v>
      </c>
      <c r="C192" s="2" t="s">
        <v>1245</v>
      </c>
      <c r="D192" s="9">
        <v>43552</v>
      </c>
      <c r="E192" s="2" t="s">
        <v>2729</v>
      </c>
      <c r="F192" s="2" t="s">
        <v>50</v>
      </c>
      <c r="G192" s="3" t="s">
        <v>2727</v>
      </c>
      <c r="H192" s="2" t="s">
        <v>300</v>
      </c>
      <c r="I192" s="26">
        <v>15946</v>
      </c>
      <c r="J192" s="7">
        <f>I192*1000</f>
        <v>15946000</v>
      </c>
      <c r="K192" s="24">
        <v>15.946</v>
      </c>
      <c r="L192" s="7" t="s">
        <v>2997</v>
      </c>
      <c r="M192" s="10" t="s">
        <v>1246</v>
      </c>
      <c r="N192" s="10" t="s">
        <v>1247</v>
      </c>
      <c r="O192" s="8">
        <v>4</v>
      </c>
      <c r="P192" s="2" t="s">
        <v>1248</v>
      </c>
      <c r="Q192" s="2" t="s">
        <v>1249</v>
      </c>
      <c r="R192" s="2" t="str">
        <f t="shared" si="2"/>
        <v>Irineu Estevão Chiodi</v>
      </c>
      <c r="S192" s="2">
        <v>0</v>
      </c>
    </row>
    <row r="193" spans="1:19" ht="15" x14ac:dyDescent="0.25">
      <c r="A193" s="5">
        <v>20990</v>
      </c>
      <c r="B193" s="2" t="s">
        <v>1952</v>
      </c>
      <c r="C193" s="2" t="s">
        <v>1953</v>
      </c>
      <c r="D193" s="9">
        <v>44020</v>
      </c>
      <c r="E193" s="2" t="s">
        <v>2729</v>
      </c>
      <c r="F193" s="2" t="s">
        <v>50</v>
      </c>
      <c r="G193" s="3" t="s">
        <v>2727</v>
      </c>
      <c r="H193" s="2" t="s">
        <v>209</v>
      </c>
      <c r="I193" s="26">
        <v>15823</v>
      </c>
      <c r="J193" s="7">
        <f>I193*1000</f>
        <v>15823000</v>
      </c>
      <c r="K193" s="24">
        <v>15.823</v>
      </c>
      <c r="L193" s="7" t="s">
        <v>2998</v>
      </c>
      <c r="M193" s="10" t="s">
        <v>1954</v>
      </c>
      <c r="N193" s="10" t="s">
        <v>1955</v>
      </c>
      <c r="O193" s="8">
        <v>4</v>
      </c>
      <c r="P193" s="2" t="s">
        <v>1956</v>
      </c>
      <c r="Q193" s="2" t="s">
        <v>1957</v>
      </c>
      <c r="R193" s="2" t="str">
        <f t="shared" si="2"/>
        <v>Durval Ferraz Santos Neto</v>
      </c>
      <c r="S193" s="2">
        <v>0</v>
      </c>
    </row>
    <row r="194" spans="1:19" ht="15" x14ac:dyDescent="0.25">
      <c r="A194" s="5">
        <v>23146</v>
      </c>
      <c r="B194" s="2" t="s">
        <v>2378</v>
      </c>
      <c r="C194" s="2" t="s">
        <v>2379</v>
      </c>
      <c r="D194" s="9">
        <v>44351</v>
      </c>
      <c r="E194" s="2" t="s">
        <v>2729</v>
      </c>
      <c r="F194" s="2" t="s">
        <v>17</v>
      </c>
      <c r="G194" s="3" t="s">
        <v>2728</v>
      </c>
      <c r="H194" s="2" t="s">
        <v>25</v>
      </c>
      <c r="I194" s="26">
        <v>15263</v>
      </c>
      <c r="J194" s="7">
        <f>I194*1000</f>
        <v>15263000</v>
      </c>
      <c r="K194" s="24">
        <v>15.263</v>
      </c>
      <c r="L194" s="7" t="s">
        <v>2999</v>
      </c>
      <c r="M194" s="10" t="s">
        <v>2380</v>
      </c>
      <c r="N194" s="10" t="s">
        <v>2381</v>
      </c>
      <c r="O194" s="8">
        <v>4</v>
      </c>
      <c r="P194" s="2" t="s">
        <v>2382</v>
      </c>
      <c r="Q194" s="2" t="s">
        <v>2383</v>
      </c>
      <c r="R194" s="2" t="str">
        <f t="shared" si="2"/>
        <v>Luiz Silvestre Sibin</v>
      </c>
      <c r="S194" s="2">
        <v>0</v>
      </c>
    </row>
    <row r="195" spans="1:19" ht="15" x14ac:dyDescent="0.25">
      <c r="A195" s="5">
        <v>24556</v>
      </c>
      <c r="B195" s="2" t="s">
        <v>2642</v>
      </c>
      <c r="C195" s="2" t="s">
        <v>2643</v>
      </c>
      <c r="D195" s="9">
        <v>44508</v>
      </c>
      <c r="E195" s="2" t="s">
        <v>2729</v>
      </c>
      <c r="F195" s="2" t="s">
        <v>17</v>
      </c>
      <c r="G195" s="3" t="s">
        <v>2727</v>
      </c>
      <c r="H195" s="2" t="s">
        <v>18</v>
      </c>
      <c r="I195" s="26">
        <v>14706</v>
      </c>
      <c r="J195" s="7">
        <f>I195*1000</f>
        <v>14706000</v>
      </c>
      <c r="K195" s="24">
        <v>14.706</v>
      </c>
      <c r="L195" s="7" t="s">
        <v>3000</v>
      </c>
      <c r="M195" s="10" t="s">
        <v>2644</v>
      </c>
      <c r="N195" s="10" t="s">
        <v>2645</v>
      </c>
      <c r="O195" s="8">
        <v>4</v>
      </c>
      <c r="P195" s="2" t="s">
        <v>2646</v>
      </c>
      <c r="Q195" s="2" t="s">
        <v>2647</v>
      </c>
      <c r="R195" s="2" t="str">
        <f t="shared" ref="R195:R258" si="3">PROPER(Q195)</f>
        <v>Jairo De Andrade Lima</v>
      </c>
      <c r="S195" s="2">
        <v>0</v>
      </c>
    </row>
    <row r="196" spans="1:19" ht="15" x14ac:dyDescent="0.25">
      <c r="A196" s="5">
        <v>20190</v>
      </c>
      <c r="B196" s="2" t="s">
        <v>1759</v>
      </c>
      <c r="C196" s="2" t="s">
        <v>1760</v>
      </c>
      <c r="D196" s="9">
        <v>43895</v>
      </c>
      <c r="E196" s="2" t="s">
        <v>2729</v>
      </c>
      <c r="F196" s="2" t="s">
        <v>17</v>
      </c>
      <c r="G196" s="3" t="s">
        <v>2727</v>
      </c>
      <c r="H196" s="2" t="s">
        <v>25</v>
      </c>
      <c r="I196" s="26">
        <v>14440</v>
      </c>
      <c r="J196" s="7">
        <f>I196*1000</f>
        <v>14440000</v>
      </c>
      <c r="K196" s="24">
        <v>14.44</v>
      </c>
      <c r="L196" s="7" t="s">
        <v>3001</v>
      </c>
      <c r="M196" s="10" t="s">
        <v>1761</v>
      </c>
      <c r="N196" s="10" t="s">
        <v>1762</v>
      </c>
      <c r="O196" s="8">
        <v>4</v>
      </c>
      <c r="P196" s="2" t="s">
        <v>1763</v>
      </c>
      <c r="Q196" s="2" t="s">
        <v>1764</v>
      </c>
      <c r="R196" s="2" t="str">
        <f t="shared" si="3"/>
        <v>Maurício Martins Westphalen</v>
      </c>
      <c r="S196" s="2">
        <v>0</v>
      </c>
    </row>
    <row r="197" spans="1:19" ht="15" x14ac:dyDescent="0.25">
      <c r="A197" s="5">
        <v>23561</v>
      </c>
      <c r="B197" s="2" t="s">
        <v>2461</v>
      </c>
      <c r="C197" s="2" t="s">
        <v>2462</v>
      </c>
      <c r="D197" s="9">
        <v>44403</v>
      </c>
      <c r="E197" s="2" t="s">
        <v>2730</v>
      </c>
      <c r="F197" s="2" t="s">
        <v>50</v>
      </c>
      <c r="G197" s="3" t="s">
        <v>2728</v>
      </c>
      <c r="H197" s="2" t="s">
        <v>18</v>
      </c>
      <c r="I197" s="26">
        <v>14382</v>
      </c>
      <c r="J197" s="7">
        <f>I197*1000</f>
        <v>14382000</v>
      </c>
      <c r="K197" s="24">
        <v>14.382</v>
      </c>
      <c r="L197" s="7" t="s">
        <v>3001</v>
      </c>
      <c r="M197" s="10" t="s">
        <v>2463</v>
      </c>
      <c r="N197" s="10" t="s">
        <v>2464</v>
      </c>
      <c r="O197" s="8">
        <v>4</v>
      </c>
      <c r="P197" s="2" t="s">
        <v>2465</v>
      </c>
      <c r="Q197" s="2" t="s">
        <v>2466</v>
      </c>
      <c r="R197" s="2" t="str">
        <f t="shared" si="3"/>
        <v>José Milton Garcia Leal Filho</v>
      </c>
      <c r="S197" s="2">
        <v>0</v>
      </c>
    </row>
    <row r="198" spans="1:19" ht="15" x14ac:dyDescent="0.25">
      <c r="A198" s="5">
        <v>24395</v>
      </c>
      <c r="B198" s="2" t="s">
        <v>2632</v>
      </c>
      <c r="C198" s="2" t="s">
        <v>2633</v>
      </c>
      <c r="D198" s="6">
        <v>44488</v>
      </c>
      <c r="E198" s="2" t="s">
        <v>2730</v>
      </c>
      <c r="F198" s="2" t="s">
        <v>50</v>
      </c>
      <c r="G198" s="3" t="s">
        <v>2728</v>
      </c>
      <c r="H198" s="2" t="s">
        <v>64</v>
      </c>
      <c r="I198" s="26">
        <v>14382</v>
      </c>
      <c r="J198" s="7">
        <f>I198*1000</f>
        <v>14382000</v>
      </c>
      <c r="K198" s="24">
        <v>14.382</v>
      </c>
      <c r="L198" s="7" t="s">
        <v>3001</v>
      </c>
      <c r="M198" s="10" t="s">
        <v>2634</v>
      </c>
      <c r="N198" s="10" t="s">
        <v>2635</v>
      </c>
      <c r="O198" s="8">
        <v>4</v>
      </c>
      <c r="P198" s="2" t="s">
        <v>2636</v>
      </c>
      <c r="Q198" s="2" t="s">
        <v>2637</v>
      </c>
      <c r="R198" s="2" t="str">
        <f t="shared" si="3"/>
        <v>Wanderley Nentwing</v>
      </c>
      <c r="S198" s="2"/>
    </row>
    <row r="199" spans="1:19" ht="15" x14ac:dyDescent="0.25">
      <c r="A199" s="5">
        <v>17236</v>
      </c>
      <c r="B199" s="2" t="s">
        <v>987</v>
      </c>
      <c r="C199" s="2" t="s">
        <v>988</v>
      </c>
      <c r="D199" s="9">
        <v>43411</v>
      </c>
      <c r="E199" s="2" t="s">
        <v>2730</v>
      </c>
      <c r="F199" s="2" t="s">
        <v>50</v>
      </c>
      <c r="G199" s="3" t="s">
        <v>2728</v>
      </c>
      <c r="H199" s="2" t="s">
        <v>246</v>
      </c>
      <c r="I199" s="26">
        <v>14373.9</v>
      </c>
      <c r="J199" s="7">
        <f>I199*1000</f>
        <v>14373900</v>
      </c>
      <c r="K199" s="24">
        <v>14.373900000000001</v>
      </c>
      <c r="L199" s="7" t="s">
        <v>3001</v>
      </c>
      <c r="M199" s="10" t="s">
        <v>989</v>
      </c>
      <c r="N199" s="10" t="s">
        <v>990</v>
      </c>
      <c r="O199" s="8">
        <v>4</v>
      </c>
      <c r="P199" s="2" t="s">
        <v>757</v>
      </c>
      <c r="Q199" s="2" t="s">
        <v>758</v>
      </c>
      <c r="R199" s="2" t="str">
        <f t="shared" si="3"/>
        <v>Santa Efigênia Agropecuária Ltda</v>
      </c>
      <c r="S199" s="2">
        <v>0</v>
      </c>
    </row>
    <row r="200" spans="1:19" ht="15" x14ac:dyDescent="0.25">
      <c r="A200" s="5">
        <v>21591</v>
      </c>
      <c r="B200" s="2" t="s">
        <v>2133</v>
      </c>
      <c r="C200" s="2" t="s">
        <v>2134</v>
      </c>
      <c r="D200" s="9">
        <v>44106</v>
      </c>
      <c r="E200" s="2" t="s">
        <v>2729</v>
      </c>
      <c r="F200" s="2" t="s">
        <v>17</v>
      </c>
      <c r="G200" s="3" t="s">
        <v>2727</v>
      </c>
      <c r="H200" s="2" t="s">
        <v>18</v>
      </c>
      <c r="I200" s="26">
        <v>14362</v>
      </c>
      <c r="J200" s="7">
        <f>I200*1000</f>
        <v>14362000</v>
      </c>
      <c r="K200" s="24">
        <v>14.362</v>
      </c>
      <c r="L200" s="7" t="s">
        <v>3001</v>
      </c>
      <c r="M200" s="10" t="s">
        <v>2135</v>
      </c>
      <c r="N200" s="10" t="s">
        <v>2136</v>
      </c>
      <c r="O200" s="8">
        <v>4</v>
      </c>
      <c r="P200" s="2" t="s">
        <v>2137</v>
      </c>
      <c r="Q200" s="2" t="s">
        <v>2138</v>
      </c>
      <c r="R200" s="2" t="str">
        <f t="shared" si="3"/>
        <v>Mário Josino Meirelles</v>
      </c>
      <c r="S200" s="2">
        <v>0</v>
      </c>
    </row>
    <row r="201" spans="1:19" ht="15" x14ac:dyDescent="0.25">
      <c r="A201" s="5">
        <v>17059</v>
      </c>
      <c r="B201" s="2" t="s">
        <v>941</v>
      </c>
      <c r="C201" s="2" t="s">
        <v>942</v>
      </c>
      <c r="D201" s="9">
        <v>43382</v>
      </c>
      <c r="E201" s="2" t="s">
        <v>2729</v>
      </c>
      <c r="F201" s="2" t="s">
        <v>17</v>
      </c>
      <c r="G201" s="3" t="s">
        <v>2727</v>
      </c>
      <c r="H201" s="2" t="s">
        <v>57</v>
      </c>
      <c r="I201" s="26">
        <v>14342</v>
      </c>
      <c r="J201" s="7">
        <f>I201*1000</f>
        <v>14342000</v>
      </c>
      <c r="K201" s="24">
        <v>14.342000000000001</v>
      </c>
      <c r="L201" s="7" t="s">
        <v>3002</v>
      </c>
      <c r="M201" s="10" t="s">
        <v>943</v>
      </c>
      <c r="N201" s="10" t="s">
        <v>944</v>
      </c>
      <c r="O201" s="8">
        <v>4</v>
      </c>
      <c r="P201" s="2" t="s">
        <v>945</v>
      </c>
      <c r="Q201" s="2" t="s">
        <v>946</v>
      </c>
      <c r="R201" s="2" t="str">
        <f t="shared" si="3"/>
        <v>Augusto Jose Vargas Leal Mascarenhas</v>
      </c>
      <c r="S201" s="2">
        <v>0</v>
      </c>
    </row>
    <row r="202" spans="1:19" ht="15" x14ac:dyDescent="0.25">
      <c r="A202" s="5">
        <v>17848</v>
      </c>
      <c r="B202" s="2" t="s">
        <v>1161</v>
      </c>
      <c r="C202" s="2" t="s">
        <v>1162</v>
      </c>
      <c r="D202" s="9">
        <v>43518</v>
      </c>
      <c r="E202" s="2" t="s">
        <v>2729</v>
      </c>
      <c r="F202" s="2" t="s">
        <v>17</v>
      </c>
      <c r="G202" s="3" t="s">
        <v>2727</v>
      </c>
      <c r="H202" s="2" t="s">
        <v>57</v>
      </c>
      <c r="I202" s="26">
        <v>14312.3</v>
      </c>
      <c r="J202" s="7">
        <f>I202*1000</f>
        <v>14312300</v>
      </c>
      <c r="K202" s="24">
        <v>14.3123</v>
      </c>
      <c r="L202" s="7" t="s">
        <v>3002</v>
      </c>
      <c r="M202" s="10" t="s">
        <v>1163</v>
      </c>
      <c r="N202" s="10" t="s">
        <v>1164</v>
      </c>
      <c r="O202" s="8">
        <v>4</v>
      </c>
      <c r="P202" s="2" t="s">
        <v>1165</v>
      </c>
      <c r="Q202" s="2" t="s">
        <v>1166</v>
      </c>
      <c r="R202" s="2" t="str">
        <f t="shared" si="3"/>
        <v>Erli Barbosa De Oliveira</v>
      </c>
      <c r="S202" s="2">
        <v>0</v>
      </c>
    </row>
    <row r="203" spans="1:19" ht="15" x14ac:dyDescent="0.25">
      <c r="A203" s="5">
        <v>23331</v>
      </c>
      <c r="B203" s="2" t="s">
        <v>2436</v>
      </c>
      <c r="C203" s="2" t="s">
        <v>2437</v>
      </c>
      <c r="D203" s="9">
        <v>44376</v>
      </c>
      <c r="E203" s="2" t="s">
        <v>2729</v>
      </c>
      <c r="F203" s="2" t="s">
        <v>50</v>
      </c>
      <c r="G203" s="3" t="s">
        <v>2727</v>
      </c>
      <c r="H203" s="2" t="s">
        <v>300</v>
      </c>
      <c r="I203" s="26">
        <v>14086</v>
      </c>
      <c r="J203" s="7">
        <f>I203*1000</f>
        <v>14086000</v>
      </c>
      <c r="K203" s="24">
        <v>14.086</v>
      </c>
      <c r="L203" s="7" t="s">
        <v>3003</v>
      </c>
      <c r="M203" s="10" t="s">
        <v>2438</v>
      </c>
      <c r="N203" s="10" t="s">
        <v>2439</v>
      </c>
      <c r="O203" s="8">
        <v>4</v>
      </c>
      <c r="P203" s="2" t="s">
        <v>2440</v>
      </c>
      <c r="Q203" s="2" t="s">
        <v>2441</v>
      </c>
      <c r="R203" s="2" t="str">
        <f t="shared" si="3"/>
        <v>Elenilton Luís Hermann</v>
      </c>
      <c r="S203" s="2">
        <v>0</v>
      </c>
    </row>
    <row r="204" spans="1:19" ht="15" x14ac:dyDescent="0.25">
      <c r="A204" s="5">
        <v>19967</v>
      </c>
      <c r="B204" s="2" t="s">
        <v>1677</v>
      </c>
      <c r="C204" s="2" t="s">
        <v>1678</v>
      </c>
      <c r="D204" s="9">
        <v>43851</v>
      </c>
      <c r="E204" s="2" t="s">
        <v>2729</v>
      </c>
      <c r="F204" s="2" t="s">
        <v>17</v>
      </c>
      <c r="G204" s="3" t="s">
        <v>2727</v>
      </c>
      <c r="H204" s="2" t="s">
        <v>57</v>
      </c>
      <c r="I204" s="26">
        <v>14027</v>
      </c>
      <c r="J204" s="7">
        <f>I204*1000</f>
        <v>14027000</v>
      </c>
      <c r="K204" s="24">
        <v>14.026999999999999</v>
      </c>
      <c r="L204" s="7" t="s">
        <v>3004</v>
      </c>
      <c r="M204" s="10" t="s">
        <v>1679</v>
      </c>
      <c r="N204" s="10" t="s">
        <v>1680</v>
      </c>
      <c r="O204" s="8">
        <v>4</v>
      </c>
      <c r="P204" s="2" t="s">
        <v>1681</v>
      </c>
      <c r="Q204" s="2" t="s">
        <v>1682</v>
      </c>
      <c r="R204" s="2" t="str">
        <f t="shared" si="3"/>
        <v>André Cassol Lopes</v>
      </c>
      <c r="S204" s="2">
        <v>0</v>
      </c>
    </row>
    <row r="205" spans="1:19" ht="15" x14ac:dyDescent="0.25">
      <c r="A205" s="5">
        <v>24621</v>
      </c>
      <c r="B205" s="2" t="s">
        <v>498</v>
      </c>
      <c r="C205" s="2" t="s">
        <v>499</v>
      </c>
      <c r="D205" s="6">
        <v>44516</v>
      </c>
      <c r="E205" s="2" t="s">
        <v>2729</v>
      </c>
      <c r="F205" s="2" t="s">
        <v>17</v>
      </c>
      <c r="G205" s="3" t="s">
        <v>2727</v>
      </c>
      <c r="H205" s="2" t="s">
        <v>57</v>
      </c>
      <c r="I205" s="26">
        <v>13947</v>
      </c>
      <c r="J205" s="7">
        <f>I205*1000</f>
        <v>13947000</v>
      </c>
      <c r="K205" s="24">
        <v>13.946999999999999</v>
      </c>
      <c r="L205" s="7" t="s">
        <v>3005</v>
      </c>
      <c r="M205" s="10" t="s">
        <v>500</v>
      </c>
      <c r="N205" s="10" t="s">
        <v>501</v>
      </c>
      <c r="O205" s="8">
        <v>4</v>
      </c>
      <c r="P205" s="2" t="s">
        <v>502</v>
      </c>
      <c r="Q205" s="2" t="s">
        <v>503</v>
      </c>
      <c r="R205" s="2" t="str">
        <f t="shared" si="3"/>
        <v>Ricardo Hidecazu Uemura</v>
      </c>
      <c r="S205" s="2">
        <v>0</v>
      </c>
    </row>
    <row r="206" spans="1:19" ht="15" x14ac:dyDescent="0.25">
      <c r="A206" s="5">
        <v>21624</v>
      </c>
      <c r="B206" s="2" t="s">
        <v>2145</v>
      </c>
      <c r="C206" s="2" t="s">
        <v>2146</v>
      </c>
      <c r="D206" s="9">
        <v>44113</v>
      </c>
      <c r="E206" s="2" t="s">
        <v>2729</v>
      </c>
      <c r="F206" s="2" t="s">
        <v>17</v>
      </c>
      <c r="G206" s="3" t="s">
        <v>2727</v>
      </c>
      <c r="H206" s="2" t="s">
        <v>57</v>
      </c>
      <c r="I206" s="26">
        <v>13930</v>
      </c>
      <c r="J206" s="7">
        <f>I206*1000</f>
        <v>13930000</v>
      </c>
      <c r="K206" s="24">
        <v>13.93</v>
      </c>
      <c r="L206" s="7" t="s">
        <v>3005</v>
      </c>
      <c r="M206" s="10" t="s">
        <v>2147</v>
      </c>
      <c r="N206" s="10" t="s">
        <v>2148</v>
      </c>
      <c r="O206" s="8">
        <v>4</v>
      </c>
      <c r="P206" s="2" t="s">
        <v>2149</v>
      </c>
      <c r="Q206" s="2" t="s">
        <v>2150</v>
      </c>
      <c r="R206" s="2" t="str">
        <f t="shared" si="3"/>
        <v>Frederico Martin Gunnar Durr</v>
      </c>
      <c r="S206" s="2">
        <v>0</v>
      </c>
    </row>
    <row r="207" spans="1:19" ht="15" x14ac:dyDescent="0.25">
      <c r="A207" s="5">
        <v>20435</v>
      </c>
      <c r="B207" s="2" t="s">
        <v>364</v>
      </c>
      <c r="C207" s="2" t="s">
        <v>365</v>
      </c>
      <c r="D207" s="9">
        <v>43930</v>
      </c>
      <c r="E207" s="2" t="s">
        <v>2730</v>
      </c>
      <c r="F207" s="2" t="s">
        <v>17</v>
      </c>
      <c r="G207" s="3" t="s">
        <v>2728</v>
      </c>
      <c r="H207" s="2" t="s">
        <v>25</v>
      </c>
      <c r="I207" s="26">
        <v>13924</v>
      </c>
      <c r="J207" s="7">
        <f>I207*1000</f>
        <v>13924000</v>
      </c>
      <c r="K207" s="24">
        <v>13.923999999999999</v>
      </c>
      <c r="L207" s="7" t="s">
        <v>3005</v>
      </c>
      <c r="M207" s="10" t="s">
        <v>366</v>
      </c>
      <c r="N207" s="10" t="s">
        <v>367</v>
      </c>
      <c r="O207" s="8">
        <v>4</v>
      </c>
      <c r="P207" s="2" t="s">
        <v>368</v>
      </c>
      <c r="Q207" s="2" t="s">
        <v>369</v>
      </c>
      <c r="R207" s="2" t="str">
        <f t="shared" si="3"/>
        <v>Ires Olimpio Basso</v>
      </c>
      <c r="S207" s="2">
        <v>0</v>
      </c>
    </row>
    <row r="208" spans="1:19" ht="15" x14ac:dyDescent="0.25">
      <c r="A208" s="5">
        <v>19810</v>
      </c>
      <c r="B208" s="2" t="s">
        <v>1608</v>
      </c>
      <c r="C208" s="2" t="s">
        <v>1609</v>
      </c>
      <c r="D208" s="6">
        <v>43815</v>
      </c>
      <c r="E208" s="2" t="s">
        <v>2729</v>
      </c>
      <c r="F208" s="2" t="s">
        <v>17</v>
      </c>
      <c r="G208" s="3" t="s">
        <v>2727</v>
      </c>
      <c r="H208" s="2" t="s">
        <v>216</v>
      </c>
      <c r="I208" s="26">
        <v>13854</v>
      </c>
      <c r="J208" s="7">
        <f>I208*1000</f>
        <v>13854000</v>
      </c>
      <c r="K208" s="24">
        <v>13.853999999999999</v>
      </c>
      <c r="L208" s="7" t="s">
        <v>3005</v>
      </c>
      <c r="M208" s="10" t="s">
        <v>1610</v>
      </c>
      <c r="N208" s="10" t="s">
        <v>1611</v>
      </c>
      <c r="O208" s="8">
        <v>4</v>
      </c>
      <c r="P208" s="2" t="s">
        <v>1612</v>
      </c>
      <c r="Q208" s="2" t="s">
        <v>1613</v>
      </c>
      <c r="R208" s="2" t="str">
        <f t="shared" si="3"/>
        <v>Nilo Della Senta</v>
      </c>
      <c r="S208" s="2">
        <v>0</v>
      </c>
    </row>
    <row r="209" spans="1:19" ht="15" x14ac:dyDescent="0.25">
      <c r="A209" s="5">
        <v>19766</v>
      </c>
      <c r="B209" s="2" t="s">
        <v>1597</v>
      </c>
      <c r="C209" s="2" t="s">
        <v>1598</v>
      </c>
      <c r="D209" s="9">
        <v>43808</v>
      </c>
      <c r="E209" s="2" t="s">
        <v>2729</v>
      </c>
      <c r="F209" s="2" t="s">
        <v>50</v>
      </c>
      <c r="G209" s="3" t="s">
        <v>2727</v>
      </c>
      <c r="H209" s="2" t="s">
        <v>57</v>
      </c>
      <c r="I209" s="26">
        <v>13720</v>
      </c>
      <c r="J209" s="7">
        <f>I209*1000</f>
        <v>13720000</v>
      </c>
      <c r="K209" s="24">
        <v>13.72</v>
      </c>
      <c r="L209" s="7" t="s">
        <v>3006</v>
      </c>
      <c r="M209" s="10" t="s">
        <v>1599</v>
      </c>
      <c r="N209" s="10" t="s">
        <v>1600</v>
      </c>
      <c r="O209" s="8">
        <v>4</v>
      </c>
      <c r="P209" s="2" t="s">
        <v>1601</v>
      </c>
      <c r="Q209" s="2" t="s">
        <v>1602</v>
      </c>
      <c r="R209" s="2" t="str">
        <f t="shared" si="3"/>
        <v>Maria De Fátima De Souza Carvalho</v>
      </c>
      <c r="S209" s="2">
        <v>0</v>
      </c>
    </row>
    <row r="210" spans="1:19" ht="15" x14ac:dyDescent="0.25">
      <c r="A210" s="5">
        <v>23982</v>
      </c>
      <c r="B210" s="2" t="s">
        <v>2558</v>
      </c>
      <c r="C210" s="2" t="s">
        <v>2559</v>
      </c>
      <c r="D210" s="9">
        <v>44442</v>
      </c>
      <c r="E210" s="2" t="s">
        <v>2729</v>
      </c>
      <c r="F210" s="2" t="s">
        <v>17</v>
      </c>
      <c r="G210" s="3" t="s">
        <v>2727</v>
      </c>
      <c r="H210" s="2" t="s">
        <v>216</v>
      </c>
      <c r="I210" s="26">
        <v>13649</v>
      </c>
      <c r="J210" s="7">
        <f>I210*1000</f>
        <v>13649000</v>
      </c>
      <c r="K210" s="24">
        <v>13.648999999999999</v>
      </c>
      <c r="L210" s="7" t="s">
        <v>3007</v>
      </c>
      <c r="M210" s="10" t="s">
        <v>2560</v>
      </c>
      <c r="N210" s="10" t="s">
        <v>2561</v>
      </c>
      <c r="O210" s="8">
        <v>4</v>
      </c>
      <c r="P210" s="2" t="s">
        <v>2562</v>
      </c>
      <c r="Q210" s="2" t="s">
        <v>2563</v>
      </c>
      <c r="R210" s="2" t="str">
        <f t="shared" si="3"/>
        <v>Loreci José Comparim</v>
      </c>
      <c r="S210" s="2">
        <v>0</v>
      </c>
    </row>
    <row r="211" spans="1:19" ht="15" x14ac:dyDescent="0.25">
      <c r="A211" s="5">
        <v>21217</v>
      </c>
      <c r="B211" s="2" t="s">
        <v>2047</v>
      </c>
      <c r="C211" s="2" t="s">
        <v>2048</v>
      </c>
      <c r="D211" s="9">
        <v>44050</v>
      </c>
      <c r="E211" s="2" t="s">
        <v>2729</v>
      </c>
      <c r="F211" s="2" t="s">
        <v>17</v>
      </c>
      <c r="G211" s="3" t="s">
        <v>2727</v>
      </c>
      <c r="H211" s="2" t="s">
        <v>18</v>
      </c>
      <c r="I211" s="26">
        <v>13594</v>
      </c>
      <c r="J211" s="7">
        <f>I211*1000</f>
        <v>13594000</v>
      </c>
      <c r="K211" s="24">
        <v>13.593999999999999</v>
      </c>
      <c r="L211" s="7" t="s">
        <v>3007</v>
      </c>
      <c r="M211" s="10" t="s">
        <v>2043</v>
      </c>
      <c r="N211" s="10" t="s">
        <v>2044</v>
      </c>
      <c r="O211" s="8">
        <v>4</v>
      </c>
      <c r="P211" s="2" t="s">
        <v>2045</v>
      </c>
      <c r="Q211" s="2" t="s">
        <v>2046</v>
      </c>
      <c r="R211" s="2" t="str">
        <f t="shared" si="3"/>
        <v>Marcelo Rodrigues Da Silva</v>
      </c>
      <c r="S211" s="2">
        <v>0</v>
      </c>
    </row>
    <row r="212" spans="1:19" ht="15" x14ac:dyDescent="0.25">
      <c r="A212" s="5">
        <v>16279</v>
      </c>
      <c r="B212" s="2" t="s">
        <v>743</v>
      </c>
      <c r="C212" s="2" t="s">
        <v>744</v>
      </c>
      <c r="D212" s="9">
        <v>43257</v>
      </c>
      <c r="E212" s="2" t="s">
        <v>2729</v>
      </c>
      <c r="F212" s="2" t="s">
        <v>17</v>
      </c>
      <c r="G212" s="3" t="s">
        <v>2727</v>
      </c>
      <c r="H212" s="2" t="s">
        <v>18</v>
      </c>
      <c r="I212" s="26">
        <v>13586</v>
      </c>
      <c r="J212" s="7">
        <f>I212*1000</f>
        <v>13586000</v>
      </c>
      <c r="K212" s="24">
        <v>13.586</v>
      </c>
      <c r="L212" s="7" t="s">
        <v>3007</v>
      </c>
      <c r="M212" s="10" t="s">
        <v>745</v>
      </c>
      <c r="N212" s="10" t="s">
        <v>746</v>
      </c>
      <c r="O212" s="8">
        <v>4</v>
      </c>
      <c r="P212" s="2" t="s">
        <v>747</v>
      </c>
      <c r="Q212" s="2" t="s">
        <v>748</v>
      </c>
      <c r="R212" s="2" t="str">
        <f t="shared" si="3"/>
        <v>Jaime Arnoldo Cappellesso</v>
      </c>
      <c r="S212" s="2">
        <v>0</v>
      </c>
    </row>
    <row r="213" spans="1:19" ht="15" x14ac:dyDescent="0.25">
      <c r="A213" s="5">
        <v>21221</v>
      </c>
      <c r="B213" s="2" t="s">
        <v>2051</v>
      </c>
      <c r="C213" s="2" t="s">
        <v>2052</v>
      </c>
      <c r="D213" s="9">
        <v>44050</v>
      </c>
      <c r="E213" s="2" t="s">
        <v>2729</v>
      </c>
      <c r="F213" s="2" t="s">
        <v>17</v>
      </c>
      <c r="G213" s="3" t="s">
        <v>2727</v>
      </c>
      <c r="H213" s="2" t="s">
        <v>25</v>
      </c>
      <c r="I213" s="26">
        <v>13500</v>
      </c>
      <c r="J213" s="7">
        <f>I213*1000</f>
        <v>13500000</v>
      </c>
      <c r="K213" s="24">
        <v>13.5</v>
      </c>
      <c r="L213" s="7" t="s">
        <v>3008</v>
      </c>
      <c r="M213" s="10" t="s">
        <v>2053</v>
      </c>
      <c r="N213" s="10" t="s">
        <v>2054</v>
      </c>
      <c r="O213" s="8">
        <v>4</v>
      </c>
      <c r="P213" s="2" t="s">
        <v>2055</v>
      </c>
      <c r="Q213" s="2" t="s">
        <v>2056</v>
      </c>
      <c r="R213" s="2" t="str">
        <f t="shared" si="3"/>
        <v>Guilherme Sodré Alckmin</v>
      </c>
      <c r="S213" s="2">
        <v>0</v>
      </c>
    </row>
    <row r="214" spans="1:19" ht="15" x14ac:dyDescent="0.25">
      <c r="A214" s="5">
        <v>20019</v>
      </c>
      <c r="B214" s="2" t="s">
        <v>1709</v>
      </c>
      <c r="C214" s="2" t="s">
        <v>1710</v>
      </c>
      <c r="D214" s="9">
        <v>43857</v>
      </c>
      <c r="E214" s="2" t="s">
        <v>2729</v>
      </c>
      <c r="F214" s="2" t="s">
        <v>17</v>
      </c>
      <c r="G214" s="3" t="s">
        <v>2727</v>
      </c>
      <c r="H214" s="2" t="s">
        <v>57</v>
      </c>
      <c r="I214" s="26">
        <v>13390</v>
      </c>
      <c r="J214" s="7">
        <f>I214*1000</f>
        <v>13390000</v>
      </c>
      <c r="K214" s="24">
        <v>13.39</v>
      </c>
      <c r="L214" s="7" t="s">
        <v>3009</v>
      </c>
      <c r="M214" s="10" t="s">
        <v>1181</v>
      </c>
      <c r="N214" s="10" t="s">
        <v>1182</v>
      </c>
      <c r="O214" s="8">
        <v>4</v>
      </c>
      <c r="P214" s="2" t="s">
        <v>430</v>
      </c>
      <c r="Q214" s="2" t="s">
        <v>431</v>
      </c>
      <c r="R214" s="2" t="str">
        <f t="shared" si="3"/>
        <v>Messala Lemos</v>
      </c>
      <c r="S214" s="2">
        <v>0</v>
      </c>
    </row>
    <row r="215" spans="1:19" ht="15" x14ac:dyDescent="0.25">
      <c r="A215" s="5">
        <v>22089</v>
      </c>
      <c r="B215" s="2" t="s">
        <v>2234</v>
      </c>
      <c r="C215" s="2" t="s">
        <v>2235</v>
      </c>
      <c r="D215" s="9">
        <v>44209</v>
      </c>
      <c r="E215" s="2" t="s">
        <v>2729</v>
      </c>
      <c r="F215" s="2" t="s">
        <v>17</v>
      </c>
      <c r="G215" s="3" t="s">
        <v>2727</v>
      </c>
      <c r="H215" s="2" t="s">
        <v>25</v>
      </c>
      <c r="I215" s="26">
        <v>13335</v>
      </c>
      <c r="J215" s="7">
        <f>I215*1000</f>
        <v>13335000</v>
      </c>
      <c r="K215" s="24">
        <v>13.335000000000001</v>
      </c>
      <c r="L215" s="7" t="s">
        <v>3010</v>
      </c>
      <c r="M215" s="10" t="s">
        <v>2236</v>
      </c>
      <c r="N215" s="10" t="s">
        <v>2237</v>
      </c>
      <c r="O215" s="8">
        <v>4</v>
      </c>
      <c r="P215" s="2" t="s">
        <v>2238</v>
      </c>
      <c r="Q215" s="2" t="s">
        <v>2239</v>
      </c>
      <c r="R215" s="2" t="str">
        <f t="shared" si="3"/>
        <v>Antonio Grespan</v>
      </c>
      <c r="S215" s="2">
        <v>0</v>
      </c>
    </row>
    <row r="216" spans="1:19" ht="15" x14ac:dyDescent="0.25">
      <c r="A216" s="5">
        <v>19907</v>
      </c>
      <c r="B216" s="2" t="s">
        <v>1638</v>
      </c>
      <c r="C216" s="2" t="s">
        <v>1639</v>
      </c>
      <c r="D216" s="9">
        <v>43838</v>
      </c>
      <c r="E216" s="2" t="s">
        <v>2729</v>
      </c>
      <c r="F216" s="2" t="s">
        <v>17</v>
      </c>
      <c r="G216" s="3" t="s">
        <v>2727</v>
      </c>
      <c r="H216" s="2" t="s">
        <v>18</v>
      </c>
      <c r="I216" s="26">
        <v>13083</v>
      </c>
      <c r="J216" s="7">
        <f>I216*1000</f>
        <v>13083000</v>
      </c>
      <c r="K216" s="24">
        <v>13.083</v>
      </c>
      <c r="L216" s="7" t="s">
        <v>3011</v>
      </c>
      <c r="M216" s="10" t="s">
        <v>1640</v>
      </c>
      <c r="N216" s="10" t="s">
        <v>1641</v>
      </c>
      <c r="O216" s="8">
        <v>4</v>
      </c>
      <c r="P216" s="2" t="s">
        <v>1642</v>
      </c>
      <c r="Q216" s="2" t="s">
        <v>1643</v>
      </c>
      <c r="R216" s="2" t="str">
        <f t="shared" si="3"/>
        <v>Jose Manuel De Carvalho</v>
      </c>
      <c r="S216" s="2">
        <v>0</v>
      </c>
    </row>
    <row r="217" spans="1:19" ht="15" x14ac:dyDescent="0.25">
      <c r="A217" s="5">
        <v>24651</v>
      </c>
      <c r="B217" s="2" t="s">
        <v>516</v>
      </c>
      <c r="C217" s="2" t="s">
        <v>517</v>
      </c>
      <c r="D217" s="6">
        <v>44518</v>
      </c>
      <c r="E217" s="2" t="s">
        <v>2729</v>
      </c>
      <c r="F217" s="2" t="s">
        <v>50</v>
      </c>
      <c r="G217" s="3" t="s">
        <v>2726</v>
      </c>
      <c r="H217" s="2" t="s">
        <v>398</v>
      </c>
      <c r="I217" s="26">
        <v>13059</v>
      </c>
      <c r="J217" s="7">
        <f>I217*1000</f>
        <v>13059000</v>
      </c>
      <c r="K217" s="24">
        <v>13.058999999999999</v>
      </c>
      <c r="L217" s="7" t="s">
        <v>3011</v>
      </c>
      <c r="M217" s="10" t="s">
        <v>518</v>
      </c>
      <c r="N217" s="10" t="s">
        <v>519</v>
      </c>
      <c r="O217" s="8">
        <v>4</v>
      </c>
      <c r="P217" s="2" t="s">
        <v>520</v>
      </c>
      <c r="Q217" s="2" t="s">
        <v>521</v>
      </c>
      <c r="R217" s="2" t="str">
        <f t="shared" si="3"/>
        <v>Ana Luiza Barbosa Noronha</v>
      </c>
      <c r="S217" s="2"/>
    </row>
    <row r="218" spans="1:19" ht="15" x14ac:dyDescent="0.25">
      <c r="A218" s="11">
        <v>15876</v>
      </c>
      <c r="B218" s="12" t="str">
        <f>CONCATENATE(A218,"-",D218)</f>
        <v>15876-43193</v>
      </c>
      <c r="C218" s="12" t="s">
        <v>667</v>
      </c>
      <c r="D218" s="13">
        <v>43193</v>
      </c>
      <c r="E218" s="14" t="s">
        <v>2729</v>
      </c>
      <c r="F218" s="2" t="s">
        <v>17</v>
      </c>
      <c r="G218" s="3" t="s">
        <v>2726</v>
      </c>
      <c r="H218" s="15" t="s">
        <v>93</v>
      </c>
      <c r="I218" s="29">
        <v>12848</v>
      </c>
      <c r="J218" s="7">
        <f>I218*1000</f>
        <v>12848000</v>
      </c>
      <c r="K218" s="24">
        <v>12.848000000000001</v>
      </c>
      <c r="L218" s="7" t="s">
        <v>3012</v>
      </c>
      <c r="M218" s="14" t="s">
        <v>668</v>
      </c>
      <c r="N218" s="14" t="s">
        <v>669</v>
      </c>
      <c r="O218" s="17" t="s">
        <v>96</v>
      </c>
      <c r="P218" s="14" t="s">
        <v>670</v>
      </c>
      <c r="Q218" s="14" t="s">
        <v>671</v>
      </c>
      <c r="R218" s="2" t="str">
        <f t="shared" si="3"/>
        <v>Cts Agrocomercial Ltda</v>
      </c>
      <c r="S218" s="2">
        <v>0</v>
      </c>
    </row>
    <row r="219" spans="1:19" ht="15" x14ac:dyDescent="0.25">
      <c r="A219" s="5">
        <v>21596</v>
      </c>
      <c r="B219" s="2" t="s">
        <v>2139</v>
      </c>
      <c r="C219" s="2" t="s">
        <v>2140</v>
      </c>
      <c r="D219" s="9">
        <v>44109</v>
      </c>
      <c r="E219" s="2" t="s">
        <v>2729</v>
      </c>
      <c r="F219" s="2" t="s">
        <v>17</v>
      </c>
      <c r="G219" s="3" t="s">
        <v>2727</v>
      </c>
      <c r="H219" s="2" t="s">
        <v>25</v>
      </c>
      <c r="I219" s="26">
        <v>12825</v>
      </c>
      <c r="J219" s="7">
        <f>I219*1000</f>
        <v>12825000</v>
      </c>
      <c r="K219" s="24">
        <v>12.824999999999999</v>
      </c>
      <c r="L219" s="7" t="s">
        <v>3012</v>
      </c>
      <c r="M219" s="10" t="s">
        <v>2141</v>
      </c>
      <c r="N219" s="10" t="s">
        <v>2142</v>
      </c>
      <c r="O219" s="8">
        <v>4</v>
      </c>
      <c r="P219" s="2" t="s">
        <v>2143</v>
      </c>
      <c r="Q219" s="2" t="s">
        <v>2144</v>
      </c>
      <c r="R219" s="2" t="str">
        <f t="shared" si="3"/>
        <v>Albino Zanin</v>
      </c>
      <c r="S219" s="2">
        <v>0</v>
      </c>
    </row>
    <row r="220" spans="1:19" ht="15" x14ac:dyDescent="0.25">
      <c r="A220" s="11">
        <v>23858</v>
      </c>
      <c r="B220" s="12" t="str">
        <f>CONCATENATE(A220,"-",D220)</f>
        <v>23858-44432</v>
      </c>
      <c r="C220" s="12" t="s">
        <v>2542</v>
      </c>
      <c r="D220" s="13">
        <v>44432</v>
      </c>
      <c r="E220" s="14" t="s">
        <v>2729</v>
      </c>
      <c r="F220" s="2" t="s">
        <v>50</v>
      </c>
      <c r="G220" s="3" t="s">
        <v>2726</v>
      </c>
      <c r="H220" s="15" t="s">
        <v>93</v>
      </c>
      <c r="I220" s="29">
        <v>12733</v>
      </c>
      <c r="J220" s="7">
        <f>I220*1000</f>
        <v>12733000</v>
      </c>
      <c r="K220" s="24">
        <v>12.733000000000001</v>
      </c>
      <c r="L220" s="7" t="s">
        <v>3013</v>
      </c>
      <c r="M220" s="14" t="s">
        <v>2543</v>
      </c>
      <c r="N220" s="14" t="s">
        <v>2544</v>
      </c>
      <c r="O220" s="17" t="s">
        <v>96</v>
      </c>
      <c r="P220" s="14" t="s">
        <v>2545</v>
      </c>
      <c r="Q220" s="14" t="s">
        <v>2546</v>
      </c>
      <c r="R220" s="2" t="str">
        <f t="shared" si="3"/>
        <v>Flor Do Rio Corrente Agrícola Ltda</v>
      </c>
      <c r="S220" s="2">
        <v>0</v>
      </c>
    </row>
    <row r="221" spans="1:19" ht="15" x14ac:dyDescent="0.25">
      <c r="A221" s="5">
        <v>23163</v>
      </c>
      <c r="B221" s="2" t="s">
        <v>2388</v>
      </c>
      <c r="C221" s="2" t="s">
        <v>2389</v>
      </c>
      <c r="D221" s="9">
        <v>44355</v>
      </c>
      <c r="E221" s="2" t="s">
        <v>2730</v>
      </c>
      <c r="F221" s="2" t="s">
        <v>50</v>
      </c>
      <c r="G221" s="3" t="s">
        <v>2728</v>
      </c>
      <c r="H221" s="2" t="s">
        <v>25</v>
      </c>
      <c r="I221" s="26">
        <v>12600</v>
      </c>
      <c r="J221" s="7">
        <f>I221*1000</f>
        <v>12600000</v>
      </c>
      <c r="K221" s="24">
        <v>12.6</v>
      </c>
      <c r="L221" s="7" t="s">
        <v>3014</v>
      </c>
      <c r="M221" s="10" t="s">
        <v>2390</v>
      </c>
      <c r="N221" s="10" t="s">
        <v>2391</v>
      </c>
      <c r="O221" s="8">
        <v>4</v>
      </c>
      <c r="P221" s="2" t="s">
        <v>2392</v>
      </c>
      <c r="Q221" s="2" t="s">
        <v>2393</v>
      </c>
      <c r="R221" s="2" t="str">
        <f t="shared" si="3"/>
        <v>Rui Paulo Sauter</v>
      </c>
      <c r="S221" s="2">
        <v>0</v>
      </c>
    </row>
    <row r="222" spans="1:19" ht="15" x14ac:dyDescent="0.25">
      <c r="A222" s="5">
        <v>20503</v>
      </c>
      <c r="B222" s="2" t="s">
        <v>282</v>
      </c>
      <c r="C222" s="2" t="s">
        <v>283</v>
      </c>
      <c r="D222" s="9">
        <v>43943</v>
      </c>
      <c r="E222" s="2" t="s">
        <v>2730</v>
      </c>
      <c r="F222" s="2" t="s">
        <v>50</v>
      </c>
      <c r="G222" s="3" t="s">
        <v>2728</v>
      </c>
      <c r="H222" s="2" t="s">
        <v>246</v>
      </c>
      <c r="I222" s="26">
        <v>12600</v>
      </c>
      <c r="J222" s="7">
        <f>I222*1000</f>
        <v>12600000</v>
      </c>
      <c r="K222" s="24">
        <v>12.6</v>
      </c>
      <c r="L222" s="7" t="s">
        <v>3014</v>
      </c>
      <c r="M222" s="10" t="s">
        <v>284</v>
      </c>
      <c r="N222" s="10" t="s">
        <v>285</v>
      </c>
      <c r="O222" s="8">
        <v>4</v>
      </c>
      <c r="P222" s="2" t="s">
        <v>286</v>
      </c>
      <c r="Q222" s="2" t="s">
        <v>287</v>
      </c>
      <c r="R222" s="2" t="str">
        <f t="shared" si="3"/>
        <v>Gelci Zancanaro</v>
      </c>
      <c r="S222" s="2" t="s">
        <v>2746</v>
      </c>
    </row>
    <row r="223" spans="1:19" ht="15" x14ac:dyDescent="0.25">
      <c r="A223" s="5">
        <v>18423</v>
      </c>
      <c r="B223" s="2" t="s">
        <v>1262</v>
      </c>
      <c r="C223" s="2" t="s">
        <v>1263</v>
      </c>
      <c r="D223" s="9">
        <v>43606</v>
      </c>
      <c r="E223" s="2" t="s">
        <v>2730</v>
      </c>
      <c r="F223" s="2" t="s">
        <v>50</v>
      </c>
      <c r="G223" s="3" t="s">
        <v>2728</v>
      </c>
      <c r="H223" s="2" t="s">
        <v>216</v>
      </c>
      <c r="I223" s="26">
        <v>12590</v>
      </c>
      <c r="J223" s="7">
        <f>I223*1000</f>
        <v>12590000</v>
      </c>
      <c r="K223" s="24">
        <v>12.59</v>
      </c>
      <c r="L223" s="7" t="s">
        <v>3014</v>
      </c>
      <c r="M223" s="10" t="s">
        <v>1264</v>
      </c>
      <c r="N223" s="10" t="s">
        <v>1265</v>
      </c>
      <c r="O223" s="8">
        <v>4</v>
      </c>
      <c r="P223" s="2" t="s">
        <v>1266</v>
      </c>
      <c r="Q223" s="2" t="s">
        <v>1267</v>
      </c>
      <c r="R223" s="2" t="str">
        <f t="shared" si="3"/>
        <v>Moasir Natal Sartori</v>
      </c>
      <c r="S223" s="2">
        <v>0</v>
      </c>
    </row>
    <row r="224" spans="1:19" ht="15" x14ac:dyDescent="0.25">
      <c r="A224" s="5">
        <v>15524</v>
      </c>
      <c r="B224" s="2" t="s">
        <v>559</v>
      </c>
      <c r="C224" s="2" t="s">
        <v>560</v>
      </c>
      <c r="D224" s="9">
        <v>43117</v>
      </c>
      <c r="E224" s="2" t="s">
        <v>2730</v>
      </c>
      <c r="F224" s="2" t="s">
        <v>50</v>
      </c>
      <c r="G224" s="3" t="s">
        <v>2728</v>
      </c>
      <c r="H224" s="2" t="s">
        <v>25</v>
      </c>
      <c r="I224" s="26">
        <v>12582</v>
      </c>
      <c r="J224" s="7">
        <f>I224*1000</f>
        <v>12582000</v>
      </c>
      <c r="K224" s="24">
        <v>12.582000000000001</v>
      </c>
      <c r="L224" s="7" t="s">
        <v>3014</v>
      </c>
      <c r="M224" s="10" t="s">
        <v>561</v>
      </c>
      <c r="N224" s="10" t="s">
        <v>562</v>
      </c>
      <c r="O224" s="8">
        <v>4</v>
      </c>
      <c r="P224" s="2" t="s">
        <v>563</v>
      </c>
      <c r="Q224" s="2" t="s">
        <v>564</v>
      </c>
      <c r="R224" s="2" t="str">
        <f t="shared" si="3"/>
        <v>Ademar Baumann</v>
      </c>
      <c r="S224" s="2">
        <v>0</v>
      </c>
    </row>
    <row r="225" spans="1:19" ht="15" x14ac:dyDescent="0.25">
      <c r="A225" s="5">
        <v>16079</v>
      </c>
      <c r="B225" s="2" t="s">
        <v>99</v>
      </c>
      <c r="C225" s="2" t="s">
        <v>100</v>
      </c>
      <c r="D225" s="9">
        <v>43223</v>
      </c>
      <c r="E225" s="2" t="s">
        <v>2730</v>
      </c>
      <c r="F225" s="2" t="s">
        <v>50</v>
      </c>
      <c r="G225" s="3" t="s">
        <v>2728</v>
      </c>
      <c r="H225" s="2" t="s">
        <v>57</v>
      </c>
      <c r="I225" s="26">
        <v>12582</v>
      </c>
      <c r="J225" s="7">
        <f>I225*1000</f>
        <v>12582000</v>
      </c>
      <c r="K225" s="24">
        <v>12.582000000000001</v>
      </c>
      <c r="L225" s="7" t="s">
        <v>3014</v>
      </c>
      <c r="M225" s="10" t="s">
        <v>101</v>
      </c>
      <c r="N225" s="10" t="s">
        <v>102</v>
      </c>
      <c r="O225" s="8">
        <v>4</v>
      </c>
      <c r="P225" s="2" t="s">
        <v>103</v>
      </c>
      <c r="Q225" s="2" t="s">
        <v>104</v>
      </c>
      <c r="R225" s="2" t="str">
        <f t="shared" si="3"/>
        <v>Marcos Antônio Busato</v>
      </c>
      <c r="S225" s="2" t="s">
        <v>2734</v>
      </c>
    </row>
    <row r="226" spans="1:19" ht="15" x14ac:dyDescent="0.25">
      <c r="A226" s="11">
        <v>23360</v>
      </c>
      <c r="B226" s="12" t="s">
        <v>2442</v>
      </c>
      <c r="C226" s="12" t="s">
        <v>2443</v>
      </c>
      <c r="D226" s="19">
        <v>44378</v>
      </c>
      <c r="E226" s="2" t="s">
        <v>2729</v>
      </c>
      <c r="F226" s="2" t="s">
        <v>17</v>
      </c>
      <c r="G226" s="3" t="s">
        <v>2727</v>
      </c>
      <c r="H226" s="12" t="s">
        <v>57</v>
      </c>
      <c r="I226" s="29">
        <v>12406</v>
      </c>
      <c r="J226" s="7">
        <f>I226*1000</f>
        <v>12406000</v>
      </c>
      <c r="K226" s="24">
        <v>12.406000000000001</v>
      </c>
      <c r="L226" s="7" t="s">
        <v>3015</v>
      </c>
      <c r="M226" s="14" t="s">
        <v>2307</v>
      </c>
      <c r="N226" s="14" t="s">
        <v>2308</v>
      </c>
      <c r="O226" s="8">
        <v>4</v>
      </c>
      <c r="P226" s="14" t="s">
        <v>2382</v>
      </c>
      <c r="Q226" s="14" t="s">
        <v>2383</v>
      </c>
      <c r="R226" s="2" t="str">
        <f t="shared" si="3"/>
        <v>Luiz Silvestre Sibin</v>
      </c>
      <c r="S226" s="2">
        <v>0</v>
      </c>
    </row>
    <row r="227" spans="1:19" ht="15" x14ac:dyDescent="0.25">
      <c r="A227" s="5">
        <v>22134</v>
      </c>
      <c r="B227" s="2" t="s">
        <v>2255</v>
      </c>
      <c r="C227" s="2" t="s">
        <v>2256</v>
      </c>
      <c r="D227" s="9">
        <v>44217</v>
      </c>
      <c r="E227" s="2" t="s">
        <v>2729</v>
      </c>
      <c r="F227" s="2" t="s">
        <v>17</v>
      </c>
      <c r="G227" s="3" t="s">
        <v>2727</v>
      </c>
      <c r="H227" s="2" t="s">
        <v>57</v>
      </c>
      <c r="I227" s="26">
        <v>12000</v>
      </c>
      <c r="J227" s="7">
        <f>I227*1000</f>
        <v>12000000</v>
      </c>
      <c r="K227" s="24">
        <v>12</v>
      </c>
      <c r="L227" s="7" t="s">
        <v>3016</v>
      </c>
      <c r="M227" s="10" t="s">
        <v>2257</v>
      </c>
      <c r="N227" s="10" t="s">
        <v>1182</v>
      </c>
      <c r="O227" s="8">
        <v>4</v>
      </c>
      <c r="P227" s="2" t="s">
        <v>430</v>
      </c>
      <c r="Q227" s="2" t="s">
        <v>431</v>
      </c>
      <c r="R227" s="2" t="str">
        <f t="shared" si="3"/>
        <v>Messala Lemos</v>
      </c>
      <c r="S227" s="2">
        <v>0</v>
      </c>
    </row>
    <row r="228" spans="1:19" ht="15" x14ac:dyDescent="0.25">
      <c r="A228" s="5">
        <v>20104</v>
      </c>
      <c r="B228" s="2" t="s">
        <v>1741</v>
      </c>
      <c r="C228" s="2" t="s">
        <v>1742</v>
      </c>
      <c r="D228" s="9">
        <v>43872</v>
      </c>
      <c r="E228" s="2" t="s">
        <v>2729</v>
      </c>
      <c r="F228" s="2" t="s">
        <v>17</v>
      </c>
      <c r="G228" s="3" t="s">
        <v>2727</v>
      </c>
      <c r="H228" s="2" t="s">
        <v>57</v>
      </c>
      <c r="I228" s="26">
        <v>12000</v>
      </c>
      <c r="J228" s="7">
        <f>I228*1000</f>
        <v>12000000</v>
      </c>
      <c r="K228" s="24">
        <v>12</v>
      </c>
      <c r="L228" s="7" t="s">
        <v>3016</v>
      </c>
      <c r="M228" s="10" t="s">
        <v>1181</v>
      </c>
      <c r="N228" s="10" t="s">
        <v>1182</v>
      </c>
      <c r="O228" s="8">
        <v>4</v>
      </c>
      <c r="P228" s="2" t="s">
        <v>430</v>
      </c>
      <c r="Q228" s="2" t="s">
        <v>431</v>
      </c>
      <c r="R228" s="2" t="str">
        <f t="shared" si="3"/>
        <v>Messala Lemos</v>
      </c>
      <c r="S228" s="2">
        <v>0</v>
      </c>
    </row>
    <row r="229" spans="1:19" ht="15" x14ac:dyDescent="0.25">
      <c r="A229" s="5">
        <v>17880</v>
      </c>
      <c r="B229" s="2" t="s">
        <v>1179</v>
      </c>
      <c r="C229" s="2" t="s">
        <v>1180</v>
      </c>
      <c r="D229" s="9">
        <v>43524</v>
      </c>
      <c r="E229" s="2" t="s">
        <v>2729</v>
      </c>
      <c r="F229" s="2" t="s">
        <v>17</v>
      </c>
      <c r="G229" s="3" t="s">
        <v>2727</v>
      </c>
      <c r="H229" s="2" t="s">
        <v>57</v>
      </c>
      <c r="I229" s="26">
        <v>12000</v>
      </c>
      <c r="J229" s="7">
        <f>I229*1000</f>
        <v>12000000</v>
      </c>
      <c r="K229" s="24">
        <v>12</v>
      </c>
      <c r="L229" s="7" t="s">
        <v>3016</v>
      </c>
      <c r="M229" s="10" t="s">
        <v>1181</v>
      </c>
      <c r="N229" s="10" t="s">
        <v>1182</v>
      </c>
      <c r="O229" s="8">
        <v>4</v>
      </c>
      <c r="P229" s="2" t="s">
        <v>430</v>
      </c>
      <c r="Q229" s="2" t="s">
        <v>431</v>
      </c>
      <c r="R229" s="2" t="str">
        <f t="shared" si="3"/>
        <v>Messala Lemos</v>
      </c>
      <c r="S229" s="2">
        <v>0</v>
      </c>
    </row>
    <row r="230" spans="1:19" ht="15" x14ac:dyDescent="0.25">
      <c r="A230" s="5">
        <v>19127</v>
      </c>
      <c r="B230" s="2" t="s">
        <v>1423</v>
      </c>
      <c r="C230" s="2" t="s">
        <v>1424</v>
      </c>
      <c r="D230" s="9">
        <v>43721</v>
      </c>
      <c r="E230" s="2" t="s">
        <v>2729</v>
      </c>
      <c r="F230" s="2" t="s">
        <v>17</v>
      </c>
      <c r="G230" s="3" t="s">
        <v>2727</v>
      </c>
      <c r="H230" s="2" t="s">
        <v>57</v>
      </c>
      <c r="I230" s="26">
        <v>11890</v>
      </c>
      <c r="J230" s="7">
        <f>I230*1000</f>
        <v>11890000</v>
      </c>
      <c r="K230" s="24">
        <v>11.89</v>
      </c>
      <c r="L230" s="7" t="s">
        <v>3017</v>
      </c>
      <c r="M230" s="10" t="s">
        <v>1425</v>
      </c>
      <c r="N230" s="10" t="s">
        <v>1426</v>
      </c>
      <c r="O230" s="8">
        <v>4</v>
      </c>
      <c r="P230" s="2" t="s">
        <v>1427</v>
      </c>
      <c r="Q230" s="2" t="s">
        <v>1428</v>
      </c>
      <c r="R230" s="2" t="str">
        <f t="shared" si="3"/>
        <v>Eustáquio Da Silveira Vargas</v>
      </c>
      <c r="S230" s="2">
        <v>0</v>
      </c>
    </row>
    <row r="231" spans="1:19" ht="15" x14ac:dyDescent="0.25">
      <c r="A231" s="11">
        <v>21158</v>
      </c>
      <c r="B231" s="12" t="str">
        <f>CONCATENATE(A231,"-",D231)</f>
        <v>21158-44042</v>
      </c>
      <c r="C231" s="12" t="s">
        <v>2015</v>
      </c>
      <c r="D231" s="13">
        <v>44042</v>
      </c>
      <c r="E231" s="14" t="s">
        <v>2729</v>
      </c>
      <c r="F231" s="2" t="s">
        <v>50</v>
      </c>
      <c r="G231" s="3" t="s">
        <v>2726</v>
      </c>
      <c r="H231" s="15" t="s">
        <v>918</v>
      </c>
      <c r="I231" s="29">
        <v>11704</v>
      </c>
      <c r="J231" s="7">
        <f>I231*1000</f>
        <v>11704000</v>
      </c>
      <c r="K231" s="24">
        <v>11.704000000000001</v>
      </c>
      <c r="L231" s="7" t="s">
        <v>3018</v>
      </c>
      <c r="M231" s="14" t="s">
        <v>2016</v>
      </c>
      <c r="N231" s="14" t="s">
        <v>2017</v>
      </c>
      <c r="O231" s="17" t="s">
        <v>96</v>
      </c>
      <c r="P231" s="14" t="s">
        <v>2018</v>
      </c>
      <c r="Q231" s="14" t="s">
        <v>2019</v>
      </c>
      <c r="R231" s="2" t="str">
        <f t="shared" si="3"/>
        <v>Formosa Barriguda Agropecuária Ltda</v>
      </c>
      <c r="S231" s="2">
        <v>0</v>
      </c>
    </row>
    <row r="232" spans="1:19" ht="15" x14ac:dyDescent="0.25">
      <c r="A232" s="5">
        <v>23147</v>
      </c>
      <c r="B232" s="2" t="s">
        <v>2384</v>
      </c>
      <c r="C232" s="2" t="s">
        <v>2385</v>
      </c>
      <c r="D232" s="9">
        <v>44351</v>
      </c>
      <c r="E232" s="2" t="s">
        <v>2729</v>
      </c>
      <c r="F232" s="2" t="s">
        <v>17</v>
      </c>
      <c r="G232" s="3" t="s">
        <v>2727</v>
      </c>
      <c r="H232" s="2" t="s">
        <v>57</v>
      </c>
      <c r="I232" s="26">
        <v>11592</v>
      </c>
      <c r="J232" s="7">
        <f>I232*1000</f>
        <v>11592000</v>
      </c>
      <c r="K232" s="24">
        <v>11.592000000000001</v>
      </c>
      <c r="L232" s="7" t="s">
        <v>3019</v>
      </c>
      <c r="M232" s="10" t="s">
        <v>2374</v>
      </c>
      <c r="N232" s="10" t="s">
        <v>2375</v>
      </c>
      <c r="O232" s="8">
        <v>4</v>
      </c>
      <c r="P232" s="2" t="s">
        <v>2386</v>
      </c>
      <c r="Q232" s="2" t="s">
        <v>2387</v>
      </c>
      <c r="R232" s="2" t="str">
        <f t="shared" si="3"/>
        <v>Antônio Sérgio Sibin</v>
      </c>
      <c r="S232" s="2">
        <v>0</v>
      </c>
    </row>
    <row r="233" spans="1:19" ht="15" x14ac:dyDescent="0.25">
      <c r="A233" s="5">
        <v>18024</v>
      </c>
      <c r="B233" s="2" t="s">
        <v>1215</v>
      </c>
      <c r="C233" s="2" t="s">
        <v>1216</v>
      </c>
      <c r="D233" s="9">
        <v>43549</v>
      </c>
      <c r="E233" s="2" t="s">
        <v>2729</v>
      </c>
      <c r="F233" s="2" t="s">
        <v>17</v>
      </c>
      <c r="G233" s="3" t="s">
        <v>2726</v>
      </c>
      <c r="H233" s="2" t="s">
        <v>307</v>
      </c>
      <c r="I233" s="26">
        <v>11071</v>
      </c>
      <c r="J233" s="7">
        <f>I233*1000</f>
        <v>11071000</v>
      </c>
      <c r="K233" s="24">
        <v>11.071</v>
      </c>
      <c r="L233" s="7" t="s">
        <v>3020</v>
      </c>
      <c r="M233" s="10" t="s">
        <v>1217</v>
      </c>
      <c r="N233" s="10" t="s">
        <v>1218</v>
      </c>
      <c r="O233" s="8">
        <v>4</v>
      </c>
      <c r="P233" s="2" t="s">
        <v>1219</v>
      </c>
      <c r="Q233" s="2" t="s">
        <v>1220</v>
      </c>
      <c r="R233" s="2" t="str">
        <f t="shared" si="3"/>
        <v>Telmo Roberto Bastos</v>
      </c>
      <c r="S233" s="2">
        <v>0</v>
      </c>
    </row>
    <row r="234" spans="1:19" ht="15" x14ac:dyDescent="0.25">
      <c r="A234" s="5">
        <v>21285</v>
      </c>
      <c r="B234" s="2" t="s">
        <v>390</v>
      </c>
      <c r="C234" s="2" t="s">
        <v>391</v>
      </c>
      <c r="D234" s="9">
        <v>44063</v>
      </c>
      <c r="E234" s="2" t="s">
        <v>2730</v>
      </c>
      <c r="F234" s="2" t="s">
        <v>85</v>
      </c>
      <c r="G234" s="3" t="s">
        <v>2728</v>
      </c>
      <c r="H234" s="2" t="s">
        <v>25</v>
      </c>
      <c r="I234" s="26">
        <v>10798</v>
      </c>
      <c r="J234" s="7">
        <f>I234*1000</f>
        <v>10798000</v>
      </c>
      <c r="K234" s="24">
        <v>10.798</v>
      </c>
      <c r="L234" s="7" t="s">
        <v>3021</v>
      </c>
      <c r="M234" s="10" t="s">
        <v>392</v>
      </c>
      <c r="N234" s="10" t="s">
        <v>393</v>
      </c>
      <c r="O234" s="2" t="s">
        <v>88</v>
      </c>
      <c r="P234" s="2" t="s">
        <v>394</v>
      </c>
      <c r="Q234" s="2" t="s">
        <v>395</v>
      </c>
      <c r="R234" s="2" t="str">
        <f t="shared" si="3"/>
        <v>José Bisello</v>
      </c>
      <c r="S234" s="2">
        <v>0</v>
      </c>
    </row>
    <row r="235" spans="1:19" ht="15" x14ac:dyDescent="0.25">
      <c r="A235" s="5">
        <v>23510</v>
      </c>
      <c r="B235" s="2" t="s">
        <v>2450</v>
      </c>
      <c r="C235" s="2" t="s">
        <v>2451</v>
      </c>
      <c r="D235" s="9">
        <v>44398</v>
      </c>
      <c r="E235" s="2" t="s">
        <v>2730</v>
      </c>
      <c r="F235" s="2" t="s">
        <v>50</v>
      </c>
      <c r="G235" s="3" t="s">
        <v>2728</v>
      </c>
      <c r="H235" s="2" t="s">
        <v>25</v>
      </c>
      <c r="I235" s="26">
        <v>10764</v>
      </c>
      <c r="J235" s="7">
        <f>I235*1000</f>
        <v>10764000</v>
      </c>
      <c r="K235" s="24">
        <v>10.763999999999999</v>
      </c>
      <c r="L235" s="7" t="s">
        <v>3021</v>
      </c>
      <c r="M235" s="10" t="s">
        <v>2452</v>
      </c>
      <c r="N235" s="10" t="s">
        <v>1990</v>
      </c>
      <c r="O235" s="8">
        <v>4</v>
      </c>
      <c r="P235" s="2" t="s">
        <v>2453</v>
      </c>
      <c r="Q235" s="2" t="s">
        <v>2454</v>
      </c>
      <c r="R235" s="2" t="str">
        <f t="shared" si="3"/>
        <v>Fernando De Freitas Tavares</v>
      </c>
      <c r="S235" s="2">
        <v>0</v>
      </c>
    </row>
    <row r="236" spans="1:19" ht="15" x14ac:dyDescent="0.25">
      <c r="A236" s="5">
        <v>24063</v>
      </c>
      <c r="B236" s="2" t="s">
        <v>2582</v>
      </c>
      <c r="C236" s="2" t="s">
        <v>2583</v>
      </c>
      <c r="D236" s="9">
        <v>44452</v>
      </c>
      <c r="E236" s="2" t="s">
        <v>2730</v>
      </c>
      <c r="F236" s="2" t="s">
        <v>50</v>
      </c>
      <c r="G236" s="3" t="s">
        <v>2728</v>
      </c>
      <c r="H236" s="2" t="s">
        <v>25</v>
      </c>
      <c r="I236" s="26">
        <v>10764</v>
      </c>
      <c r="J236" s="7">
        <f>I236*1000</f>
        <v>10764000</v>
      </c>
      <c r="K236" s="24">
        <v>10.763999999999999</v>
      </c>
      <c r="L236" s="7" t="s">
        <v>3021</v>
      </c>
      <c r="M236" s="10" t="s">
        <v>2584</v>
      </c>
      <c r="N236" s="10" t="s">
        <v>2585</v>
      </c>
      <c r="O236" s="8">
        <v>4</v>
      </c>
      <c r="P236" s="2" t="s">
        <v>2586</v>
      </c>
      <c r="Q236" s="2" t="s">
        <v>2587</v>
      </c>
      <c r="R236" s="2" t="str">
        <f t="shared" si="3"/>
        <v>Iara Da Silva Wilges</v>
      </c>
      <c r="S236" s="2">
        <v>0</v>
      </c>
    </row>
    <row r="237" spans="1:19" ht="15" x14ac:dyDescent="0.25">
      <c r="A237" s="5">
        <v>20639</v>
      </c>
      <c r="B237" s="2" t="s">
        <v>1850</v>
      </c>
      <c r="C237" s="2" t="s">
        <v>1851</v>
      </c>
      <c r="D237" s="9">
        <v>43963</v>
      </c>
      <c r="E237" s="2" t="s">
        <v>2730</v>
      </c>
      <c r="F237" s="2" t="s">
        <v>50</v>
      </c>
      <c r="G237" s="3" t="s">
        <v>2728</v>
      </c>
      <c r="H237" s="2" t="s">
        <v>64</v>
      </c>
      <c r="I237" s="26">
        <v>10763</v>
      </c>
      <c r="J237" s="7">
        <f>I237*1000</f>
        <v>10763000</v>
      </c>
      <c r="K237" s="24">
        <v>10.763</v>
      </c>
      <c r="L237" s="7" t="s">
        <v>3021</v>
      </c>
      <c r="M237" s="10" t="s">
        <v>1852</v>
      </c>
      <c r="N237" s="10" t="s">
        <v>1853</v>
      </c>
      <c r="O237" s="8">
        <v>4</v>
      </c>
      <c r="P237" s="2" t="s">
        <v>1854</v>
      </c>
      <c r="Q237" s="2" t="s">
        <v>1855</v>
      </c>
      <c r="R237" s="2" t="str">
        <f t="shared" si="3"/>
        <v>Everardo Ribeiro Gueiros Filho</v>
      </c>
      <c r="S237" s="2">
        <v>0</v>
      </c>
    </row>
    <row r="238" spans="1:19" ht="15" x14ac:dyDescent="0.25">
      <c r="A238" s="5">
        <v>23747</v>
      </c>
      <c r="B238" s="2" t="s">
        <v>2506</v>
      </c>
      <c r="C238" s="2" t="s">
        <v>2507</v>
      </c>
      <c r="D238" s="9">
        <v>44424</v>
      </c>
      <c r="E238" s="2" t="s">
        <v>2729</v>
      </c>
      <c r="F238" s="2" t="s">
        <v>17</v>
      </c>
      <c r="G238" s="3" t="s">
        <v>2726</v>
      </c>
      <c r="H238" s="2" t="s">
        <v>307</v>
      </c>
      <c r="I238" s="26">
        <v>10564</v>
      </c>
      <c r="J238" s="7">
        <f>I238*1000</f>
        <v>10564000</v>
      </c>
      <c r="K238" s="24">
        <v>10.564</v>
      </c>
      <c r="L238" s="7" t="s">
        <v>3022</v>
      </c>
      <c r="M238" s="10" t="s">
        <v>2508</v>
      </c>
      <c r="N238" s="10" t="s">
        <v>2509</v>
      </c>
      <c r="O238" s="8">
        <v>4</v>
      </c>
      <c r="P238" s="2" t="s">
        <v>2510</v>
      </c>
      <c r="Q238" s="2" t="s">
        <v>2511</v>
      </c>
      <c r="R238" s="2" t="str">
        <f t="shared" si="3"/>
        <v>Dacio Alves De Oliveira</v>
      </c>
      <c r="S238" s="2">
        <v>0</v>
      </c>
    </row>
    <row r="239" spans="1:19" ht="15" x14ac:dyDescent="0.25">
      <c r="A239" s="11">
        <v>22570</v>
      </c>
      <c r="B239" s="12" t="s">
        <v>2305</v>
      </c>
      <c r="C239" s="12" t="s">
        <v>2306</v>
      </c>
      <c r="D239" s="19">
        <v>44278</v>
      </c>
      <c r="E239" s="2" t="s">
        <v>2729</v>
      </c>
      <c r="F239" s="2" t="s">
        <v>17</v>
      </c>
      <c r="G239" s="3" t="s">
        <v>2727</v>
      </c>
      <c r="H239" s="12" t="s">
        <v>57</v>
      </c>
      <c r="I239" s="29">
        <v>10473</v>
      </c>
      <c r="J239" s="7">
        <f>I239*1000</f>
        <v>10473000</v>
      </c>
      <c r="K239" s="24">
        <v>10.473000000000001</v>
      </c>
      <c r="L239" s="7" t="s">
        <v>3023</v>
      </c>
      <c r="M239" s="14" t="s">
        <v>2307</v>
      </c>
      <c r="N239" s="14" t="s">
        <v>2308</v>
      </c>
      <c r="O239" s="8">
        <v>4</v>
      </c>
      <c r="P239" s="14" t="s">
        <v>2309</v>
      </c>
      <c r="Q239" s="14" t="s">
        <v>2310</v>
      </c>
      <c r="R239" s="2" t="str">
        <f t="shared" si="3"/>
        <v>José Gilberto Sibin</v>
      </c>
      <c r="S239" s="2">
        <v>0</v>
      </c>
    </row>
    <row r="240" spans="1:19" ht="15" x14ac:dyDescent="0.25">
      <c r="A240" s="5">
        <v>22334</v>
      </c>
      <c r="B240" s="2" t="s">
        <v>2279</v>
      </c>
      <c r="C240" s="2" t="s">
        <v>2280</v>
      </c>
      <c r="D240" s="9">
        <v>44243</v>
      </c>
      <c r="E240" s="2" t="s">
        <v>2729</v>
      </c>
      <c r="F240" s="2" t="s">
        <v>17</v>
      </c>
      <c r="G240" s="3" t="s">
        <v>2726</v>
      </c>
      <c r="H240" s="2" t="s">
        <v>307</v>
      </c>
      <c r="I240" s="26">
        <v>10338</v>
      </c>
      <c r="J240" s="7">
        <f>I240*1000</f>
        <v>10338000</v>
      </c>
      <c r="K240" s="24">
        <v>10.337999999999999</v>
      </c>
      <c r="L240" s="7" t="s">
        <v>3024</v>
      </c>
      <c r="M240" s="10" t="s">
        <v>2281</v>
      </c>
      <c r="N240" s="10" t="s">
        <v>2282</v>
      </c>
      <c r="O240" s="8">
        <v>4</v>
      </c>
      <c r="P240" s="2" t="s">
        <v>633</v>
      </c>
      <c r="Q240" s="2" t="s">
        <v>634</v>
      </c>
      <c r="R240" s="2" t="str">
        <f t="shared" si="3"/>
        <v>Walternan Andrade Vieira</v>
      </c>
      <c r="S240" s="2"/>
    </row>
    <row r="241" spans="1:19" ht="15" x14ac:dyDescent="0.25">
      <c r="A241" s="5">
        <v>15957</v>
      </c>
      <c r="B241" s="2" t="s">
        <v>688</v>
      </c>
      <c r="C241" s="2" t="s">
        <v>689</v>
      </c>
      <c r="D241" s="9">
        <v>43202</v>
      </c>
      <c r="E241" s="2" t="s">
        <v>2729</v>
      </c>
      <c r="F241" s="2" t="s">
        <v>17</v>
      </c>
      <c r="G241" s="3" t="s">
        <v>2727</v>
      </c>
      <c r="H241" s="2" t="s">
        <v>18</v>
      </c>
      <c r="I241" s="26">
        <v>10282</v>
      </c>
      <c r="J241" s="7">
        <f>I241*1000</f>
        <v>10282000</v>
      </c>
      <c r="K241" s="24">
        <v>10.282</v>
      </c>
      <c r="L241" s="7" t="s">
        <v>3024</v>
      </c>
      <c r="M241" s="10" t="s">
        <v>690</v>
      </c>
      <c r="N241" s="10" t="s">
        <v>691</v>
      </c>
      <c r="O241" s="8">
        <v>4</v>
      </c>
      <c r="P241" s="2" t="s">
        <v>692</v>
      </c>
      <c r="Q241" s="2" t="s">
        <v>693</v>
      </c>
      <c r="R241" s="2" t="str">
        <f t="shared" si="3"/>
        <v>Agropecuária Jatobá Ltda</v>
      </c>
      <c r="S241" s="2">
        <v>0</v>
      </c>
    </row>
    <row r="242" spans="1:19" ht="15" x14ac:dyDescent="0.25">
      <c r="A242" s="5">
        <v>18341</v>
      </c>
      <c r="B242" s="2" t="s">
        <v>328</v>
      </c>
      <c r="C242" s="2" t="s">
        <v>329</v>
      </c>
      <c r="D242" s="9">
        <v>43593</v>
      </c>
      <c r="E242" s="2" t="s">
        <v>2729</v>
      </c>
      <c r="F242" s="2" t="s">
        <v>50</v>
      </c>
      <c r="G242" s="3" t="s">
        <v>2726</v>
      </c>
      <c r="H242" s="2" t="s">
        <v>64</v>
      </c>
      <c r="I242" s="26">
        <v>10232</v>
      </c>
      <c r="J242" s="7">
        <f>I242*1000</f>
        <v>10232000</v>
      </c>
      <c r="K242" s="24">
        <v>10.231999999999999</v>
      </c>
      <c r="L242" s="7" t="s">
        <v>3025</v>
      </c>
      <c r="M242" s="10" t="s">
        <v>330</v>
      </c>
      <c r="N242" s="10" t="s">
        <v>331</v>
      </c>
      <c r="O242" s="8">
        <v>4</v>
      </c>
      <c r="P242" s="2" t="s">
        <v>332</v>
      </c>
      <c r="Q242" s="2" t="s">
        <v>333</v>
      </c>
      <c r="R242" s="2" t="str">
        <f t="shared" si="3"/>
        <v>Maria Lourdes Venazzi</v>
      </c>
      <c r="S242" s="2"/>
    </row>
    <row r="243" spans="1:19" ht="15" x14ac:dyDescent="0.25">
      <c r="A243" s="5">
        <v>22850</v>
      </c>
      <c r="B243" s="2" t="s">
        <v>403</v>
      </c>
      <c r="C243" s="2" t="s">
        <v>404</v>
      </c>
      <c r="D243" s="9">
        <v>44314</v>
      </c>
      <c r="E243" s="2" t="s">
        <v>2729</v>
      </c>
      <c r="F243" s="2" t="s">
        <v>50</v>
      </c>
      <c r="G243" s="3" t="s">
        <v>2726</v>
      </c>
      <c r="H243" s="2" t="s">
        <v>307</v>
      </c>
      <c r="I243" s="26">
        <v>10115</v>
      </c>
      <c r="J243" s="7">
        <f>I243*1000</f>
        <v>10115000</v>
      </c>
      <c r="K243" s="24">
        <v>10.115</v>
      </c>
      <c r="L243" s="7" t="s">
        <v>3026</v>
      </c>
      <c r="M243" s="10" t="s">
        <v>405</v>
      </c>
      <c r="N243" s="10" t="s">
        <v>406</v>
      </c>
      <c r="O243" s="8">
        <v>4</v>
      </c>
      <c r="P243" s="2" t="s">
        <v>407</v>
      </c>
      <c r="Q243" s="2" t="s">
        <v>2754</v>
      </c>
      <c r="R243" s="2" t="str">
        <f t="shared" si="3"/>
        <v>Hasama Edelweiss Nunes Fernandes Teixeira</v>
      </c>
      <c r="S243" s="2">
        <v>0</v>
      </c>
    </row>
    <row r="244" spans="1:19" ht="15" x14ac:dyDescent="0.25">
      <c r="A244" s="5">
        <v>19754</v>
      </c>
      <c r="B244" s="2" t="s">
        <v>1587</v>
      </c>
      <c r="C244" s="2" t="s">
        <v>1588</v>
      </c>
      <c r="D244" s="9">
        <v>43805</v>
      </c>
      <c r="E244" s="2" t="s">
        <v>2730</v>
      </c>
      <c r="F244" s="2" t="s">
        <v>50</v>
      </c>
      <c r="G244" s="3" t="s">
        <v>2728</v>
      </c>
      <c r="H244" s="2" t="s">
        <v>18</v>
      </c>
      <c r="I244" s="26">
        <v>10092</v>
      </c>
      <c r="J244" s="7">
        <f>I244*1000</f>
        <v>10092000</v>
      </c>
      <c r="K244" s="24">
        <v>10.092000000000001</v>
      </c>
      <c r="L244" s="7" t="s">
        <v>3026</v>
      </c>
      <c r="M244" s="10" t="s">
        <v>1589</v>
      </c>
      <c r="N244" s="10" t="s">
        <v>1590</v>
      </c>
      <c r="O244" s="8">
        <v>4</v>
      </c>
      <c r="P244" s="2" t="s">
        <v>787</v>
      </c>
      <c r="Q244" s="2" t="s">
        <v>788</v>
      </c>
      <c r="R244" s="2" t="str">
        <f t="shared" si="3"/>
        <v>Luiz Simião Do Amaral Loureiro</v>
      </c>
      <c r="S244" s="2">
        <v>0</v>
      </c>
    </row>
    <row r="245" spans="1:19" ht="15" x14ac:dyDescent="0.25">
      <c r="A245" s="5">
        <v>21275</v>
      </c>
      <c r="B245" s="2" t="s">
        <v>383</v>
      </c>
      <c r="C245" s="2" t="s">
        <v>384</v>
      </c>
      <c r="D245" s="9">
        <v>44061</v>
      </c>
      <c r="E245" s="2" t="s">
        <v>2729</v>
      </c>
      <c r="F245" s="2" t="s">
        <v>50</v>
      </c>
      <c r="G245" s="3" t="s">
        <v>2727</v>
      </c>
      <c r="H245" s="2" t="s">
        <v>385</v>
      </c>
      <c r="I245" s="26">
        <v>10082</v>
      </c>
      <c r="J245" s="7">
        <f>I245*1000</f>
        <v>10082000</v>
      </c>
      <c r="K245" s="24">
        <v>10.082000000000001</v>
      </c>
      <c r="L245" s="7" t="s">
        <v>3026</v>
      </c>
      <c r="M245" s="10" t="s">
        <v>386</v>
      </c>
      <c r="N245" s="10" t="s">
        <v>387</v>
      </c>
      <c r="O245" s="8">
        <v>4</v>
      </c>
      <c r="P245" s="2" t="s">
        <v>388</v>
      </c>
      <c r="Q245" s="2" t="s">
        <v>389</v>
      </c>
      <c r="R245" s="2" t="str">
        <f t="shared" si="3"/>
        <v>Antônio Alberto Magalhães Da Cruz</v>
      </c>
      <c r="S245" s="2"/>
    </row>
    <row r="246" spans="1:19" ht="15" x14ac:dyDescent="0.25">
      <c r="A246" s="11">
        <v>19311</v>
      </c>
      <c r="B246" s="12" t="s">
        <v>1463</v>
      </c>
      <c r="C246" s="12" t="s">
        <v>1464</v>
      </c>
      <c r="D246" s="19">
        <v>43747</v>
      </c>
      <c r="E246" s="2" t="s">
        <v>2729</v>
      </c>
      <c r="F246" s="2" t="s">
        <v>50</v>
      </c>
      <c r="G246" s="3" t="s">
        <v>2727</v>
      </c>
      <c r="H246" s="12" t="s">
        <v>25</v>
      </c>
      <c r="I246" s="29">
        <v>10032</v>
      </c>
      <c r="J246" s="7">
        <f>I246*1000</f>
        <v>10032000</v>
      </c>
      <c r="K246" s="24">
        <v>10.032</v>
      </c>
      <c r="L246" s="7" t="s">
        <v>3027</v>
      </c>
      <c r="M246" s="14" t="s">
        <v>1465</v>
      </c>
      <c r="N246" s="14" t="s">
        <v>1466</v>
      </c>
      <c r="O246" s="8">
        <v>4</v>
      </c>
      <c r="P246" s="14" t="s">
        <v>1467</v>
      </c>
      <c r="Q246" s="14" t="s">
        <v>1468</v>
      </c>
      <c r="R246" s="2" t="str">
        <f t="shared" si="3"/>
        <v>Cristian De Almeida Fumagalli</v>
      </c>
      <c r="S246" s="2">
        <v>0</v>
      </c>
    </row>
    <row r="247" spans="1:19" ht="15" x14ac:dyDescent="0.25">
      <c r="A247" s="5">
        <v>23145</v>
      </c>
      <c r="B247" s="2" t="s">
        <v>2372</v>
      </c>
      <c r="C247" s="2" t="s">
        <v>2373</v>
      </c>
      <c r="D247" s="9">
        <v>44351</v>
      </c>
      <c r="E247" s="2" t="s">
        <v>2729</v>
      </c>
      <c r="F247" s="2" t="s">
        <v>17</v>
      </c>
      <c r="G247" s="3" t="s">
        <v>2727</v>
      </c>
      <c r="H247" s="2" t="s">
        <v>57</v>
      </c>
      <c r="I247" s="26">
        <v>10028</v>
      </c>
      <c r="J247" s="7">
        <f>I247*1000</f>
        <v>10028000</v>
      </c>
      <c r="K247" s="24">
        <v>10.028</v>
      </c>
      <c r="L247" s="7" t="s">
        <v>3027</v>
      </c>
      <c r="M247" s="10" t="s">
        <v>2374</v>
      </c>
      <c r="N247" s="10" t="s">
        <v>2375</v>
      </c>
      <c r="O247" s="8">
        <v>4</v>
      </c>
      <c r="P247" s="2" t="s">
        <v>2376</v>
      </c>
      <c r="Q247" s="2" t="s">
        <v>2377</v>
      </c>
      <c r="R247" s="2" t="str">
        <f t="shared" si="3"/>
        <v>Paulo Roberto Sibin</v>
      </c>
      <c r="S247" s="2">
        <v>0</v>
      </c>
    </row>
    <row r="248" spans="1:19" ht="15" x14ac:dyDescent="0.25">
      <c r="A248" s="5">
        <v>18023</v>
      </c>
      <c r="B248" s="2" t="s">
        <v>1209</v>
      </c>
      <c r="C248" s="2" t="s">
        <v>1210</v>
      </c>
      <c r="D248" s="9">
        <v>43549</v>
      </c>
      <c r="E248" s="2" t="s">
        <v>2729</v>
      </c>
      <c r="F248" s="2" t="s">
        <v>17</v>
      </c>
      <c r="G248" s="3" t="s">
        <v>2726</v>
      </c>
      <c r="H248" s="2" t="s">
        <v>307</v>
      </c>
      <c r="I248" s="26">
        <v>9890</v>
      </c>
      <c r="J248" s="7">
        <f>I248*1000</f>
        <v>9890000</v>
      </c>
      <c r="K248" s="24">
        <v>9.89</v>
      </c>
      <c r="L248" s="7" t="s">
        <v>3028</v>
      </c>
      <c r="M248" s="10" t="s">
        <v>1211</v>
      </c>
      <c r="N248" s="10" t="s">
        <v>1212</v>
      </c>
      <c r="O248" s="8">
        <v>4</v>
      </c>
      <c r="P248" s="2" t="s">
        <v>1213</v>
      </c>
      <c r="Q248" s="2" t="s">
        <v>1214</v>
      </c>
      <c r="R248" s="2" t="str">
        <f t="shared" si="3"/>
        <v>Ricardo Firpo Sandes Santana</v>
      </c>
      <c r="S248" s="2">
        <v>0</v>
      </c>
    </row>
    <row r="249" spans="1:19" ht="15" x14ac:dyDescent="0.25">
      <c r="A249" s="5">
        <v>19997</v>
      </c>
      <c r="B249" s="2" t="s">
        <v>1699</v>
      </c>
      <c r="C249" s="2" t="s">
        <v>1700</v>
      </c>
      <c r="D249" s="9">
        <v>43853</v>
      </c>
      <c r="E249" s="2" t="s">
        <v>2729</v>
      </c>
      <c r="F249" s="2" t="s">
        <v>17</v>
      </c>
      <c r="G249" s="3" t="s">
        <v>2727</v>
      </c>
      <c r="H249" s="2" t="s">
        <v>57</v>
      </c>
      <c r="I249" s="26">
        <v>9581</v>
      </c>
      <c r="J249" s="7">
        <f>I249*1000</f>
        <v>9581000</v>
      </c>
      <c r="K249" s="24">
        <v>9.5809999999999995</v>
      </c>
      <c r="L249" s="7" t="s">
        <v>3029</v>
      </c>
      <c r="M249" s="10" t="s">
        <v>1181</v>
      </c>
      <c r="N249" s="10" t="s">
        <v>1182</v>
      </c>
      <c r="O249" s="8">
        <v>4</v>
      </c>
      <c r="P249" s="2" t="s">
        <v>430</v>
      </c>
      <c r="Q249" s="2" t="s">
        <v>431</v>
      </c>
      <c r="R249" s="2" t="str">
        <f t="shared" si="3"/>
        <v>Messala Lemos</v>
      </c>
      <c r="S249" s="2">
        <v>0</v>
      </c>
    </row>
    <row r="250" spans="1:19" ht="15" x14ac:dyDescent="0.25">
      <c r="A250" s="11">
        <v>21116</v>
      </c>
      <c r="B250" s="12" t="s">
        <v>1999</v>
      </c>
      <c r="C250" s="12" t="s">
        <v>2000</v>
      </c>
      <c r="D250" s="19">
        <v>44036</v>
      </c>
      <c r="E250" s="2" t="s">
        <v>2729</v>
      </c>
      <c r="F250" s="2" t="s">
        <v>50</v>
      </c>
      <c r="G250" s="3" t="s">
        <v>2726</v>
      </c>
      <c r="H250" s="12" t="s">
        <v>307</v>
      </c>
      <c r="I250" s="29">
        <v>9387</v>
      </c>
      <c r="J250" s="7">
        <f>I250*1000</f>
        <v>9387000</v>
      </c>
      <c r="K250" s="24">
        <v>9.3870000000000005</v>
      </c>
      <c r="L250" s="7" t="s">
        <v>3030</v>
      </c>
      <c r="M250" s="14" t="s">
        <v>2001</v>
      </c>
      <c r="N250" s="14" t="s">
        <v>2002</v>
      </c>
      <c r="O250" s="8">
        <v>4</v>
      </c>
      <c r="P250" s="14" t="s">
        <v>2003</v>
      </c>
      <c r="Q250" s="14" t="s">
        <v>2004</v>
      </c>
      <c r="R250" s="2" t="str">
        <f t="shared" si="3"/>
        <v>Luis Rafael Pereira Fernandes</v>
      </c>
      <c r="S250" s="2">
        <v>0</v>
      </c>
    </row>
    <row r="251" spans="1:19" ht="15" x14ac:dyDescent="0.25">
      <c r="A251" s="5">
        <v>20012</v>
      </c>
      <c r="B251" s="2" t="s">
        <v>1707</v>
      </c>
      <c r="C251" s="2" t="s">
        <v>1708</v>
      </c>
      <c r="D251" s="9">
        <v>43854</v>
      </c>
      <c r="E251" s="2" t="s">
        <v>2729</v>
      </c>
      <c r="F251" s="2" t="s">
        <v>17</v>
      </c>
      <c r="G251" s="3" t="s">
        <v>2727</v>
      </c>
      <c r="H251" s="2" t="s">
        <v>57</v>
      </c>
      <c r="I251" s="26">
        <v>9188</v>
      </c>
      <c r="J251" s="7">
        <f>I251*1000</f>
        <v>9188000</v>
      </c>
      <c r="K251" s="24">
        <v>9.1880000000000006</v>
      </c>
      <c r="L251" s="7" t="s">
        <v>3031</v>
      </c>
      <c r="M251" s="10" t="s">
        <v>1181</v>
      </c>
      <c r="N251" s="10" t="s">
        <v>1182</v>
      </c>
      <c r="O251" s="8">
        <v>4</v>
      </c>
      <c r="P251" s="2" t="s">
        <v>430</v>
      </c>
      <c r="Q251" s="2" t="s">
        <v>431</v>
      </c>
      <c r="R251" s="2" t="str">
        <f t="shared" si="3"/>
        <v>Messala Lemos</v>
      </c>
      <c r="S251" s="2">
        <v>0</v>
      </c>
    </row>
    <row r="252" spans="1:19" ht="15" x14ac:dyDescent="0.25">
      <c r="A252" s="5">
        <v>22131</v>
      </c>
      <c r="B252" s="2" t="s">
        <v>2251</v>
      </c>
      <c r="C252" s="2" t="s">
        <v>2252</v>
      </c>
      <c r="D252" s="9">
        <v>44217</v>
      </c>
      <c r="E252" s="2" t="s">
        <v>2730</v>
      </c>
      <c r="F252" s="2" t="s">
        <v>50</v>
      </c>
      <c r="G252" s="3" t="s">
        <v>2728</v>
      </c>
      <c r="H252" s="2" t="s">
        <v>64</v>
      </c>
      <c r="I252" s="26">
        <v>9000</v>
      </c>
      <c r="J252" s="7">
        <f>I252*1000</f>
        <v>9000000</v>
      </c>
      <c r="K252" s="24">
        <v>9</v>
      </c>
      <c r="L252" s="7" t="s">
        <v>3032</v>
      </c>
      <c r="M252" s="10" t="s">
        <v>2253</v>
      </c>
      <c r="N252" s="10" t="s">
        <v>2254</v>
      </c>
      <c r="O252" s="8">
        <v>4</v>
      </c>
      <c r="P252" s="2" t="s">
        <v>1367</v>
      </c>
      <c r="Q252" s="2" t="s">
        <v>1368</v>
      </c>
      <c r="R252" s="2" t="str">
        <f t="shared" si="3"/>
        <v>Agrícola Xingu S/A</v>
      </c>
      <c r="S252" s="2">
        <v>0</v>
      </c>
    </row>
    <row r="253" spans="1:19" ht="15" x14ac:dyDescent="0.25">
      <c r="A253" s="5">
        <v>21137</v>
      </c>
      <c r="B253" s="2" t="s">
        <v>2011</v>
      </c>
      <c r="C253" s="2" t="s">
        <v>2012</v>
      </c>
      <c r="D253" s="9">
        <v>44041</v>
      </c>
      <c r="E253" s="2" t="s">
        <v>2730</v>
      </c>
      <c r="F253" s="2" t="s">
        <v>50</v>
      </c>
      <c r="G253" s="3" t="s">
        <v>2728</v>
      </c>
      <c r="H253" s="2" t="s">
        <v>246</v>
      </c>
      <c r="I253" s="26">
        <v>9000</v>
      </c>
      <c r="J253" s="7">
        <f>I253*1000</f>
        <v>9000000</v>
      </c>
      <c r="K253" s="24">
        <v>9</v>
      </c>
      <c r="L253" s="7" t="s">
        <v>3032</v>
      </c>
      <c r="M253" s="10" t="s">
        <v>1377</v>
      </c>
      <c r="N253" s="10" t="s">
        <v>1378</v>
      </c>
      <c r="O253" s="8">
        <v>4</v>
      </c>
      <c r="P253" s="2" t="s">
        <v>2013</v>
      </c>
      <c r="Q253" s="2" t="s">
        <v>2014</v>
      </c>
      <c r="R253" s="2" t="str">
        <f t="shared" si="3"/>
        <v>Alto Nível Negócios Imobiliários Urbano</v>
      </c>
      <c r="S253" s="2">
        <v>0</v>
      </c>
    </row>
    <row r="254" spans="1:19" ht="15" x14ac:dyDescent="0.25">
      <c r="A254" s="5">
        <v>21197</v>
      </c>
      <c r="B254" s="2" t="s">
        <v>2025</v>
      </c>
      <c r="C254" s="2" t="s">
        <v>2026</v>
      </c>
      <c r="D254" s="9">
        <v>44047</v>
      </c>
      <c r="E254" s="2" t="s">
        <v>2730</v>
      </c>
      <c r="F254" s="2" t="s">
        <v>50</v>
      </c>
      <c r="G254" s="3" t="s">
        <v>2728</v>
      </c>
      <c r="H254" s="2" t="s">
        <v>25</v>
      </c>
      <c r="I254" s="26">
        <v>9000</v>
      </c>
      <c r="J254" s="7">
        <f>I254*1000</f>
        <v>9000000</v>
      </c>
      <c r="K254" s="24">
        <v>9</v>
      </c>
      <c r="L254" s="7" t="s">
        <v>3032</v>
      </c>
      <c r="M254" s="10" t="s">
        <v>2027</v>
      </c>
      <c r="N254" s="10" t="s">
        <v>2028</v>
      </c>
      <c r="O254" s="8">
        <v>4</v>
      </c>
      <c r="P254" s="2" t="s">
        <v>2029</v>
      </c>
      <c r="Q254" s="2" t="s">
        <v>2030</v>
      </c>
      <c r="R254" s="2" t="str">
        <f t="shared" si="3"/>
        <v>Antimidoro Zanko</v>
      </c>
      <c r="S254" s="2">
        <v>0</v>
      </c>
    </row>
    <row r="255" spans="1:19" ht="15" x14ac:dyDescent="0.25">
      <c r="A255" s="5">
        <v>19436</v>
      </c>
      <c r="B255" s="2" t="s">
        <v>1539</v>
      </c>
      <c r="C255" s="2" t="s">
        <v>1540</v>
      </c>
      <c r="D255" s="6">
        <v>43768</v>
      </c>
      <c r="E255" s="2" t="s">
        <v>2730</v>
      </c>
      <c r="F255" s="2" t="s">
        <v>50</v>
      </c>
      <c r="G255" s="3" t="s">
        <v>2728</v>
      </c>
      <c r="H255" s="2" t="s">
        <v>246</v>
      </c>
      <c r="I255" s="26">
        <v>9000</v>
      </c>
      <c r="J255" s="7">
        <f>I255*1000</f>
        <v>9000000</v>
      </c>
      <c r="K255" s="24">
        <v>9</v>
      </c>
      <c r="L255" s="7" t="s">
        <v>3032</v>
      </c>
      <c r="M255" s="10" t="s">
        <v>1541</v>
      </c>
      <c r="N255" s="10" t="s">
        <v>1542</v>
      </c>
      <c r="O255" s="8">
        <v>4</v>
      </c>
      <c r="P255" s="2" t="s">
        <v>1397</v>
      </c>
      <c r="Q255" s="2" t="s">
        <v>1398</v>
      </c>
      <c r="R255" s="2" t="str">
        <f t="shared" si="3"/>
        <v>Carlos Jose Krauspenhar</v>
      </c>
      <c r="S255" s="2">
        <v>0</v>
      </c>
    </row>
    <row r="256" spans="1:19" ht="15" x14ac:dyDescent="0.25">
      <c r="A256" s="5">
        <v>19009</v>
      </c>
      <c r="B256" s="2" t="s">
        <v>1393</v>
      </c>
      <c r="C256" s="2" t="s">
        <v>1394</v>
      </c>
      <c r="D256" s="9">
        <v>43705</v>
      </c>
      <c r="E256" s="2" t="s">
        <v>2730</v>
      </c>
      <c r="F256" s="2" t="s">
        <v>50</v>
      </c>
      <c r="G256" s="3" t="s">
        <v>2728</v>
      </c>
      <c r="H256" s="2" t="s">
        <v>246</v>
      </c>
      <c r="I256" s="26">
        <v>9000</v>
      </c>
      <c r="J256" s="7">
        <f>I256*1000</f>
        <v>9000000</v>
      </c>
      <c r="K256" s="24">
        <v>9</v>
      </c>
      <c r="L256" s="7" t="s">
        <v>3032</v>
      </c>
      <c r="M256" s="10" t="s">
        <v>1395</v>
      </c>
      <c r="N256" s="10" t="s">
        <v>1396</v>
      </c>
      <c r="O256" s="8">
        <v>4</v>
      </c>
      <c r="P256" s="2" t="s">
        <v>1397</v>
      </c>
      <c r="Q256" s="2" t="s">
        <v>1398</v>
      </c>
      <c r="R256" s="2" t="str">
        <f t="shared" si="3"/>
        <v>Carlos Jose Krauspenhar</v>
      </c>
      <c r="S256" s="2">
        <v>0</v>
      </c>
    </row>
    <row r="257" spans="1:19" ht="15" x14ac:dyDescent="0.25">
      <c r="A257" s="5">
        <v>21889</v>
      </c>
      <c r="B257" s="2" t="s">
        <v>2201</v>
      </c>
      <c r="C257" s="2" t="s">
        <v>2202</v>
      </c>
      <c r="D257" s="6">
        <v>44161</v>
      </c>
      <c r="E257" s="2" t="s">
        <v>2730</v>
      </c>
      <c r="F257" s="2" t="s">
        <v>17</v>
      </c>
      <c r="G257" s="3" t="s">
        <v>2728</v>
      </c>
      <c r="H257" s="2" t="s">
        <v>57</v>
      </c>
      <c r="I257" s="26">
        <v>9000</v>
      </c>
      <c r="J257" s="7">
        <f>I257*1000</f>
        <v>9000000</v>
      </c>
      <c r="K257" s="24">
        <v>9</v>
      </c>
      <c r="L257" s="7" t="s">
        <v>3032</v>
      </c>
      <c r="M257" s="10" t="s">
        <v>2203</v>
      </c>
      <c r="N257" s="10" t="s">
        <v>2204</v>
      </c>
      <c r="O257" s="8">
        <v>4</v>
      </c>
      <c r="P257" s="2" t="s">
        <v>2205</v>
      </c>
      <c r="Q257" s="2" t="s">
        <v>2206</v>
      </c>
      <c r="R257" s="2" t="str">
        <f t="shared" si="3"/>
        <v>Cédrich Antônio Bombarda</v>
      </c>
      <c r="S257" s="2">
        <v>0</v>
      </c>
    </row>
    <row r="258" spans="1:19" ht="15" x14ac:dyDescent="0.25">
      <c r="A258" s="5">
        <v>15886</v>
      </c>
      <c r="B258" s="2" t="s">
        <v>672</v>
      </c>
      <c r="C258" s="2" t="s">
        <v>673</v>
      </c>
      <c r="D258" s="9">
        <v>43194</v>
      </c>
      <c r="E258" s="2" t="s">
        <v>2730</v>
      </c>
      <c r="F258" s="2" t="s">
        <v>50</v>
      </c>
      <c r="G258" s="3" t="s">
        <v>2728</v>
      </c>
      <c r="H258" s="2" t="s">
        <v>216</v>
      </c>
      <c r="I258" s="26">
        <v>9000</v>
      </c>
      <c r="J258" s="7">
        <f>I258*1000</f>
        <v>9000000</v>
      </c>
      <c r="K258" s="24">
        <v>9</v>
      </c>
      <c r="L258" s="7" t="s">
        <v>3032</v>
      </c>
      <c r="M258" s="10" t="s">
        <v>674</v>
      </c>
      <c r="N258" s="10" t="s">
        <v>675</v>
      </c>
      <c r="O258" s="8">
        <v>4</v>
      </c>
      <c r="P258" s="2" t="s">
        <v>676</v>
      </c>
      <c r="Q258" s="2" t="s">
        <v>677</v>
      </c>
      <c r="R258" s="2" t="str">
        <f t="shared" si="3"/>
        <v>Celso Batezini</v>
      </c>
      <c r="S258" s="2">
        <v>0</v>
      </c>
    </row>
    <row r="259" spans="1:19" ht="15" x14ac:dyDescent="0.25">
      <c r="A259" s="5">
        <v>24394</v>
      </c>
      <c r="B259" s="2" t="s">
        <v>2627</v>
      </c>
      <c r="C259" s="2" t="s">
        <v>2628</v>
      </c>
      <c r="D259" s="6">
        <v>44488</v>
      </c>
      <c r="E259" s="2" t="s">
        <v>2730</v>
      </c>
      <c r="F259" s="2" t="s">
        <v>50</v>
      </c>
      <c r="G259" s="3" t="s">
        <v>2728</v>
      </c>
      <c r="H259" s="2" t="s">
        <v>57</v>
      </c>
      <c r="I259" s="26">
        <v>9000</v>
      </c>
      <c r="J259" s="7">
        <f>I259*1000</f>
        <v>9000000</v>
      </c>
      <c r="K259" s="24">
        <v>9</v>
      </c>
      <c r="L259" s="7" t="s">
        <v>3032</v>
      </c>
      <c r="M259" s="10" t="s">
        <v>2629</v>
      </c>
      <c r="N259" s="10" t="s">
        <v>1542</v>
      </c>
      <c r="O259" s="8">
        <v>4</v>
      </c>
      <c r="P259" s="2" t="s">
        <v>2630</v>
      </c>
      <c r="Q259" s="2" t="s">
        <v>2631</v>
      </c>
      <c r="R259" s="2" t="str">
        <f t="shared" ref="R259:R322" si="4">PROPER(Q259)</f>
        <v>Daniel Franciosi</v>
      </c>
      <c r="S259" s="2">
        <v>0</v>
      </c>
    </row>
    <row r="260" spans="1:19" ht="15" x14ac:dyDescent="0.25">
      <c r="A260" s="5">
        <v>20501</v>
      </c>
      <c r="B260" s="2" t="s">
        <v>1826</v>
      </c>
      <c r="C260" s="2" t="s">
        <v>1827</v>
      </c>
      <c r="D260" s="9">
        <v>43943</v>
      </c>
      <c r="E260" s="2" t="s">
        <v>2730</v>
      </c>
      <c r="F260" s="2" t="s">
        <v>50</v>
      </c>
      <c r="G260" s="3" t="s">
        <v>2728</v>
      </c>
      <c r="H260" s="2" t="s">
        <v>216</v>
      </c>
      <c r="I260" s="26">
        <v>9000</v>
      </c>
      <c r="J260" s="7">
        <f>I260*1000</f>
        <v>9000000</v>
      </c>
      <c r="K260" s="24">
        <v>9</v>
      </c>
      <c r="L260" s="7" t="s">
        <v>3032</v>
      </c>
      <c r="M260" s="10" t="s">
        <v>1828</v>
      </c>
      <c r="N260" s="10" t="s">
        <v>1829</v>
      </c>
      <c r="O260" s="8">
        <v>4</v>
      </c>
      <c r="P260" s="2" t="s">
        <v>1830</v>
      </c>
      <c r="Q260" s="2" t="s">
        <v>1831</v>
      </c>
      <c r="R260" s="2" t="str">
        <f t="shared" si="4"/>
        <v>Enio Ernesto Astolfi</v>
      </c>
      <c r="S260" s="2">
        <v>0</v>
      </c>
    </row>
    <row r="261" spans="1:19" ht="15" x14ac:dyDescent="0.25">
      <c r="A261" s="5">
        <v>19980</v>
      </c>
      <c r="B261" s="2" t="s">
        <v>1687</v>
      </c>
      <c r="C261" s="2" t="s">
        <v>1688</v>
      </c>
      <c r="D261" s="9">
        <v>43852</v>
      </c>
      <c r="E261" s="2" t="s">
        <v>2730</v>
      </c>
      <c r="F261" s="2" t="s">
        <v>17</v>
      </c>
      <c r="G261" s="3" t="s">
        <v>2728</v>
      </c>
      <c r="H261" s="2" t="s">
        <v>18</v>
      </c>
      <c r="I261" s="26">
        <v>9000</v>
      </c>
      <c r="J261" s="7">
        <f>I261*1000</f>
        <v>9000000</v>
      </c>
      <c r="K261" s="24">
        <v>9</v>
      </c>
      <c r="L261" s="7" t="s">
        <v>3032</v>
      </c>
      <c r="M261" s="10" t="s">
        <v>1689</v>
      </c>
      <c r="N261" s="10" t="s">
        <v>1690</v>
      </c>
      <c r="O261" s="8">
        <v>4</v>
      </c>
      <c r="P261" s="2" t="s">
        <v>1691</v>
      </c>
      <c r="Q261" s="2" t="s">
        <v>1692</v>
      </c>
      <c r="R261" s="2" t="str">
        <f t="shared" si="4"/>
        <v>Ivana Da Cunha Missio</v>
      </c>
      <c r="S261" s="2">
        <v>0</v>
      </c>
    </row>
    <row r="262" spans="1:19" ht="15" x14ac:dyDescent="0.25">
      <c r="A262" s="5">
        <v>21200</v>
      </c>
      <c r="B262" s="2" t="s">
        <v>2031</v>
      </c>
      <c r="C262" s="2" t="s">
        <v>2032</v>
      </c>
      <c r="D262" s="9">
        <v>44047</v>
      </c>
      <c r="E262" s="2" t="s">
        <v>2730</v>
      </c>
      <c r="F262" s="2" t="s">
        <v>17</v>
      </c>
      <c r="G262" s="3" t="s">
        <v>2728</v>
      </c>
      <c r="H262" s="2" t="s">
        <v>25</v>
      </c>
      <c r="I262" s="26">
        <v>9000</v>
      </c>
      <c r="J262" s="7">
        <f>I262*1000</f>
        <v>9000000</v>
      </c>
      <c r="K262" s="24">
        <v>9</v>
      </c>
      <c r="L262" s="7" t="s">
        <v>3032</v>
      </c>
      <c r="M262" s="10" t="s">
        <v>2033</v>
      </c>
      <c r="N262" s="10" t="s">
        <v>2034</v>
      </c>
      <c r="O262" s="8">
        <v>4</v>
      </c>
      <c r="P262" s="2" t="s">
        <v>1473</v>
      </c>
      <c r="Q262" s="2" t="s">
        <v>1474</v>
      </c>
      <c r="R262" s="2" t="str">
        <f t="shared" si="4"/>
        <v>José Roberto Mazzarella</v>
      </c>
      <c r="S262" s="2">
        <v>0</v>
      </c>
    </row>
    <row r="263" spans="1:19" ht="15" x14ac:dyDescent="0.25">
      <c r="A263" s="11">
        <v>19319</v>
      </c>
      <c r="B263" s="12" t="s">
        <v>1469</v>
      </c>
      <c r="C263" s="12" t="s">
        <v>1470</v>
      </c>
      <c r="D263" s="16">
        <v>43748</v>
      </c>
      <c r="E263" s="2" t="s">
        <v>2730</v>
      </c>
      <c r="F263" s="2" t="s">
        <v>50</v>
      </c>
      <c r="G263" s="3" t="s">
        <v>2728</v>
      </c>
      <c r="H263" s="12" t="s">
        <v>25</v>
      </c>
      <c r="I263" s="29">
        <v>9000</v>
      </c>
      <c r="J263" s="7">
        <f>I263*1000</f>
        <v>9000000</v>
      </c>
      <c r="K263" s="24">
        <v>9</v>
      </c>
      <c r="L263" s="7" t="s">
        <v>3032</v>
      </c>
      <c r="M263" s="14" t="s">
        <v>1471</v>
      </c>
      <c r="N263" s="14" t="s">
        <v>1472</v>
      </c>
      <c r="O263" s="8">
        <v>4</v>
      </c>
      <c r="P263" s="14" t="s">
        <v>1473</v>
      </c>
      <c r="Q263" s="14" t="s">
        <v>1474</v>
      </c>
      <c r="R263" s="2" t="str">
        <f t="shared" si="4"/>
        <v>José Roberto Mazzarella</v>
      </c>
      <c r="S263" s="2">
        <v>0</v>
      </c>
    </row>
    <row r="264" spans="1:19" ht="15" x14ac:dyDescent="0.25">
      <c r="A264" s="5">
        <v>19368</v>
      </c>
      <c r="B264" s="2" t="s">
        <v>1505</v>
      </c>
      <c r="C264" s="2" t="s">
        <v>1506</v>
      </c>
      <c r="D264" s="6">
        <v>43756</v>
      </c>
      <c r="E264" s="2" t="s">
        <v>2730</v>
      </c>
      <c r="F264" s="2" t="s">
        <v>50</v>
      </c>
      <c r="G264" s="3" t="s">
        <v>2728</v>
      </c>
      <c r="H264" s="2" t="s">
        <v>246</v>
      </c>
      <c r="I264" s="26">
        <v>9000</v>
      </c>
      <c r="J264" s="7">
        <f>I264*1000</f>
        <v>9000000</v>
      </c>
      <c r="K264" s="24">
        <v>9</v>
      </c>
      <c r="L264" s="7" t="s">
        <v>3032</v>
      </c>
      <c r="M264" s="10" t="s">
        <v>1507</v>
      </c>
      <c r="N264" s="10" t="s">
        <v>1508</v>
      </c>
      <c r="O264" s="8">
        <v>4</v>
      </c>
      <c r="P264" s="2" t="s">
        <v>1509</v>
      </c>
      <c r="Q264" s="2" t="s">
        <v>1510</v>
      </c>
      <c r="R264" s="2" t="str">
        <f t="shared" si="4"/>
        <v>Karol Onofre Dal Piva</v>
      </c>
      <c r="S264" s="2">
        <v>0</v>
      </c>
    </row>
    <row r="265" spans="1:19" ht="15" x14ac:dyDescent="0.25">
      <c r="A265" s="5">
        <v>23192</v>
      </c>
      <c r="B265" s="2" t="s">
        <v>2414</v>
      </c>
      <c r="C265" s="2" t="s">
        <v>2415</v>
      </c>
      <c r="D265" s="9">
        <v>44358</v>
      </c>
      <c r="E265" s="2" t="s">
        <v>2730</v>
      </c>
      <c r="F265" s="2" t="s">
        <v>50</v>
      </c>
      <c r="G265" s="3" t="s">
        <v>2728</v>
      </c>
      <c r="H265" s="2" t="s">
        <v>246</v>
      </c>
      <c r="I265" s="26">
        <v>9000</v>
      </c>
      <c r="J265" s="7">
        <f>I265*1000</f>
        <v>9000000</v>
      </c>
      <c r="K265" s="24">
        <v>9</v>
      </c>
      <c r="L265" s="7" t="s">
        <v>3032</v>
      </c>
      <c r="M265" s="10" t="s">
        <v>2416</v>
      </c>
      <c r="N265" s="10" t="s">
        <v>2417</v>
      </c>
      <c r="O265" s="8">
        <v>4</v>
      </c>
      <c r="P265" s="2" t="s">
        <v>2418</v>
      </c>
      <c r="Q265" s="2" t="s">
        <v>2419</v>
      </c>
      <c r="R265" s="2" t="str">
        <f t="shared" si="4"/>
        <v>Lucimeire De Proença Da Mata Sobreira</v>
      </c>
      <c r="S265" s="2">
        <v>0</v>
      </c>
    </row>
    <row r="266" spans="1:19" ht="15" x14ac:dyDescent="0.25">
      <c r="A266" s="5">
        <v>23193</v>
      </c>
      <c r="B266" s="2" t="s">
        <v>2420</v>
      </c>
      <c r="C266" s="2" t="s">
        <v>2421</v>
      </c>
      <c r="D266" s="9">
        <v>44358</v>
      </c>
      <c r="E266" s="2" t="s">
        <v>2730</v>
      </c>
      <c r="F266" s="2" t="s">
        <v>50</v>
      </c>
      <c r="G266" s="3" t="s">
        <v>2728</v>
      </c>
      <c r="H266" s="2" t="s">
        <v>246</v>
      </c>
      <c r="I266" s="26">
        <v>9000</v>
      </c>
      <c r="J266" s="7">
        <f>I266*1000</f>
        <v>9000000</v>
      </c>
      <c r="K266" s="24">
        <v>9</v>
      </c>
      <c r="L266" s="7" t="s">
        <v>3032</v>
      </c>
      <c r="M266" s="10" t="s">
        <v>2422</v>
      </c>
      <c r="N266" s="10" t="s">
        <v>2423</v>
      </c>
      <c r="O266" s="8">
        <v>4</v>
      </c>
      <c r="P266" s="2" t="s">
        <v>2418</v>
      </c>
      <c r="Q266" s="2" t="s">
        <v>2419</v>
      </c>
      <c r="R266" s="2" t="str">
        <f t="shared" si="4"/>
        <v>Lucimeire De Proença Da Mata Sobreira</v>
      </c>
      <c r="S266" s="2">
        <v>0</v>
      </c>
    </row>
    <row r="267" spans="1:19" ht="15" x14ac:dyDescent="0.25">
      <c r="A267" s="5">
        <v>18992</v>
      </c>
      <c r="B267" s="2" t="s">
        <v>1375</v>
      </c>
      <c r="C267" s="2" t="s">
        <v>1376</v>
      </c>
      <c r="D267" s="9">
        <v>43704</v>
      </c>
      <c r="E267" s="2" t="s">
        <v>2730</v>
      </c>
      <c r="F267" s="2" t="s">
        <v>50</v>
      </c>
      <c r="G267" s="3" t="s">
        <v>2728</v>
      </c>
      <c r="H267" s="2" t="s">
        <v>246</v>
      </c>
      <c r="I267" s="26">
        <v>9000</v>
      </c>
      <c r="J267" s="7">
        <f>I267*1000</f>
        <v>9000000</v>
      </c>
      <c r="K267" s="24">
        <v>9</v>
      </c>
      <c r="L267" s="7" t="s">
        <v>3032</v>
      </c>
      <c r="M267" s="10" t="s">
        <v>1377</v>
      </c>
      <c r="N267" s="10" t="s">
        <v>1378</v>
      </c>
      <c r="O267" s="8">
        <v>4</v>
      </c>
      <c r="P267" s="2" t="s">
        <v>1379</v>
      </c>
      <c r="Q267" s="2" t="s">
        <v>1380</v>
      </c>
      <c r="R267" s="2" t="str">
        <f t="shared" si="4"/>
        <v>Luiz Rockenbach</v>
      </c>
      <c r="S267" s="2">
        <v>0</v>
      </c>
    </row>
    <row r="268" spans="1:19" ht="15" x14ac:dyDescent="0.25">
      <c r="A268" s="5">
        <v>21888</v>
      </c>
      <c r="B268" s="2" t="s">
        <v>2195</v>
      </c>
      <c r="C268" s="2" t="s">
        <v>2196</v>
      </c>
      <c r="D268" s="6">
        <v>44161</v>
      </c>
      <c r="E268" s="2" t="s">
        <v>2730</v>
      </c>
      <c r="F268" s="2" t="s">
        <v>17</v>
      </c>
      <c r="G268" s="3" t="s">
        <v>2728</v>
      </c>
      <c r="H268" s="2" t="s">
        <v>57</v>
      </c>
      <c r="I268" s="26">
        <v>9000</v>
      </c>
      <c r="J268" s="7">
        <f>I268*1000</f>
        <v>9000000</v>
      </c>
      <c r="K268" s="24">
        <v>9</v>
      </c>
      <c r="L268" s="7" t="s">
        <v>3032</v>
      </c>
      <c r="M268" s="10" t="s">
        <v>2197</v>
      </c>
      <c r="N268" s="10" t="s">
        <v>2198</v>
      </c>
      <c r="O268" s="8">
        <v>4</v>
      </c>
      <c r="P268" s="2" t="s">
        <v>2199</v>
      </c>
      <c r="Q268" s="2" t="s">
        <v>2200</v>
      </c>
      <c r="R268" s="2" t="str">
        <f t="shared" si="4"/>
        <v>Márcia Cristina Dalbosco Bombarda</v>
      </c>
      <c r="S268" s="2">
        <v>0</v>
      </c>
    </row>
    <row r="269" spans="1:19" ht="15" x14ac:dyDescent="0.25">
      <c r="A269" s="5">
        <v>21887</v>
      </c>
      <c r="B269" s="2" t="s">
        <v>2189</v>
      </c>
      <c r="C269" s="2" t="s">
        <v>2190</v>
      </c>
      <c r="D269" s="6">
        <v>44161</v>
      </c>
      <c r="E269" s="2" t="s">
        <v>2730</v>
      </c>
      <c r="F269" s="2" t="s">
        <v>17</v>
      </c>
      <c r="G269" s="3" t="s">
        <v>2728</v>
      </c>
      <c r="H269" s="2" t="s">
        <v>57</v>
      </c>
      <c r="I269" s="26">
        <v>9000</v>
      </c>
      <c r="J269" s="7">
        <f>I269*1000</f>
        <v>9000000</v>
      </c>
      <c r="K269" s="24">
        <v>9</v>
      </c>
      <c r="L269" s="7" t="s">
        <v>3032</v>
      </c>
      <c r="M269" s="10" t="s">
        <v>2191</v>
      </c>
      <c r="N269" s="10" t="s">
        <v>2192</v>
      </c>
      <c r="O269" s="8">
        <v>4</v>
      </c>
      <c r="P269" s="2" t="s">
        <v>2193</v>
      </c>
      <c r="Q269" s="2" t="s">
        <v>2194</v>
      </c>
      <c r="R269" s="2" t="str">
        <f t="shared" si="4"/>
        <v>Marilene Gerci Cappellesso Bombarda</v>
      </c>
      <c r="S269" s="2">
        <v>0</v>
      </c>
    </row>
    <row r="270" spans="1:19" ht="15" x14ac:dyDescent="0.25">
      <c r="A270" s="11">
        <v>17972</v>
      </c>
      <c r="B270" s="12" t="s">
        <v>1187</v>
      </c>
      <c r="C270" s="12" t="s">
        <v>1188</v>
      </c>
      <c r="D270" s="19">
        <v>43544</v>
      </c>
      <c r="E270" s="2" t="s">
        <v>2730</v>
      </c>
      <c r="F270" s="2" t="s">
        <v>50</v>
      </c>
      <c r="G270" s="3" t="s">
        <v>2728</v>
      </c>
      <c r="H270" s="12" t="s">
        <v>216</v>
      </c>
      <c r="I270" s="29">
        <v>9000</v>
      </c>
      <c r="J270" s="7">
        <f>I270*1000</f>
        <v>9000000</v>
      </c>
      <c r="K270" s="24">
        <v>9</v>
      </c>
      <c r="L270" s="7" t="s">
        <v>3032</v>
      </c>
      <c r="M270" s="14" t="s">
        <v>1189</v>
      </c>
      <c r="N270" s="14" t="s">
        <v>1190</v>
      </c>
      <c r="O270" s="8">
        <v>4</v>
      </c>
      <c r="P270" s="14" t="s">
        <v>1191</v>
      </c>
      <c r="Q270" s="14" t="s">
        <v>1192</v>
      </c>
      <c r="R270" s="2" t="str">
        <f t="shared" si="4"/>
        <v>Osvaldo Hanisch</v>
      </c>
      <c r="S270" s="2">
        <v>0</v>
      </c>
    </row>
    <row r="271" spans="1:19" ht="15" x14ac:dyDescent="0.25">
      <c r="A271" s="5">
        <v>17978</v>
      </c>
      <c r="B271" s="2" t="s">
        <v>1193</v>
      </c>
      <c r="C271" s="2" t="s">
        <v>1194</v>
      </c>
      <c r="D271" s="9">
        <v>43545</v>
      </c>
      <c r="E271" s="2" t="s">
        <v>2730</v>
      </c>
      <c r="F271" s="2" t="s">
        <v>50</v>
      </c>
      <c r="G271" s="3" t="s">
        <v>2728</v>
      </c>
      <c r="H271" s="2" t="s">
        <v>216</v>
      </c>
      <c r="I271" s="26">
        <v>9000</v>
      </c>
      <c r="J271" s="7">
        <f>I271*1000</f>
        <v>9000000</v>
      </c>
      <c r="K271" s="24">
        <v>9</v>
      </c>
      <c r="L271" s="7" t="s">
        <v>3032</v>
      </c>
      <c r="M271" s="10" t="s">
        <v>1195</v>
      </c>
      <c r="N271" s="10" t="s">
        <v>1196</v>
      </c>
      <c r="O271" s="8">
        <v>4</v>
      </c>
      <c r="P271" s="2" t="s">
        <v>939</v>
      </c>
      <c r="Q271" s="2" t="s">
        <v>940</v>
      </c>
      <c r="R271" s="2" t="str">
        <f t="shared" si="4"/>
        <v>Reinaldo Hanisch</v>
      </c>
      <c r="S271" s="2">
        <v>0</v>
      </c>
    </row>
    <row r="272" spans="1:19" ht="15" x14ac:dyDescent="0.25">
      <c r="A272" s="5">
        <v>21886</v>
      </c>
      <c r="B272" s="2" t="s">
        <v>2183</v>
      </c>
      <c r="C272" s="2" t="s">
        <v>2184</v>
      </c>
      <c r="D272" s="6">
        <v>44161</v>
      </c>
      <c r="E272" s="2" t="s">
        <v>2730</v>
      </c>
      <c r="F272" s="2" t="s">
        <v>17</v>
      </c>
      <c r="G272" s="3" t="s">
        <v>2728</v>
      </c>
      <c r="H272" s="2" t="s">
        <v>57</v>
      </c>
      <c r="I272" s="26">
        <v>9000</v>
      </c>
      <c r="J272" s="7">
        <f>I272*1000</f>
        <v>9000000</v>
      </c>
      <c r="K272" s="24">
        <v>9</v>
      </c>
      <c r="L272" s="7" t="s">
        <v>3032</v>
      </c>
      <c r="M272" s="10" t="s">
        <v>2185</v>
      </c>
      <c r="N272" s="10" t="s">
        <v>2186</v>
      </c>
      <c r="O272" s="8">
        <v>4</v>
      </c>
      <c r="P272" s="2" t="s">
        <v>2187</v>
      </c>
      <c r="Q272" s="2" t="s">
        <v>2188</v>
      </c>
      <c r="R272" s="2" t="str">
        <f t="shared" si="4"/>
        <v>Rudelvi Senair Bombarda</v>
      </c>
      <c r="S272" s="2">
        <v>0</v>
      </c>
    </row>
    <row r="273" spans="1:19" ht="15" x14ac:dyDescent="0.25">
      <c r="A273" s="5">
        <v>23593</v>
      </c>
      <c r="B273" s="2" t="s">
        <v>2483</v>
      </c>
      <c r="C273" s="2" t="s">
        <v>2484</v>
      </c>
      <c r="D273" s="9">
        <v>44406</v>
      </c>
      <c r="E273" s="2" t="s">
        <v>2730</v>
      </c>
      <c r="F273" s="2" t="s">
        <v>17</v>
      </c>
      <c r="G273" s="3" t="s">
        <v>2728</v>
      </c>
      <c r="H273" s="2" t="s">
        <v>25</v>
      </c>
      <c r="I273" s="26">
        <v>9000</v>
      </c>
      <c r="J273" s="7">
        <f>I273*1000</f>
        <v>9000000</v>
      </c>
      <c r="K273" s="24">
        <v>9</v>
      </c>
      <c r="L273" s="7" t="s">
        <v>3032</v>
      </c>
      <c r="M273" s="10" t="s">
        <v>2485</v>
      </c>
      <c r="N273" s="10" t="s">
        <v>2486</v>
      </c>
      <c r="O273" s="8">
        <v>4</v>
      </c>
      <c r="P273" s="2" t="s">
        <v>2487</v>
      </c>
      <c r="Q273" s="2" t="s">
        <v>2488</v>
      </c>
      <c r="R273" s="2" t="str">
        <f t="shared" si="4"/>
        <v>Valme Tonello</v>
      </c>
      <c r="S273" s="2">
        <v>0</v>
      </c>
    </row>
    <row r="274" spans="1:19" ht="15" x14ac:dyDescent="0.25">
      <c r="A274" s="5">
        <v>16280</v>
      </c>
      <c r="B274" s="2" t="s">
        <v>749</v>
      </c>
      <c r="C274" s="2" t="s">
        <v>750</v>
      </c>
      <c r="D274" s="9">
        <v>43257</v>
      </c>
      <c r="E274" s="2" t="s">
        <v>2730</v>
      </c>
      <c r="F274" s="2" t="s">
        <v>50</v>
      </c>
      <c r="G274" s="3" t="s">
        <v>2728</v>
      </c>
      <c r="H274" s="2" t="s">
        <v>246</v>
      </c>
      <c r="I274" s="26">
        <v>9000</v>
      </c>
      <c r="J274" s="7">
        <f>I274*1000</f>
        <v>9000000</v>
      </c>
      <c r="K274" s="24">
        <v>9</v>
      </c>
      <c r="L274" s="7" t="s">
        <v>3032</v>
      </c>
      <c r="M274" s="10" t="s">
        <v>751</v>
      </c>
      <c r="N274" s="10" t="s">
        <v>752</v>
      </c>
      <c r="O274" s="8">
        <v>4</v>
      </c>
      <c r="P274" s="2" t="s">
        <v>729</v>
      </c>
      <c r="Q274" s="2" t="s">
        <v>730</v>
      </c>
      <c r="R274" s="2" t="str">
        <f t="shared" si="4"/>
        <v>Valmir Roberti</v>
      </c>
      <c r="S274" s="2">
        <v>0</v>
      </c>
    </row>
    <row r="275" spans="1:19" ht="15" x14ac:dyDescent="0.25">
      <c r="A275" s="11">
        <v>21008</v>
      </c>
      <c r="B275" s="12" t="str">
        <f>CONCATENATE(A275,"-",D275)</f>
        <v>21008-44026</v>
      </c>
      <c r="C275" s="12" t="s">
        <v>249</v>
      </c>
      <c r="D275" s="13">
        <v>44026</v>
      </c>
      <c r="E275" s="14" t="s">
        <v>2730</v>
      </c>
      <c r="F275" s="2" t="s">
        <v>50</v>
      </c>
      <c r="G275" s="3" t="s">
        <v>2728</v>
      </c>
      <c r="H275" s="15" t="s">
        <v>64</v>
      </c>
      <c r="I275" s="29">
        <v>9000</v>
      </c>
      <c r="J275" s="7">
        <f>I275*1000</f>
        <v>9000000</v>
      </c>
      <c r="K275" s="24">
        <v>9</v>
      </c>
      <c r="L275" s="7" t="s">
        <v>3032</v>
      </c>
      <c r="M275" s="14" t="s">
        <v>250</v>
      </c>
      <c r="N275" s="14" t="s">
        <v>251</v>
      </c>
      <c r="O275" s="17" t="s">
        <v>96</v>
      </c>
      <c r="P275" s="18" t="s">
        <v>252</v>
      </c>
      <c r="Q275" s="14" t="s">
        <v>253</v>
      </c>
      <c r="R275" s="2" t="str">
        <f t="shared" si="4"/>
        <v>Ireneu Orth</v>
      </c>
      <c r="S275" s="2" t="s">
        <v>2745</v>
      </c>
    </row>
    <row r="276" spans="1:19" ht="15" x14ac:dyDescent="0.25">
      <c r="A276" s="5">
        <v>22004</v>
      </c>
      <c r="B276" s="2" t="s">
        <v>2212</v>
      </c>
      <c r="C276" s="2" t="s">
        <v>2213</v>
      </c>
      <c r="D276" s="6">
        <v>44182</v>
      </c>
      <c r="E276" s="2" t="s">
        <v>2730</v>
      </c>
      <c r="F276" s="2" t="s">
        <v>50</v>
      </c>
      <c r="G276" s="3" t="s">
        <v>2728</v>
      </c>
      <c r="H276" s="2" t="s">
        <v>216</v>
      </c>
      <c r="I276" s="26">
        <v>9000</v>
      </c>
      <c r="J276" s="7">
        <f>I276*1000</f>
        <v>9000000</v>
      </c>
      <c r="K276" s="24">
        <v>9</v>
      </c>
      <c r="L276" s="7" t="s">
        <v>3032</v>
      </c>
      <c r="M276" s="10" t="s">
        <v>2214</v>
      </c>
      <c r="N276" s="10" t="s">
        <v>2215</v>
      </c>
      <c r="O276" s="8">
        <v>4</v>
      </c>
      <c r="P276" s="2" t="s">
        <v>915</v>
      </c>
      <c r="Q276" s="2" t="s">
        <v>916</v>
      </c>
      <c r="R276" s="2" t="str">
        <f t="shared" si="4"/>
        <v>Valter Luiz Astolfi</v>
      </c>
      <c r="S276" s="2"/>
    </row>
    <row r="277" spans="1:19" ht="15" x14ac:dyDescent="0.25">
      <c r="A277" s="5">
        <v>16271</v>
      </c>
      <c r="B277" s="2" t="s">
        <v>725</v>
      </c>
      <c r="C277" s="2" t="s">
        <v>726</v>
      </c>
      <c r="D277" s="9">
        <v>43256</v>
      </c>
      <c r="E277" s="2" t="s">
        <v>2730</v>
      </c>
      <c r="F277" s="2" t="s">
        <v>50</v>
      </c>
      <c r="G277" s="3" t="s">
        <v>2728</v>
      </c>
      <c r="H277" s="2" t="s">
        <v>246</v>
      </c>
      <c r="I277" s="26">
        <v>8998</v>
      </c>
      <c r="J277" s="7">
        <f>I277*1000</f>
        <v>8998000</v>
      </c>
      <c r="K277" s="24">
        <v>8.9979999999999993</v>
      </c>
      <c r="L277" s="7" t="s">
        <v>3032</v>
      </c>
      <c r="M277" s="10" t="s">
        <v>727</v>
      </c>
      <c r="N277" s="10" t="s">
        <v>728</v>
      </c>
      <c r="O277" s="8">
        <v>4</v>
      </c>
      <c r="P277" s="2" t="s">
        <v>729</v>
      </c>
      <c r="Q277" s="2" t="s">
        <v>730</v>
      </c>
      <c r="R277" s="2" t="str">
        <f t="shared" si="4"/>
        <v>Valmir Roberti</v>
      </c>
      <c r="S277" s="2">
        <v>0</v>
      </c>
    </row>
    <row r="278" spans="1:19" ht="15" x14ac:dyDescent="0.25">
      <c r="A278" s="5">
        <v>19750</v>
      </c>
      <c r="B278" s="2" t="s">
        <v>352</v>
      </c>
      <c r="C278" s="2" t="s">
        <v>353</v>
      </c>
      <c r="D278" s="9">
        <v>43805</v>
      </c>
      <c r="E278" s="2" t="s">
        <v>2730</v>
      </c>
      <c r="F278" s="2" t="s">
        <v>50</v>
      </c>
      <c r="G278" s="3" t="s">
        <v>2728</v>
      </c>
      <c r="H278" s="2" t="s">
        <v>57</v>
      </c>
      <c r="I278" s="26">
        <v>8997</v>
      </c>
      <c r="J278" s="7">
        <f>I278*1000</f>
        <v>8997000</v>
      </c>
      <c r="K278" s="24">
        <v>8.9969999999999999</v>
      </c>
      <c r="L278" s="7" t="s">
        <v>3032</v>
      </c>
      <c r="M278" s="10" t="s">
        <v>354</v>
      </c>
      <c r="N278" s="10" t="s">
        <v>355</v>
      </c>
      <c r="O278" s="8">
        <v>4</v>
      </c>
      <c r="P278" s="2" t="s">
        <v>356</v>
      </c>
      <c r="Q278" s="2" t="s">
        <v>357</v>
      </c>
      <c r="R278" s="2" t="str">
        <f t="shared" si="4"/>
        <v>Hilário Schulz</v>
      </c>
      <c r="S278" s="2">
        <v>0</v>
      </c>
    </row>
    <row r="279" spans="1:19" ht="15" x14ac:dyDescent="0.25">
      <c r="A279" s="5">
        <v>16188</v>
      </c>
      <c r="B279" s="2" t="s">
        <v>709</v>
      </c>
      <c r="C279" s="2" t="s">
        <v>710</v>
      </c>
      <c r="D279" s="9">
        <v>43238</v>
      </c>
      <c r="E279" s="2" t="s">
        <v>2730</v>
      </c>
      <c r="F279" s="2" t="s">
        <v>50</v>
      </c>
      <c r="G279" s="3" t="s">
        <v>2728</v>
      </c>
      <c r="H279" s="2" t="s">
        <v>216</v>
      </c>
      <c r="I279" s="26">
        <v>8980</v>
      </c>
      <c r="J279" s="7">
        <f>I279*1000</f>
        <v>8980000</v>
      </c>
      <c r="K279" s="24">
        <v>8.98</v>
      </c>
      <c r="L279" s="7" t="s">
        <v>3032</v>
      </c>
      <c r="M279" s="10" t="s">
        <v>711</v>
      </c>
      <c r="N279" s="10" t="s">
        <v>712</v>
      </c>
      <c r="O279" s="8">
        <v>4</v>
      </c>
      <c r="P279" s="2" t="s">
        <v>713</v>
      </c>
      <c r="Q279" s="2" t="s">
        <v>714</v>
      </c>
      <c r="R279" s="2" t="str">
        <f t="shared" si="4"/>
        <v>Elton Sartori</v>
      </c>
      <c r="S279" s="2">
        <v>0</v>
      </c>
    </row>
    <row r="280" spans="1:19" ht="15" x14ac:dyDescent="0.25">
      <c r="A280" s="5">
        <v>18869</v>
      </c>
      <c r="B280" s="2" t="s">
        <v>1341</v>
      </c>
      <c r="C280" s="2" t="s">
        <v>1342</v>
      </c>
      <c r="D280" s="9">
        <v>43685</v>
      </c>
      <c r="E280" s="2" t="s">
        <v>2730</v>
      </c>
      <c r="F280" s="2" t="s">
        <v>50</v>
      </c>
      <c r="G280" s="3" t="s">
        <v>2728</v>
      </c>
      <c r="H280" s="2" t="s">
        <v>57</v>
      </c>
      <c r="I280" s="26">
        <v>8978</v>
      </c>
      <c r="J280" s="7">
        <f>I280*1000</f>
        <v>8978000</v>
      </c>
      <c r="K280" s="24">
        <v>8.9779999999999998</v>
      </c>
      <c r="L280" s="7" t="s">
        <v>3032</v>
      </c>
      <c r="M280" s="10" t="s">
        <v>1343</v>
      </c>
      <c r="N280" s="10" t="s">
        <v>1344</v>
      </c>
      <c r="O280" s="8">
        <v>4</v>
      </c>
      <c r="P280" s="2" t="s">
        <v>1345</v>
      </c>
      <c r="Q280" s="2" t="s">
        <v>1346</v>
      </c>
      <c r="R280" s="2" t="str">
        <f t="shared" si="4"/>
        <v>Felix Miyoshi Shimokomaki</v>
      </c>
      <c r="S280" s="2">
        <v>0</v>
      </c>
    </row>
    <row r="281" spans="1:19" ht="15" x14ac:dyDescent="0.25">
      <c r="A281" s="5">
        <v>20824</v>
      </c>
      <c r="B281" s="2" t="s">
        <v>1907</v>
      </c>
      <c r="C281" s="2" t="s">
        <v>1908</v>
      </c>
      <c r="D281" s="9">
        <v>44000</v>
      </c>
      <c r="E281" s="2" t="s">
        <v>2730</v>
      </c>
      <c r="F281" s="2" t="s">
        <v>17</v>
      </c>
      <c r="G281" s="3" t="s">
        <v>2728</v>
      </c>
      <c r="H281" s="2" t="s">
        <v>246</v>
      </c>
      <c r="I281" s="26">
        <v>8978</v>
      </c>
      <c r="J281" s="7">
        <f>I281*1000</f>
        <v>8978000</v>
      </c>
      <c r="K281" s="24">
        <v>8.9779999999999998</v>
      </c>
      <c r="L281" s="7" t="s">
        <v>3032</v>
      </c>
      <c r="M281" s="10" t="s">
        <v>1909</v>
      </c>
      <c r="N281" s="10" t="s">
        <v>1910</v>
      </c>
      <c r="O281" s="8">
        <v>4</v>
      </c>
      <c r="P281" s="2" t="s">
        <v>1911</v>
      </c>
      <c r="Q281" s="2" t="s">
        <v>1912</v>
      </c>
      <c r="R281" s="2" t="str">
        <f t="shared" si="4"/>
        <v>Vicente Roberti</v>
      </c>
      <c r="S281" s="2"/>
    </row>
    <row r="282" spans="1:19" ht="15" x14ac:dyDescent="0.25">
      <c r="A282" s="5">
        <v>19413</v>
      </c>
      <c r="B282" s="2" t="s">
        <v>1535</v>
      </c>
      <c r="C282" s="2" t="s">
        <v>1536</v>
      </c>
      <c r="D282" s="6">
        <v>43762</v>
      </c>
      <c r="E282" s="2" t="s">
        <v>2730</v>
      </c>
      <c r="F282" s="2" t="s">
        <v>50</v>
      </c>
      <c r="G282" s="3" t="s">
        <v>2728</v>
      </c>
      <c r="H282" s="2" t="s">
        <v>246</v>
      </c>
      <c r="I282" s="26">
        <v>8976</v>
      </c>
      <c r="J282" s="7">
        <f>I282*1000</f>
        <v>8976000</v>
      </c>
      <c r="K282" s="24">
        <v>8.9760000000000009</v>
      </c>
      <c r="L282" s="7" t="s">
        <v>3032</v>
      </c>
      <c r="M282" s="10" t="s">
        <v>1537</v>
      </c>
      <c r="N282" s="10" t="s">
        <v>1538</v>
      </c>
      <c r="O282" s="8">
        <v>4</v>
      </c>
      <c r="P282" s="2" t="s">
        <v>1509</v>
      </c>
      <c r="Q282" s="2" t="s">
        <v>1510</v>
      </c>
      <c r="R282" s="2" t="str">
        <f t="shared" si="4"/>
        <v>Karol Onofre Dal Piva</v>
      </c>
      <c r="S282" s="2">
        <v>0</v>
      </c>
    </row>
    <row r="283" spans="1:19" ht="15" x14ac:dyDescent="0.25">
      <c r="A283" s="5">
        <v>18239</v>
      </c>
      <c r="B283" s="2" t="s">
        <v>1256</v>
      </c>
      <c r="C283" s="2" t="s">
        <v>1257</v>
      </c>
      <c r="D283" s="9">
        <v>43577</v>
      </c>
      <c r="E283" s="2" t="s">
        <v>2730</v>
      </c>
      <c r="F283" s="2" t="s">
        <v>50</v>
      </c>
      <c r="G283" s="3" t="s">
        <v>2728</v>
      </c>
      <c r="H283" s="2" t="s">
        <v>229</v>
      </c>
      <c r="I283" s="26">
        <v>8964</v>
      </c>
      <c r="J283" s="7">
        <f>I283*1000</f>
        <v>8964000</v>
      </c>
      <c r="K283" s="24">
        <v>8.9640000000000004</v>
      </c>
      <c r="L283" s="7" t="s">
        <v>3032</v>
      </c>
      <c r="M283" s="10" t="s">
        <v>1258</v>
      </c>
      <c r="N283" s="10" t="s">
        <v>1259</v>
      </c>
      <c r="O283" s="8">
        <v>4</v>
      </c>
      <c r="P283" s="2" t="s">
        <v>1260</v>
      </c>
      <c r="Q283" s="2" t="s">
        <v>1261</v>
      </c>
      <c r="R283" s="2" t="str">
        <f t="shared" si="4"/>
        <v>Café De Côcos Administracão De Bens Pró</v>
      </c>
      <c r="S283" s="2">
        <v>0</v>
      </c>
    </row>
    <row r="284" spans="1:19" ht="15" x14ac:dyDescent="0.25">
      <c r="A284" s="5">
        <v>16437</v>
      </c>
      <c r="B284" s="2" t="s">
        <v>783</v>
      </c>
      <c r="C284" s="2" t="s">
        <v>784</v>
      </c>
      <c r="D284" s="9">
        <v>43280</v>
      </c>
      <c r="E284" s="2" t="s">
        <v>2730</v>
      </c>
      <c r="F284" s="2" t="s">
        <v>50</v>
      </c>
      <c r="G284" s="3" t="s">
        <v>2728</v>
      </c>
      <c r="H284" s="2" t="s">
        <v>18</v>
      </c>
      <c r="I284" s="26">
        <v>8963</v>
      </c>
      <c r="J284" s="7">
        <f>I284*1000</f>
        <v>8963000</v>
      </c>
      <c r="K284" s="24">
        <v>8.9629999999999992</v>
      </c>
      <c r="L284" s="7" t="s">
        <v>3032</v>
      </c>
      <c r="M284" s="10" t="s">
        <v>785</v>
      </c>
      <c r="N284" s="10" t="s">
        <v>786</v>
      </c>
      <c r="O284" s="8">
        <v>4</v>
      </c>
      <c r="P284" s="2" t="s">
        <v>787</v>
      </c>
      <c r="Q284" s="2" t="s">
        <v>788</v>
      </c>
      <c r="R284" s="2" t="str">
        <f t="shared" si="4"/>
        <v>Luiz Simião Do Amaral Loureiro</v>
      </c>
      <c r="S284" s="2">
        <v>0</v>
      </c>
    </row>
    <row r="285" spans="1:19" ht="15" x14ac:dyDescent="0.25">
      <c r="A285" s="5">
        <v>18527</v>
      </c>
      <c r="B285" s="2" t="s">
        <v>1290</v>
      </c>
      <c r="C285" s="2" t="s">
        <v>1291</v>
      </c>
      <c r="D285" s="9">
        <v>43622</v>
      </c>
      <c r="E285" s="2" t="s">
        <v>2730</v>
      </c>
      <c r="F285" s="2" t="s">
        <v>17</v>
      </c>
      <c r="G285" s="3" t="s">
        <v>2728</v>
      </c>
      <c r="H285" s="2" t="s">
        <v>246</v>
      </c>
      <c r="I285" s="26">
        <v>8957</v>
      </c>
      <c r="J285" s="7">
        <f>I285*1000</f>
        <v>8957000</v>
      </c>
      <c r="K285" s="24">
        <v>8.9570000000000007</v>
      </c>
      <c r="L285" s="7" t="s">
        <v>3032</v>
      </c>
      <c r="M285" s="10" t="s">
        <v>1292</v>
      </c>
      <c r="N285" s="10" t="s">
        <v>1293</v>
      </c>
      <c r="O285" s="8">
        <v>4</v>
      </c>
      <c r="P285" s="2" t="s">
        <v>1294</v>
      </c>
      <c r="Q285" s="2" t="s">
        <v>1295</v>
      </c>
      <c r="R285" s="2" t="str">
        <f t="shared" si="4"/>
        <v>Agropecuária Três Marias Ltda</v>
      </c>
      <c r="S285" s="2">
        <v>0</v>
      </c>
    </row>
    <row r="286" spans="1:19" ht="15" x14ac:dyDescent="0.25">
      <c r="A286" s="5">
        <v>17645</v>
      </c>
      <c r="B286" s="2" t="s">
        <v>75</v>
      </c>
      <c r="C286" s="2" t="s">
        <v>76</v>
      </c>
      <c r="D286" s="9">
        <v>43473</v>
      </c>
      <c r="E286" s="2" t="s">
        <v>2730</v>
      </c>
      <c r="F286" s="2" t="s">
        <v>50</v>
      </c>
      <c r="G286" s="3" t="s">
        <v>2728</v>
      </c>
      <c r="H286" s="2" t="s">
        <v>64</v>
      </c>
      <c r="I286" s="26">
        <v>8956</v>
      </c>
      <c r="J286" s="7">
        <f>I286*1000</f>
        <v>8956000</v>
      </c>
      <c r="K286" s="24">
        <v>8.9559999999999995</v>
      </c>
      <c r="L286" s="7" t="s">
        <v>3032</v>
      </c>
      <c r="M286" s="10" t="s">
        <v>77</v>
      </c>
      <c r="N286" s="10" t="s">
        <v>78</v>
      </c>
      <c r="O286" s="8">
        <v>4</v>
      </c>
      <c r="P286" s="2" t="s">
        <v>67</v>
      </c>
      <c r="Q286" s="2" t="s">
        <v>68</v>
      </c>
      <c r="R286" s="2" t="str">
        <f t="shared" si="4"/>
        <v>Luiz Carlos Bergamaschi</v>
      </c>
      <c r="S286" s="2" t="s">
        <v>91</v>
      </c>
    </row>
    <row r="287" spans="1:19" ht="15" x14ac:dyDescent="0.25">
      <c r="A287" s="5">
        <v>21401</v>
      </c>
      <c r="B287" s="2" t="s">
        <v>2095</v>
      </c>
      <c r="C287" s="2" t="s">
        <v>2096</v>
      </c>
      <c r="D287" s="9">
        <v>44082</v>
      </c>
      <c r="E287" s="2" t="s">
        <v>2730</v>
      </c>
      <c r="F287" s="2" t="s">
        <v>17</v>
      </c>
      <c r="G287" s="3" t="s">
        <v>2728</v>
      </c>
      <c r="H287" s="2" t="s">
        <v>57</v>
      </c>
      <c r="I287" s="26">
        <v>8949</v>
      </c>
      <c r="J287" s="7">
        <f>I287*1000</f>
        <v>8949000</v>
      </c>
      <c r="K287" s="24">
        <v>8.9489999999999998</v>
      </c>
      <c r="L287" s="7" t="s">
        <v>3033</v>
      </c>
      <c r="M287" s="10" t="s">
        <v>2097</v>
      </c>
      <c r="N287" s="10" t="s">
        <v>2098</v>
      </c>
      <c r="O287" s="8">
        <v>4</v>
      </c>
      <c r="P287" s="2" t="s">
        <v>2089</v>
      </c>
      <c r="Q287" s="2" t="s">
        <v>2090</v>
      </c>
      <c r="R287" s="2" t="str">
        <f t="shared" si="4"/>
        <v>Grato Agropecuária Ltda</v>
      </c>
      <c r="S287" s="2">
        <v>0</v>
      </c>
    </row>
    <row r="288" spans="1:19" ht="15" x14ac:dyDescent="0.25">
      <c r="A288" s="5">
        <v>19894</v>
      </c>
      <c r="B288" s="2" t="s">
        <v>1624</v>
      </c>
      <c r="C288" s="2" t="s">
        <v>1625</v>
      </c>
      <c r="D288" s="9">
        <v>43836</v>
      </c>
      <c r="E288" s="2" t="s">
        <v>2730</v>
      </c>
      <c r="F288" s="2" t="s">
        <v>50</v>
      </c>
      <c r="G288" s="3" t="s">
        <v>2728</v>
      </c>
      <c r="H288" s="2" t="s">
        <v>57</v>
      </c>
      <c r="I288" s="26">
        <v>8944</v>
      </c>
      <c r="J288" s="7">
        <f>I288*1000</f>
        <v>8944000</v>
      </c>
      <c r="K288" s="24">
        <v>8.9440000000000008</v>
      </c>
      <c r="L288" s="7" t="s">
        <v>3033</v>
      </c>
      <c r="M288" s="10" t="s">
        <v>1626</v>
      </c>
      <c r="N288" s="10" t="s">
        <v>1627</v>
      </c>
      <c r="O288" s="8">
        <v>4</v>
      </c>
      <c r="P288" s="2" t="s">
        <v>1345</v>
      </c>
      <c r="Q288" s="2" t="s">
        <v>1346</v>
      </c>
      <c r="R288" s="2" t="str">
        <f t="shared" si="4"/>
        <v>Felix Miyoshi Shimokomaki</v>
      </c>
      <c r="S288" s="2">
        <v>0</v>
      </c>
    </row>
    <row r="289" spans="1:19" ht="15" x14ac:dyDescent="0.25">
      <c r="A289" s="5">
        <v>22321</v>
      </c>
      <c r="B289" s="2" t="s">
        <v>2275</v>
      </c>
      <c r="C289" s="2" t="s">
        <v>2276</v>
      </c>
      <c r="D289" s="9">
        <v>44258</v>
      </c>
      <c r="E289" s="2" t="s">
        <v>2730</v>
      </c>
      <c r="F289" s="2" t="s">
        <v>17</v>
      </c>
      <c r="G289" s="3" t="s">
        <v>2728</v>
      </c>
      <c r="H289" s="2" t="s">
        <v>246</v>
      </c>
      <c r="I289" s="26">
        <v>8943</v>
      </c>
      <c r="J289" s="7">
        <f>I289*1000</f>
        <v>8943000</v>
      </c>
      <c r="K289" s="24">
        <v>8.9429999999999996</v>
      </c>
      <c r="L289" s="7" t="s">
        <v>3033</v>
      </c>
      <c r="M289" s="10" t="s">
        <v>2277</v>
      </c>
      <c r="N289" s="10" t="s">
        <v>2278</v>
      </c>
      <c r="O289" s="8">
        <v>4</v>
      </c>
      <c r="P289" s="2" t="s">
        <v>1294</v>
      </c>
      <c r="Q289" s="2" t="s">
        <v>1295</v>
      </c>
      <c r="R289" s="2" t="str">
        <f t="shared" si="4"/>
        <v>Agropecuária Três Marias Ltda</v>
      </c>
      <c r="S289" s="2">
        <v>0</v>
      </c>
    </row>
    <row r="290" spans="1:19" ht="15" x14ac:dyDescent="0.25">
      <c r="A290" s="5">
        <v>17659</v>
      </c>
      <c r="B290" s="2" t="s">
        <v>79</v>
      </c>
      <c r="C290" s="2" t="s">
        <v>80</v>
      </c>
      <c r="D290" s="9">
        <v>43476</v>
      </c>
      <c r="E290" s="2" t="s">
        <v>2730</v>
      </c>
      <c r="F290" s="2" t="s">
        <v>50</v>
      </c>
      <c r="G290" s="3" t="s">
        <v>2728</v>
      </c>
      <c r="H290" s="2" t="s">
        <v>64</v>
      </c>
      <c r="I290" s="26">
        <v>8940</v>
      </c>
      <c r="J290" s="7">
        <f>I290*1000</f>
        <v>8940000</v>
      </c>
      <c r="K290" s="24">
        <v>8.94</v>
      </c>
      <c r="L290" s="7" t="s">
        <v>3033</v>
      </c>
      <c r="M290" s="10" t="s">
        <v>81</v>
      </c>
      <c r="N290" s="10" t="s">
        <v>82</v>
      </c>
      <c r="O290" s="8">
        <v>4</v>
      </c>
      <c r="P290" s="2" t="s">
        <v>67</v>
      </c>
      <c r="Q290" s="2" t="s">
        <v>68</v>
      </c>
      <c r="R290" s="2" t="str">
        <f t="shared" si="4"/>
        <v>Luiz Carlos Bergamaschi</v>
      </c>
      <c r="S290" s="2" t="s">
        <v>91</v>
      </c>
    </row>
    <row r="291" spans="1:19" ht="15" x14ac:dyDescent="0.25">
      <c r="A291" s="5">
        <v>21724</v>
      </c>
      <c r="B291" s="2" t="s">
        <v>2155</v>
      </c>
      <c r="C291" s="2" t="s">
        <v>2156</v>
      </c>
      <c r="D291" s="6">
        <v>44133</v>
      </c>
      <c r="E291" s="2" t="s">
        <v>2730</v>
      </c>
      <c r="F291" s="2" t="s">
        <v>17</v>
      </c>
      <c r="G291" s="3" t="s">
        <v>2728</v>
      </c>
      <c r="H291" s="2" t="s">
        <v>57</v>
      </c>
      <c r="I291" s="26">
        <v>8916</v>
      </c>
      <c r="J291" s="7">
        <f>I291*1000</f>
        <v>8916000</v>
      </c>
      <c r="K291" s="24">
        <v>8.9160000000000004</v>
      </c>
      <c r="L291" s="7" t="s">
        <v>3033</v>
      </c>
      <c r="M291" s="10" t="s">
        <v>2157</v>
      </c>
      <c r="N291" s="10" t="s">
        <v>2158</v>
      </c>
      <c r="O291" s="8">
        <v>4</v>
      </c>
      <c r="P291" s="2" t="s">
        <v>2159</v>
      </c>
      <c r="Q291" s="2" t="s">
        <v>2160</v>
      </c>
      <c r="R291" s="2" t="str">
        <f t="shared" si="4"/>
        <v>Gratt Indústria De Máquinas Ltda</v>
      </c>
      <c r="S291" s="2">
        <v>0</v>
      </c>
    </row>
    <row r="292" spans="1:19" ht="15" x14ac:dyDescent="0.25">
      <c r="A292" s="5">
        <v>18195</v>
      </c>
      <c r="B292" s="2" t="s">
        <v>1250</v>
      </c>
      <c r="C292" s="2" t="s">
        <v>1251</v>
      </c>
      <c r="D292" s="9">
        <v>43567</v>
      </c>
      <c r="E292" s="2" t="s">
        <v>2730</v>
      </c>
      <c r="F292" s="2" t="s">
        <v>17</v>
      </c>
      <c r="G292" s="3" t="s">
        <v>2728</v>
      </c>
      <c r="H292" s="2" t="s">
        <v>57</v>
      </c>
      <c r="I292" s="26">
        <v>8890</v>
      </c>
      <c r="J292" s="7">
        <f>I292*1000</f>
        <v>8890000</v>
      </c>
      <c r="K292" s="24">
        <v>8.89</v>
      </c>
      <c r="L292" s="7" t="s">
        <v>3033</v>
      </c>
      <c r="M292" s="10" t="s">
        <v>1252</v>
      </c>
      <c r="N292" s="10" t="s">
        <v>1253</v>
      </c>
      <c r="O292" s="8">
        <v>4</v>
      </c>
      <c r="P292" s="2" t="s">
        <v>1254</v>
      </c>
      <c r="Q292" s="2" t="s">
        <v>1255</v>
      </c>
      <c r="R292" s="2" t="str">
        <f t="shared" si="4"/>
        <v>Claudimar Mauri Inscrito No Cpf Nº 603.</v>
      </c>
      <c r="S292" s="2">
        <v>0</v>
      </c>
    </row>
    <row r="293" spans="1:19" ht="15" x14ac:dyDescent="0.25">
      <c r="A293" s="5">
        <v>21399</v>
      </c>
      <c r="B293" s="2" t="s">
        <v>2085</v>
      </c>
      <c r="C293" s="2" t="s">
        <v>2086</v>
      </c>
      <c r="D293" s="9">
        <v>44082</v>
      </c>
      <c r="E293" s="2" t="s">
        <v>2730</v>
      </c>
      <c r="F293" s="2" t="s">
        <v>17</v>
      </c>
      <c r="G293" s="3" t="s">
        <v>2728</v>
      </c>
      <c r="H293" s="2" t="s">
        <v>57</v>
      </c>
      <c r="I293" s="26">
        <v>8822</v>
      </c>
      <c r="J293" s="7">
        <f>I293*1000</f>
        <v>8822000</v>
      </c>
      <c r="K293" s="24">
        <v>8.8219999999999992</v>
      </c>
      <c r="L293" s="7" t="s">
        <v>3034</v>
      </c>
      <c r="M293" s="10" t="s">
        <v>2087</v>
      </c>
      <c r="N293" s="10" t="s">
        <v>2088</v>
      </c>
      <c r="O293" s="8">
        <v>4</v>
      </c>
      <c r="P293" s="2" t="s">
        <v>2089</v>
      </c>
      <c r="Q293" s="2" t="s">
        <v>2090</v>
      </c>
      <c r="R293" s="2" t="str">
        <f t="shared" si="4"/>
        <v>Grato Agropecuária Ltda</v>
      </c>
      <c r="S293" s="2">
        <v>0</v>
      </c>
    </row>
    <row r="294" spans="1:19" ht="15" x14ac:dyDescent="0.25">
      <c r="A294" s="11">
        <v>21003</v>
      </c>
      <c r="B294" s="12" t="s">
        <v>1958</v>
      </c>
      <c r="C294" s="12" t="s">
        <v>1959</v>
      </c>
      <c r="D294" s="19">
        <v>44026</v>
      </c>
      <c r="E294" s="2" t="s">
        <v>2730</v>
      </c>
      <c r="F294" s="2" t="s">
        <v>50</v>
      </c>
      <c r="G294" s="3" t="s">
        <v>2728</v>
      </c>
      <c r="H294" s="12" t="s">
        <v>57</v>
      </c>
      <c r="I294" s="29">
        <v>8640</v>
      </c>
      <c r="J294" s="7">
        <f>I294*1000</f>
        <v>8640000</v>
      </c>
      <c r="K294" s="24">
        <v>8.64</v>
      </c>
      <c r="L294" s="7" t="s">
        <v>3035</v>
      </c>
      <c r="M294" s="14" t="s">
        <v>1960</v>
      </c>
      <c r="N294" s="14" t="s">
        <v>1611</v>
      </c>
      <c r="O294" s="8">
        <v>4</v>
      </c>
      <c r="P294" s="14" t="s">
        <v>1961</v>
      </c>
      <c r="Q294" s="14" t="s">
        <v>1962</v>
      </c>
      <c r="R294" s="2" t="str">
        <f t="shared" si="4"/>
        <v>Geraldo Frizon</v>
      </c>
      <c r="S294" s="2">
        <v>0</v>
      </c>
    </row>
    <row r="295" spans="1:19" ht="15" x14ac:dyDescent="0.25">
      <c r="A295" s="5">
        <v>22224</v>
      </c>
      <c r="B295" s="2" t="s">
        <v>2271</v>
      </c>
      <c r="C295" s="2" t="s">
        <v>2272</v>
      </c>
      <c r="D295" s="9">
        <v>44229</v>
      </c>
      <c r="E295" s="2" t="s">
        <v>2730</v>
      </c>
      <c r="F295" s="2" t="s">
        <v>17</v>
      </c>
      <c r="G295" s="3" t="s">
        <v>2728</v>
      </c>
      <c r="H295" s="2" t="s">
        <v>64</v>
      </c>
      <c r="I295" s="26">
        <v>8640</v>
      </c>
      <c r="J295" s="7">
        <f>I295*1000</f>
        <v>8640000</v>
      </c>
      <c r="K295" s="24">
        <v>8.64</v>
      </c>
      <c r="L295" s="7" t="s">
        <v>3035</v>
      </c>
      <c r="M295" s="10" t="s">
        <v>2273</v>
      </c>
      <c r="N295" s="10" t="s">
        <v>2274</v>
      </c>
      <c r="O295" s="8">
        <v>4</v>
      </c>
      <c r="P295" s="2" t="s">
        <v>466</v>
      </c>
      <c r="Q295" s="2" t="s">
        <v>467</v>
      </c>
      <c r="R295" s="2" t="str">
        <f t="shared" si="4"/>
        <v>Pedro Massami Kikudome</v>
      </c>
      <c r="S295" s="2">
        <v>0</v>
      </c>
    </row>
    <row r="296" spans="1:19" ht="15" x14ac:dyDescent="0.25">
      <c r="A296" s="5">
        <v>23177</v>
      </c>
      <c r="B296" s="2" t="s">
        <v>2402</v>
      </c>
      <c r="C296" s="2" t="s">
        <v>2403</v>
      </c>
      <c r="D296" s="9">
        <v>44357</v>
      </c>
      <c r="E296" s="2" t="s">
        <v>2730</v>
      </c>
      <c r="F296" s="2" t="s">
        <v>50</v>
      </c>
      <c r="G296" s="3" t="s">
        <v>2728</v>
      </c>
      <c r="H296" s="2" t="s">
        <v>229</v>
      </c>
      <c r="I296" s="26">
        <v>8571</v>
      </c>
      <c r="J296" s="7">
        <f>I296*1000</f>
        <v>8571000</v>
      </c>
      <c r="K296" s="24">
        <v>8.5709999999999997</v>
      </c>
      <c r="L296" s="7" t="s">
        <v>3035</v>
      </c>
      <c r="M296" s="10" t="s">
        <v>2404</v>
      </c>
      <c r="N296" s="10" t="s">
        <v>2405</v>
      </c>
      <c r="O296" s="8">
        <v>4</v>
      </c>
      <c r="P296" s="2" t="s">
        <v>2406</v>
      </c>
      <c r="Q296" s="2" t="s">
        <v>2407</v>
      </c>
      <c r="R296" s="2" t="str">
        <f t="shared" si="4"/>
        <v>Santa Colomba Agropecuária Ltda</v>
      </c>
      <c r="S296" s="2">
        <v>0</v>
      </c>
    </row>
    <row r="297" spans="1:19" ht="15" x14ac:dyDescent="0.25">
      <c r="A297" s="5">
        <v>15662</v>
      </c>
      <c r="B297" s="2" t="s">
        <v>571</v>
      </c>
      <c r="C297" s="2" t="s">
        <v>572</v>
      </c>
      <c r="D297" s="9">
        <v>43151</v>
      </c>
      <c r="E297" s="2" t="s">
        <v>2729</v>
      </c>
      <c r="F297" s="2" t="s">
        <v>50</v>
      </c>
      <c r="G297" s="3" t="s">
        <v>2728</v>
      </c>
      <c r="H297" s="2" t="s">
        <v>422</v>
      </c>
      <c r="I297" s="26">
        <v>8360</v>
      </c>
      <c r="J297" s="7">
        <f>I297*1000</f>
        <v>8360000</v>
      </c>
      <c r="K297" s="24">
        <v>8.36</v>
      </c>
      <c r="L297" s="7" t="s">
        <v>3036</v>
      </c>
      <c r="M297" s="10" t="s">
        <v>573</v>
      </c>
      <c r="N297" s="10" t="s">
        <v>574</v>
      </c>
      <c r="O297" s="8">
        <v>4</v>
      </c>
      <c r="P297" s="2" t="s">
        <v>575</v>
      </c>
      <c r="Q297" s="2" t="s">
        <v>576</v>
      </c>
      <c r="R297" s="2" t="str">
        <f t="shared" si="4"/>
        <v>Paulo Cezar Ribeiro Soutelo</v>
      </c>
      <c r="S297" s="2">
        <v>0</v>
      </c>
    </row>
    <row r="298" spans="1:19" ht="15" x14ac:dyDescent="0.25">
      <c r="A298" s="5">
        <v>15750</v>
      </c>
      <c r="B298" s="2" t="s">
        <v>613</v>
      </c>
      <c r="C298" s="2" t="s">
        <v>614</v>
      </c>
      <c r="D298" s="9">
        <v>43172</v>
      </c>
      <c r="E298" s="2" t="s">
        <v>2729</v>
      </c>
      <c r="F298" s="2" t="s">
        <v>17</v>
      </c>
      <c r="G298" s="3" t="s">
        <v>2726</v>
      </c>
      <c r="H298" s="2" t="s">
        <v>307</v>
      </c>
      <c r="I298" s="26">
        <v>8169</v>
      </c>
      <c r="J298" s="7">
        <f>I298*1000</f>
        <v>8169000</v>
      </c>
      <c r="K298" s="24">
        <v>8.1690000000000005</v>
      </c>
      <c r="L298" s="7" t="s">
        <v>3037</v>
      </c>
      <c r="M298" s="10" t="s">
        <v>615</v>
      </c>
      <c r="N298" s="10" t="s">
        <v>616</v>
      </c>
      <c r="O298" s="8">
        <v>4</v>
      </c>
      <c r="P298" s="2" t="s">
        <v>611</v>
      </c>
      <c r="Q298" s="2" t="s">
        <v>612</v>
      </c>
      <c r="R298" s="2" t="str">
        <f t="shared" si="4"/>
        <v>Marcos Cezana De Oliveira</v>
      </c>
      <c r="S298" s="2">
        <v>0</v>
      </c>
    </row>
    <row r="299" spans="1:19" ht="15" x14ac:dyDescent="0.25">
      <c r="A299" s="5">
        <v>16640</v>
      </c>
      <c r="B299" s="2" t="s">
        <v>823</v>
      </c>
      <c r="C299" s="2" t="s">
        <v>824</v>
      </c>
      <c r="D299" s="9">
        <v>43315</v>
      </c>
      <c r="E299" s="2" t="s">
        <v>2730</v>
      </c>
      <c r="F299" s="2" t="s">
        <v>50</v>
      </c>
      <c r="G299" s="3" t="s">
        <v>2728</v>
      </c>
      <c r="H299" s="2" t="s">
        <v>18</v>
      </c>
      <c r="I299" s="26">
        <v>8100</v>
      </c>
      <c r="J299" s="7">
        <f>I299*1000</f>
        <v>8100000</v>
      </c>
      <c r="K299" s="24">
        <v>8.1</v>
      </c>
      <c r="L299" s="7" t="s">
        <v>3038</v>
      </c>
      <c r="M299" s="10" t="s">
        <v>825</v>
      </c>
      <c r="N299" s="10" t="s">
        <v>826</v>
      </c>
      <c r="O299" s="8">
        <v>4</v>
      </c>
      <c r="P299" s="2" t="s">
        <v>827</v>
      </c>
      <c r="Q299" s="2" t="s">
        <v>828</v>
      </c>
      <c r="R299" s="2" t="str">
        <f t="shared" si="4"/>
        <v>Fundação De Apoio A Pesquisa E Desenvol</v>
      </c>
      <c r="S299" s="2">
        <v>0</v>
      </c>
    </row>
    <row r="300" spans="1:19" ht="15" x14ac:dyDescent="0.25">
      <c r="A300" s="5">
        <v>22012</v>
      </c>
      <c r="B300" s="2" t="s">
        <v>2216</v>
      </c>
      <c r="C300" s="2" t="s">
        <v>2217</v>
      </c>
      <c r="D300" s="6">
        <v>44182</v>
      </c>
      <c r="E300" s="2" t="s">
        <v>2730</v>
      </c>
      <c r="F300" s="2" t="s">
        <v>17</v>
      </c>
      <c r="G300" s="3" t="s">
        <v>2728</v>
      </c>
      <c r="H300" s="2" t="s">
        <v>25</v>
      </c>
      <c r="I300" s="26">
        <v>8100</v>
      </c>
      <c r="J300" s="7">
        <f>I300*1000</f>
        <v>8100000</v>
      </c>
      <c r="K300" s="24">
        <v>8.1</v>
      </c>
      <c r="L300" s="7" t="s">
        <v>3038</v>
      </c>
      <c r="M300" s="10" t="s">
        <v>2218</v>
      </c>
      <c r="N300" s="10" t="s">
        <v>2219</v>
      </c>
      <c r="O300" s="8">
        <v>4</v>
      </c>
      <c r="P300" s="2" t="s">
        <v>2220</v>
      </c>
      <c r="Q300" s="2" t="s">
        <v>2221</v>
      </c>
      <c r="R300" s="2" t="str">
        <f t="shared" si="4"/>
        <v>Salete Prandini Gratt</v>
      </c>
      <c r="S300" s="2">
        <v>0</v>
      </c>
    </row>
    <row r="301" spans="1:19" ht="15" x14ac:dyDescent="0.25">
      <c r="A301" s="5">
        <v>18473</v>
      </c>
      <c r="B301" s="2" t="s">
        <v>1278</v>
      </c>
      <c r="C301" s="2" t="s">
        <v>1279</v>
      </c>
      <c r="D301" s="9">
        <v>43614</v>
      </c>
      <c r="E301" s="2" t="s">
        <v>2730</v>
      </c>
      <c r="F301" s="2" t="s">
        <v>17</v>
      </c>
      <c r="G301" s="3" t="s">
        <v>2728</v>
      </c>
      <c r="H301" s="2" t="s">
        <v>25</v>
      </c>
      <c r="I301" s="26">
        <v>8092</v>
      </c>
      <c r="J301" s="7">
        <f>I301*1000</f>
        <v>8092000</v>
      </c>
      <c r="K301" s="24">
        <v>8.0920000000000005</v>
      </c>
      <c r="L301" s="7" t="s">
        <v>3038</v>
      </c>
      <c r="M301" s="10" t="s">
        <v>1280</v>
      </c>
      <c r="N301" s="10" t="s">
        <v>1281</v>
      </c>
      <c r="O301" s="8">
        <v>4</v>
      </c>
      <c r="P301" s="2" t="s">
        <v>1282</v>
      </c>
      <c r="Q301" s="2" t="s">
        <v>1283</v>
      </c>
      <c r="R301" s="2" t="str">
        <f t="shared" si="4"/>
        <v>Rogério José Faedo</v>
      </c>
      <c r="S301" s="2">
        <v>0</v>
      </c>
    </row>
    <row r="302" spans="1:19" ht="15" x14ac:dyDescent="0.25">
      <c r="A302" s="5">
        <v>23188</v>
      </c>
      <c r="B302" s="2" t="s">
        <v>2408</v>
      </c>
      <c r="C302" s="2" t="s">
        <v>2409</v>
      </c>
      <c r="D302" s="9">
        <v>44358</v>
      </c>
      <c r="E302" s="2" t="s">
        <v>2730</v>
      </c>
      <c r="F302" s="2" t="s">
        <v>50</v>
      </c>
      <c r="G302" s="3" t="s">
        <v>2728</v>
      </c>
      <c r="H302" s="2" t="s">
        <v>25</v>
      </c>
      <c r="I302" s="26">
        <v>8001</v>
      </c>
      <c r="J302" s="7">
        <f>I302*1000</f>
        <v>8001000</v>
      </c>
      <c r="K302" s="24">
        <v>8.0009999999999994</v>
      </c>
      <c r="L302" s="7" t="s">
        <v>3039</v>
      </c>
      <c r="M302" s="10" t="s">
        <v>2410</v>
      </c>
      <c r="N302" s="10" t="s">
        <v>2411</v>
      </c>
      <c r="O302" s="8">
        <v>4</v>
      </c>
      <c r="P302" s="2" t="s">
        <v>2412</v>
      </c>
      <c r="Q302" s="2" t="s">
        <v>2413</v>
      </c>
      <c r="R302" s="2" t="str">
        <f t="shared" si="4"/>
        <v>Gretter Agro Serviços Ltda</v>
      </c>
      <c r="S302" s="2">
        <v>0</v>
      </c>
    </row>
    <row r="303" spans="1:19" ht="15" x14ac:dyDescent="0.25">
      <c r="A303" s="5">
        <v>18897</v>
      </c>
      <c r="B303" s="2" t="s">
        <v>1359</v>
      </c>
      <c r="C303" s="2" t="s">
        <v>1360</v>
      </c>
      <c r="D303" s="9">
        <v>43689</v>
      </c>
      <c r="E303" s="2" t="s">
        <v>2730</v>
      </c>
      <c r="F303" s="2" t="s">
        <v>17</v>
      </c>
      <c r="G303" s="3" t="s">
        <v>2728</v>
      </c>
      <c r="H303" s="2" t="s">
        <v>64</v>
      </c>
      <c r="I303" s="26">
        <v>7894</v>
      </c>
      <c r="J303" s="7">
        <f>I303*1000</f>
        <v>7894000</v>
      </c>
      <c r="K303" s="24">
        <v>7.8940000000000001</v>
      </c>
      <c r="L303" s="7" t="s">
        <v>3040</v>
      </c>
      <c r="M303" s="10" t="s">
        <v>1361</v>
      </c>
      <c r="N303" s="10" t="s">
        <v>1362</v>
      </c>
      <c r="O303" s="8">
        <v>4</v>
      </c>
      <c r="P303" s="2" t="s">
        <v>466</v>
      </c>
      <c r="Q303" s="2" t="s">
        <v>467</v>
      </c>
      <c r="R303" s="2" t="str">
        <f t="shared" si="4"/>
        <v>Pedro Massami Kikudome</v>
      </c>
      <c r="S303" s="2">
        <v>0</v>
      </c>
    </row>
    <row r="304" spans="1:19" ht="15" x14ac:dyDescent="0.25">
      <c r="A304" s="5">
        <v>20651</v>
      </c>
      <c r="B304" s="2" t="s">
        <v>48</v>
      </c>
      <c r="C304" s="2" t="s">
        <v>49</v>
      </c>
      <c r="D304" s="9">
        <v>43965</v>
      </c>
      <c r="E304" s="2" t="s">
        <v>2730</v>
      </c>
      <c r="F304" s="2" t="s">
        <v>50</v>
      </c>
      <c r="G304" s="3" t="s">
        <v>2728</v>
      </c>
      <c r="H304" s="2" t="s">
        <v>25</v>
      </c>
      <c r="I304" s="26">
        <v>7738</v>
      </c>
      <c r="J304" s="7">
        <f>I304*1000</f>
        <v>7738000</v>
      </c>
      <c r="K304" s="24">
        <v>7.7380000000000004</v>
      </c>
      <c r="L304" s="7" t="s">
        <v>2751</v>
      </c>
      <c r="M304" s="10" t="s">
        <v>51</v>
      </c>
      <c r="N304" s="10" t="s">
        <v>52</v>
      </c>
      <c r="O304" s="8">
        <v>4</v>
      </c>
      <c r="P304" s="2" t="s">
        <v>53</v>
      </c>
      <c r="Q304" s="2" t="s">
        <v>54</v>
      </c>
      <c r="R304" s="2" t="str">
        <f t="shared" si="4"/>
        <v>Marcelino Flores De Oliveira</v>
      </c>
      <c r="S304" s="2" t="s">
        <v>2732</v>
      </c>
    </row>
    <row r="305" spans="1:19" ht="15" x14ac:dyDescent="0.25">
      <c r="A305" s="5">
        <v>15767</v>
      </c>
      <c r="B305" s="2" t="s">
        <v>637</v>
      </c>
      <c r="C305" s="2" t="s">
        <v>638</v>
      </c>
      <c r="D305" s="9">
        <v>43172</v>
      </c>
      <c r="E305" s="2" t="s">
        <v>2730</v>
      </c>
      <c r="F305" s="2" t="s">
        <v>50</v>
      </c>
      <c r="G305" s="3" t="s">
        <v>2728</v>
      </c>
      <c r="H305" s="2" t="s">
        <v>57</v>
      </c>
      <c r="I305" s="26">
        <v>7572</v>
      </c>
      <c r="J305" s="7">
        <f>I305*1000</f>
        <v>7572000</v>
      </c>
      <c r="K305" s="24">
        <v>7.5720000000000001</v>
      </c>
      <c r="L305" s="7" t="s">
        <v>3041</v>
      </c>
      <c r="M305" s="10" t="s">
        <v>639</v>
      </c>
      <c r="N305" s="10" t="s">
        <v>640</v>
      </c>
      <c r="O305" s="8">
        <v>4</v>
      </c>
      <c r="P305" s="2" t="s">
        <v>641</v>
      </c>
      <c r="Q305" s="2" t="s">
        <v>642</v>
      </c>
      <c r="R305" s="2" t="str">
        <f t="shared" si="4"/>
        <v>João Olívio Sibin</v>
      </c>
      <c r="S305" s="2">
        <v>0</v>
      </c>
    </row>
    <row r="306" spans="1:19" ht="15" x14ac:dyDescent="0.25">
      <c r="A306" s="5">
        <v>15791</v>
      </c>
      <c r="B306" s="2" t="s">
        <v>165</v>
      </c>
      <c r="C306" s="2" t="s">
        <v>166</v>
      </c>
      <c r="D306" s="9">
        <v>43175</v>
      </c>
      <c r="E306" s="2" t="s">
        <v>2730</v>
      </c>
      <c r="F306" s="2" t="s">
        <v>50</v>
      </c>
      <c r="G306" s="3" t="s">
        <v>2728</v>
      </c>
      <c r="H306" s="2" t="s">
        <v>25</v>
      </c>
      <c r="I306" s="26">
        <v>7560</v>
      </c>
      <c r="J306" s="7">
        <f>I306*1000</f>
        <v>7560000</v>
      </c>
      <c r="K306" s="24">
        <v>7.56</v>
      </c>
      <c r="L306" s="7" t="s">
        <v>3041</v>
      </c>
      <c r="M306" s="10" t="s">
        <v>167</v>
      </c>
      <c r="N306" s="10" t="s">
        <v>168</v>
      </c>
      <c r="O306" s="8">
        <v>4</v>
      </c>
      <c r="P306" s="2" t="s">
        <v>169</v>
      </c>
      <c r="Q306" s="2" t="s">
        <v>170</v>
      </c>
      <c r="R306" s="2" t="str">
        <f t="shared" si="4"/>
        <v>Hélio Hopp</v>
      </c>
      <c r="S306" s="2" t="s">
        <v>2737</v>
      </c>
    </row>
    <row r="307" spans="1:19" ht="15" x14ac:dyDescent="0.25">
      <c r="A307" s="5">
        <v>23987</v>
      </c>
      <c r="B307" s="2" t="s">
        <v>2564</v>
      </c>
      <c r="C307" s="2" t="s">
        <v>2565</v>
      </c>
      <c r="D307" s="9">
        <v>44442</v>
      </c>
      <c r="E307" s="2" t="s">
        <v>2729</v>
      </c>
      <c r="F307" s="2" t="s">
        <v>50</v>
      </c>
      <c r="G307" s="3" t="s">
        <v>2727</v>
      </c>
      <c r="H307" s="2" t="s">
        <v>18</v>
      </c>
      <c r="I307" s="26">
        <v>7477</v>
      </c>
      <c r="J307" s="7">
        <f>I307*1000</f>
        <v>7477000</v>
      </c>
      <c r="K307" s="24">
        <v>7.4770000000000003</v>
      </c>
      <c r="L307" s="7" t="s">
        <v>3042</v>
      </c>
      <c r="M307" s="10" t="s">
        <v>2566</v>
      </c>
      <c r="N307" s="10" t="s">
        <v>2567</v>
      </c>
      <c r="O307" s="8">
        <v>4</v>
      </c>
      <c r="P307" s="2" t="s">
        <v>2568</v>
      </c>
      <c r="Q307" s="2" t="s">
        <v>2569</v>
      </c>
      <c r="R307" s="2" t="str">
        <f t="shared" si="4"/>
        <v>Jacob Lauck</v>
      </c>
      <c r="S307" s="2">
        <v>0</v>
      </c>
    </row>
    <row r="308" spans="1:19" ht="15" x14ac:dyDescent="0.25">
      <c r="A308" s="5">
        <v>23812</v>
      </c>
      <c r="B308" s="2" t="s">
        <v>2536</v>
      </c>
      <c r="C308" s="2" t="s">
        <v>2537</v>
      </c>
      <c r="D308" s="9">
        <v>44428</v>
      </c>
      <c r="E308" s="2" t="s">
        <v>2729</v>
      </c>
      <c r="F308" s="2" t="s">
        <v>17</v>
      </c>
      <c r="G308" s="3" t="s">
        <v>2727</v>
      </c>
      <c r="H308" s="2" t="s">
        <v>25</v>
      </c>
      <c r="I308" s="26">
        <v>7426</v>
      </c>
      <c r="J308" s="7">
        <f>I308*1000</f>
        <v>7426000</v>
      </c>
      <c r="K308" s="24">
        <v>7.4260000000000002</v>
      </c>
      <c r="L308" s="7" t="s">
        <v>3043</v>
      </c>
      <c r="M308" s="10" t="s">
        <v>2538</v>
      </c>
      <c r="N308" s="10" t="s">
        <v>2539</v>
      </c>
      <c r="O308" s="8">
        <v>4</v>
      </c>
      <c r="P308" s="2" t="s">
        <v>2540</v>
      </c>
      <c r="Q308" s="2" t="s">
        <v>2541</v>
      </c>
      <c r="R308" s="2" t="str">
        <f t="shared" si="4"/>
        <v>Ademir Salvador Dognani</v>
      </c>
      <c r="S308" s="2">
        <v>0</v>
      </c>
    </row>
    <row r="309" spans="1:19" ht="15" x14ac:dyDescent="0.25">
      <c r="A309" s="5">
        <v>18800</v>
      </c>
      <c r="B309" s="2" t="s">
        <v>1331</v>
      </c>
      <c r="C309" s="2" t="s">
        <v>1332</v>
      </c>
      <c r="D309" s="9">
        <v>43675</v>
      </c>
      <c r="E309" s="2" t="s">
        <v>2729</v>
      </c>
      <c r="F309" s="2" t="s">
        <v>50</v>
      </c>
      <c r="G309" s="3" t="s">
        <v>2727</v>
      </c>
      <c r="H309" s="2" t="s">
        <v>372</v>
      </c>
      <c r="I309" s="26">
        <v>7331</v>
      </c>
      <c r="J309" s="7">
        <f>I309*1000</f>
        <v>7331000</v>
      </c>
      <c r="K309" s="24">
        <v>7.3310000000000004</v>
      </c>
      <c r="L309" s="7" t="s">
        <v>3044</v>
      </c>
      <c r="M309" s="10" t="s">
        <v>1333</v>
      </c>
      <c r="N309" s="10" t="s">
        <v>1334</v>
      </c>
      <c r="O309" s="8">
        <v>4</v>
      </c>
      <c r="P309" s="2" t="s">
        <v>1335</v>
      </c>
      <c r="Q309" s="2" t="s">
        <v>1336</v>
      </c>
      <c r="R309" s="2" t="str">
        <f t="shared" si="4"/>
        <v>Corcovado Exotico Granitos Ltda</v>
      </c>
      <c r="S309" s="2">
        <v>0</v>
      </c>
    </row>
    <row r="310" spans="1:19" ht="15" x14ac:dyDescent="0.25">
      <c r="A310" s="5">
        <v>19247</v>
      </c>
      <c r="B310" s="2" t="s">
        <v>346</v>
      </c>
      <c r="C310" s="2" t="s">
        <v>347</v>
      </c>
      <c r="D310" s="9">
        <v>43734</v>
      </c>
      <c r="E310" s="2" t="s">
        <v>2730</v>
      </c>
      <c r="F310" s="2" t="s">
        <v>17</v>
      </c>
      <c r="G310" s="3" t="s">
        <v>2728</v>
      </c>
      <c r="H310" s="2" t="s">
        <v>57</v>
      </c>
      <c r="I310" s="26">
        <v>7318</v>
      </c>
      <c r="J310" s="7">
        <f>I310*1000</f>
        <v>7318000</v>
      </c>
      <c r="K310" s="24">
        <v>7.3179999999999996</v>
      </c>
      <c r="L310" s="7" t="s">
        <v>3044</v>
      </c>
      <c r="M310" s="10" t="s">
        <v>348</v>
      </c>
      <c r="N310" s="10" t="s">
        <v>349</v>
      </c>
      <c r="O310" s="8">
        <v>4</v>
      </c>
      <c r="P310" s="2" t="s">
        <v>350</v>
      </c>
      <c r="Q310" s="2" t="s">
        <v>351</v>
      </c>
      <c r="R310" s="2" t="str">
        <f t="shared" si="4"/>
        <v>Dirceu Di Domenico</v>
      </c>
      <c r="S310" s="2"/>
    </row>
    <row r="311" spans="1:19" ht="15" x14ac:dyDescent="0.25">
      <c r="A311" s="5">
        <v>24287</v>
      </c>
      <c r="B311" s="2" t="s">
        <v>468</v>
      </c>
      <c r="C311" s="2" t="s">
        <v>469</v>
      </c>
      <c r="D311" s="9">
        <v>44477</v>
      </c>
      <c r="E311" s="2" t="s">
        <v>2729</v>
      </c>
      <c r="F311" s="2" t="s">
        <v>50</v>
      </c>
      <c r="G311" s="3" t="s">
        <v>2726</v>
      </c>
      <c r="H311" s="2" t="s">
        <v>198</v>
      </c>
      <c r="I311" s="26">
        <v>7316</v>
      </c>
      <c r="J311" s="7">
        <f>I311*1000</f>
        <v>7316000</v>
      </c>
      <c r="K311" s="24">
        <v>7.3159999999999998</v>
      </c>
      <c r="L311" s="7" t="s">
        <v>3044</v>
      </c>
      <c r="M311" s="10" t="s">
        <v>470</v>
      </c>
      <c r="N311" s="10" t="s">
        <v>471</v>
      </c>
      <c r="O311" s="8">
        <v>4</v>
      </c>
      <c r="P311" s="2" t="s">
        <v>472</v>
      </c>
      <c r="Q311" s="2" t="s">
        <v>473</v>
      </c>
      <c r="R311" s="2" t="str">
        <f t="shared" si="4"/>
        <v>Agenildo Souza Do Carmo</v>
      </c>
      <c r="S311" s="2">
        <v>0</v>
      </c>
    </row>
    <row r="312" spans="1:19" ht="15" x14ac:dyDescent="0.25">
      <c r="A312" s="5">
        <v>19411</v>
      </c>
      <c r="B312" s="2" t="s">
        <v>1523</v>
      </c>
      <c r="C312" s="2" t="s">
        <v>1524</v>
      </c>
      <c r="D312" s="6">
        <v>43762</v>
      </c>
      <c r="E312" s="2" t="s">
        <v>2730</v>
      </c>
      <c r="F312" s="2" t="s">
        <v>50</v>
      </c>
      <c r="G312" s="3" t="s">
        <v>2728</v>
      </c>
      <c r="H312" s="2" t="s">
        <v>57</v>
      </c>
      <c r="I312" s="26">
        <v>7273</v>
      </c>
      <c r="J312" s="7">
        <f>I312*1000</f>
        <v>7273000</v>
      </c>
      <c r="K312" s="24">
        <v>7.2729999999999997</v>
      </c>
      <c r="L312" s="7" t="s">
        <v>3044</v>
      </c>
      <c r="M312" s="10" t="s">
        <v>1525</v>
      </c>
      <c r="N312" s="10" t="s">
        <v>1526</v>
      </c>
      <c r="O312" s="8">
        <v>4</v>
      </c>
      <c r="P312" s="2" t="s">
        <v>1527</v>
      </c>
      <c r="Q312" s="2" t="s">
        <v>1528</v>
      </c>
      <c r="R312" s="2" t="str">
        <f t="shared" si="4"/>
        <v>Amauri Thomé</v>
      </c>
      <c r="S312" s="2">
        <v>0</v>
      </c>
    </row>
    <row r="313" spans="1:19" ht="15" x14ac:dyDescent="0.25">
      <c r="A313" s="5">
        <v>23322</v>
      </c>
      <c r="B313" s="2" t="s">
        <v>2430</v>
      </c>
      <c r="C313" s="2" t="s">
        <v>2431</v>
      </c>
      <c r="D313" s="9">
        <v>44375</v>
      </c>
      <c r="E313" s="2" t="s">
        <v>2730</v>
      </c>
      <c r="F313" s="2" t="s">
        <v>17</v>
      </c>
      <c r="G313" s="3" t="s">
        <v>2728</v>
      </c>
      <c r="H313" s="2" t="s">
        <v>18</v>
      </c>
      <c r="I313" s="26">
        <v>7260.2</v>
      </c>
      <c r="J313" s="7">
        <f>I313*1000</f>
        <v>7260200</v>
      </c>
      <c r="K313" s="24">
        <v>7.2602000000000002</v>
      </c>
      <c r="L313" s="7" t="s">
        <v>3044</v>
      </c>
      <c r="M313" s="10" t="s">
        <v>2432</v>
      </c>
      <c r="N313" s="10" t="s">
        <v>2433</v>
      </c>
      <c r="O313" s="8">
        <v>4</v>
      </c>
      <c r="P313" s="2" t="s">
        <v>2434</v>
      </c>
      <c r="Q313" s="2" t="s">
        <v>2435</v>
      </c>
      <c r="R313" s="2" t="str">
        <f t="shared" si="4"/>
        <v>Agropecuária Vereda Alegre Ltda</v>
      </c>
      <c r="S313" s="2">
        <v>0</v>
      </c>
    </row>
    <row r="314" spans="1:19" ht="15" x14ac:dyDescent="0.25">
      <c r="A314" s="5">
        <v>21203</v>
      </c>
      <c r="B314" s="2" t="s">
        <v>288</v>
      </c>
      <c r="C314" s="2" t="s">
        <v>289</v>
      </c>
      <c r="D314" s="9">
        <v>44048</v>
      </c>
      <c r="E314" s="2" t="s">
        <v>2730</v>
      </c>
      <c r="F314" s="2" t="s">
        <v>50</v>
      </c>
      <c r="G314" s="3" t="s">
        <v>2728</v>
      </c>
      <c r="H314" s="2" t="s">
        <v>246</v>
      </c>
      <c r="I314" s="26">
        <v>7200</v>
      </c>
      <c r="J314" s="7">
        <f>I314*1000</f>
        <v>7200000</v>
      </c>
      <c r="K314" s="24">
        <v>7.2</v>
      </c>
      <c r="L314" s="7" t="s">
        <v>3045</v>
      </c>
      <c r="M314" s="10" t="s">
        <v>290</v>
      </c>
      <c r="N314" s="10" t="s">
        <v>291</v>
      </c>
      <c r="O314" s="8">
        <v>4</v>
      </c>
      <c r="P314" s="2" t="s">
        <v>286</v>
      </c>
      <c r="Q314" s="2" t="s">
        <v>287</v>
      </c>
      <c r="R314" s="2" t="str">
        <f t="shared" si="4"/>
        <v>Gelci Zancanaro</v>
      </c>
      <c r="S314" s="2" t="s">
        <v>2746</v>
      </c>
    </row>
    <row r="315" spans="1:19" ht="15" x14ac:dyDescent="0.25">
      <c r="A315" s="5">
        <v>24337</v>
      </c>
      <c r="B315" s="2" t="s">
        <v>2617</v>
      </c>
      <c r="C315" s="2" t="s">
        <v>2618</v>
      </c>
      <c r="D315" s="6">
        <v>44482</v>
      </c>
      <c r="E315" s="2" t="s">
        <v>2730</v>
      </c>
      <c r="F315" s="2" t="s">
        <v>50</v>
      </c>
      <c r="G315" s="3" t="s">
        <v>2728</v>
      </c>
      <c r="H315" s="2" t="s">
        <v>216</v>
      </c>
      <c r="I315" s="26">
        <v>7200</v>
      </c>
      <c r="J315" s="7">
        <f>I315*1000</f>
        <v>7200000</v>
      </c>
      <c r="K315" s="24">
        <v>7.2</v>
      </c>
      <c r="L315" s="7" t="s">
        <v>3045</v>
      </c>
      <c r="M315" s="10" t="s">
        <v>2619</v>
      </c>
      <c r="N315" s="10" t="s">
        <v>2620</v>
      </c>
      <c r="O315" s="8">
        <v>4</v>
      </c>
      <c r="P315" s="2" t="s">
        <v>915</v>
      </c>
      <c r="Q315" s="2" t="s">
        <v>916</v>
      </c>
      <c r="R315" s="2" t="str">
        <f t="shared" si="4"/>
        <v>Valter Luiz Astolfi</v>
      </c>
      <c r="S315" s="2"/>
    </row>
    <row r="316" spans="1:19" ht="15" x14ac:dyDescent="0.25">
      <c r="A316" s="5">
        <v>19838</v>
      </c>
      <c r="B316" s="2" t="s">
        <v>1614</v>
      </c>
      <c r="C316" s="2" t="s">
        <v>1615</v>
      </c>
      <c r="D316" s="6">
        <v>43817</v>
      </c>
      <c r="E316" s="2" t="s">
        <v>2729</v>
      </c>
      <c r="F316" s="2" t="s">
        <v>50</v>
      </c>
      <c r="G316" s="3" t="s">
        <v>2726</v>
      </c>
      <c r="H316" s="2" t="s">
        <v>64</v>
      </c>
      <c r="I316" s="26">
        <v>7196.7</v>
      </c>
      <c r="J316" s="7">
        <f>I316*1000</f>
        <v>7196700</v>
      </c>
      <c r="K316" s="24">
        <v>7.1966999999999999</v>
      </c>
      <c r="L316" s="7" t="s">
        <v>3045</v>
      </c>
      <c r="M316" s="10" t="s">
        <v>1616</v>
      </c>
      <c r="N316" s="10" t="s">
        <v>1617</v>
      </c>
      <c r="O316" s="8">
        <v>4</v>
      </c>
      <c r="P316" s="2" t="s">
        <v>1447</v>
      </c>
      <c r="Q316" s="2" t="s">
        <v>1448</v>
      </c>
      <c r="R316" s="2" t="str">
        <f t="shared" si="4"/>
        <v>Cif Cia De Integração Florestal Ltda</v>
      </c>
      <c r="S316" s="2">
        <v>0</v>
      </c>
    </row>
    <row r="317" spans="1:19" ht="15" x14ac:dyDescent="0.25">
      <c r="A317" s="5">
        <v>21334</v>
      </c>
      <c r="B317" s="2" t="s">
        <v>2069</v>
      </c>
      <c r="C317" s="2" t="s">
        <v>2070</v>
      </c>
      <c r="D317" s="9">
        <v>44069</v>
      </c>
      <c r="E317" s="2" t="s">
        <v>2730</v>
      </c>
      <c r="F317" s="2" t="s">
        <v>50</v>
      </c>
      <c r="G317" s="3" t="s">
        <v>2728</v>
      </c>
      <c r="H317" s="2" t="s">
        <v>64</v>
      </c>
      <c r="I317" s="26">
        <v>7164</v>
      </c>
      <c r="J317" s="7">
        <f>I317*1000</f>
        <v>7164000</v>
      </c>
      <c r="K317" s="24">
        <v>7.1639999999999997</v>
      </c>
      <c r="L317" s="7" t="s">
        <v>3045</v>
      </c>
      <c r="M317" s="10" t="s">
        <v>2071</v>
      </c>
      <c r="N317" s="10" t="s">
        <v>2072</v>
      </c>
      <c r="O317" s="8">
        <v>4</v>
      </c>
      <c r="P317" s="2" t="s">
        <v>1950</v>
      </c>
      <c r="Q317" s="2" t="s">
        <v>1951</v>
      </c>
      <c r="R317" s="2" t="str">
        <f t="shared" si="4"/>
        <v>Antonio Oliveira Souza</v>
      </c>
      <c r="S317" s="2">
        <v>0</v>
      </c>
    </row>
    <row r="318" spans="1:19" ht="15" x14ac:dyDescent="0.25">
      <c r="A318" s="5">
        <v>15491</v>
      </c>
      <c r="B318" s="2" t="s">
        <v>553</v>
      </c>
      <c r="C318" s="2" t="s">
        <v>554</v>
      </c>
      <c r="D318" s="9">
        <v>43108</v>
      </c>
      <c r="E318" s="2" t="s">
        <v>2730</v>
      </c>
      <c r="F318" s="2" t="s">
        <v>50</v>
      </c>
      <c r="G318" s="3" t="s">
        <v>2728</v>
      </c>
      <c r="H318" s="2" t="s">
        <v>246</v>
      </c>
      <c r="I318" s="26">
        <v>7164</v>
      </c>
      <c r="J318" s="7">
        <f>I318*1000</f>
        <v>7164000</v>
      </c>
      <c r="K318" s="24">
        <v>7.1639999999999997</v>
      </c>
      <c r="L318" s="7" t="s">
        <v>3045</v>
      </c>
      <c r="M318" s="10" t="s">
        <v>555</v>
      </c>
      <c r="N318" s="10" t="s">
        <v>556</v>
      </c>
      <c r="O318" s="8">
        <v>4</v>
      </c>
      <c r="P318" s="2" t="s">
        <v>557</v>
      </c>
      <c r="Q318" s="2" t="s">
        <v>558</v>
      </c>
      <c r="R318" s="2" t="str">
        <f t="shared" si="4"/>
        <v>Fazenda Nz Agropecuária Ltda</v>
      </c>
      <c r="S318" s="2">
        <v>0</v>
      </c>
    </row>
    <row r="319" spans="1:19" ht="15" x14ac:dyDescent="0.25">
      <c r="A319" s="5">
        <v>20172</v>
      </c>
      <c r="B319" s="2" t="s">
        <v>1755</v>
      </c>
      <c r="C319" s="2" t="s">
        <v>1756</v>
      </c>
      <c r="D319" s="9">
        <v>43892</v>
      </c>
      <c r="E319" s="2" t="s">
        <v>2729</v>
      </c>
      <c r="F319" s="2" t="s">
        <v>17</v>
      </c>
      <c r="G319" s="3" t="s">
        <v>2727</v>
      </c>
      <c r="H319" s="2" t="s">
        <v>57</v>
      </c>
      <c r="I319" s="26">
        <v>7039</v>
      </c>
      <c r="J319" s="7">
        <f>I319*1000</f>
        <v>7039000</v>
      </c>
      <c r="K319" s="24">
        <v>7.0389999999999997</v>
      </c>
      <c r="L319" s="7" t="s">
        <v>3046</v>
      </c>
      <c r="M319" s="10" t="s">
        <v>1757</v>
      </c>
      <c r="N319" s="10" t="s">
        <v>1758</v>
      </c>
      <c r="O319" s="8">
        <v>4</v>
      </c>
      <c r="P319" s="2" t="s">
        <v>502</v>
      </c>
      <c r="Q319" s="2" t="s">
        <v>503</v>
      </c>
      <c r="R319" s="2" t="str">
        <f t="shared" si="4"/>
        <v>Ricardo Hidecazu Uemura</v>
      </c>
      <c r="S319" s="2">
        <v>0</v>
      </c>
    </row>
    <row r="320" spans="1:19" ht="15" x14ac:dyDescent="0.25">
      <c r="A320" s="5">
        <v>23580</v>
      </c>
      <c r="B320" s="2" t="s">
        <v>2467</v>
      </c>
      <c r="C320" s="2" t="s">
        <v>2468</v>
      </c>
      <c r="D320" s="9">
        <v>44405</v>
      </c>
      <c r="E320" s="2" t="s">
        <v>2729</v>
      </c>
      <c r="F320" s="2" t="s">
        <v>50</v>
      </c>
      <c r="G320" s="3" t="s">
        <v>2727</v>
      </c>
      <c r="H320" s="2" t="s">
        <v>57</v>
      </c>
      <c r="I320" s="26">
        <v>7031</v>
      </c>
      <c r="J320" s="7">
        <f>I320*1000</f>
        <v>7031000</v>
      </c>
      <c r="K320" s="24">
        <v>7.0309999999999997</v>
      </c>
      <c r="L320" s="7" t="s">
        <v>3046</v>
      </c>
      <c r="M320" s="10" t="s">
        <v>2469</v>
      </c>
      <c r="N320" s="10" t="s">
        <v>2470</v>
      </c>
      <c r="O320" s="8">
        <v>4</v>
      </c>
      <c r="P320" s="2" t="s">
        <v>2471</v>
      </c>
      <c r="Q320" s="2" t="s">
        <v>2472</v>
      </c>
      <c r="R320" s="2" t="str">
        <f t="shared" si="4"/>
        <v>Luiz Tarcísio Queiroz</v>
      </c>
      <c r="S320" s="2">
        <v>0</v>
      </c>
    </row>
    <row r="321" spans="1:19" ht="15" x14ac:dyDescent="0.25">
      <c r="A321" s="5">
        <v>15690</v>
      </c>
      <c r="B321" s="2" t="s">
        <v>601</v>
      </c>
      <c r="C321" s="2" t="s">
        <v>602</v>
      </c>
      <c r="D321" s="9">
        <v>43159</v>
      </c>
      <c r="E321" s="2" t="s">
        <v>2730</v>
      </c>
      <c r="F321" s="2" t="s">
        <v>17</v>
      </c>
      <c r="G321" s="3" t="s">
        <v>2728</v>
      </c>
      <c r="H321" s="2" t="s">
        <v>25</v>
      </c>
      <c r="I321" s="26">
        <v>7028</v>
      </c>
      <c r="J321" s="7">
        <f>I321*1000</f>
        <v>7028000</v>
      </c>
      <c r="K321" s="24">
        <v>7.0279999999999996</v>
      </c>
      <c r="L321" s="7" t="s">
        <v>3046</v>
      </c>
      <c r="M321" s="10" t="s">
        <v>603</v>
      </c>
      <c r="N321" s="10" t="s">
        <v>604</v>
      </c>
      <c r="O321" s="8">
        <v>4</v>
      </c>
      <c r="P321" s="2" t="s">
        <v>605</v>
      </c>
      <c r="Q321" s="2" t="s">
        <v>606</v>
      </c>
      <c r="R321" s="2" t="str">
        <f t="shared" si="4"/>
        <v>Pro Café Agroindustrial Ltda</v>
      </c>
      <c r="S321" s="2">
        <v>0</v>
      </c>
    </row>
    <row r="322" spans="1:19" ht="15" x14ac:dyDescent="0.25">
      <c r="A322" s="5">
        <v>20038</v>
      </c>
      <c r="B322" s="2" t="s">
        <v>278</v>
      </c>
      <c r="C322" s="2" t="s">
        <v>279</v>
      </c>
      <c r="D322" s="9">
        <v>43860</v>
      </c>
      <c r="E322" s="2" t="s">
        <v>2729</v>
      </c>
      <c r="F322" s="2" t="s">
        <v>17</v>
      </c>
      <c r="G322" s="3" t="s">
        <v>2727</v>
      </c>
      <c r="H322" s="2" t="s">
        <v>57</v>
      </c>
      <c r="I322" s="26">
        <v>7014</v>
      </c>
      <c r="J322" s="7">
        <f>I322*1000</f>
        <v>7014000</v>
      </c>
      <c r="K322" s="24">
        <v>7.0140000000000002</v>
      </c>
      <c r="L322" s="7" t="s">
        <v>3046</v>
      </c>
      <c r="M322" s="10" t="s">
        <v>280</v>
      </c>
      <c r="N322" s="10" t="s">
        <v>281</v>
      </c>
      <c r="O322" s="8">
        <v>4</v>
      </c>
      <c r="P322" s="2" t="s">
        <v>272</v>
      </c>
      <c r="Q322" s="2" t="s">
        <v>273</v>
      </c>
      <c r="R322" s="2" t="str">
        <f t="shared" si="4"/>
        <v>Sandro Zancanaro</v>
      </c>
      <c r="S322" s="2" t="s">
        <v>2746</v>
      </c>
    </row>
    <row r="323" spans="1:19" ht="15" x14ac:dyDescent="0.25">
      <c r="A323" s="5">
        <v>21400</v>
      </c>
      <c r="B323" s="2" t="s">
        <v>2091</v>
      </c>
      <c r="C323" s="2" t="s">
        <v>2092</v>
      </c>
      <c r="D323" s="9">
        <v>44082</v>
      </c>
      <c r="E323" s="2" t="s">
        <v>2730</v>
      </c>
      <c r="F323" s="2" t="s">
        <v>17</v>
      </c>
      <c r="G323" s="3" t="s">
        <v>2728</v>
      </c>
      <c r="H323" s="2" t="s">
        <v>57</v>
      </c>
      <c r="I323" s="26">
        <v>6884</v>
      </c>
      <c r="J323" s="7">
        <f>I323*1000</f>
        <v>6884000</v>
      </c>
      <c r="K323" s="24">
        <v>6.8840000000000003</v>
      </c>
      <c r="L323" s="7" t="s">
        <v>3047</v>
      </c>
      <c r="M323" s="10" t="s">
        <v>2093</v>
      </c>
      <c r="N323" s="10" t="s">
        <v>2094</v>
      </c>
      <c r="O323" s="8">
        <v>4</v>
      </c>
      <c r="P323" s="2" t="s">
        <v>2089</v>
      </c>
      <c r="Q323" s="2" t="s">
        <v>2090</v>
      </c>
      <c r="R323" s="2" t="str">
        <f t="shared" ref="R323:R386" si="5">PROPER(Q323)</f>
        <v>Grato Agropecuária Ltda</v>
      </c>
      <c r="S323" s="2">
        <v>0</v>
      </c>
    </row>
    <row r="324" spans="1:19" ht="15" x14ac:dyDescent="0.25">
      <c r="A324" s="5">
        <v>20036</v>
      </c>
      <c r="B324" s="2" t="s">
        <v>1717</v>
      </c>
      <c r="C324" s="2" t="s">
        <v>1718</v>
      </c>
      <c r="D324" s="9">
        <v>43860</v>
      </c>
      <c r="E324" s="2" t="s">
        <v>2729</v>
      </c>
      <c r="F324" s="2" t="s">
        <v>17</v>
      </c>
      <c r="G324" s="3" t="s">
        <v>2726</v>
      </c>
      <c r="H324" s="2" t="s">
        <v>64</v>
      </c>
      <c r="I324" s="26">
        <v>6877</v>
      </c>
      <c r="J324" s="7">
        <f>I324*1000</f>
        <v>6877000</v>
      </c>
      <c r="K324" s="24">
        <v>6.8769999999999998</v>
      </c>
      <c r="L324" s="7" t="s">
        <v>3047</v>
      </c>
      <c r="M324" s="10" t="s">
        <v>1719</v>
      </c>
      <c r="N324" s="10" t="s">
        <v>1720</v>
      </c>
      <c r="O324" s="8">
        <v>2</v>
      </c>
      <c r="P324" s="2" t="s">
        <v>581</v>
      </c>
      <c r="Q324" s="2" t="s">
        <v>582</v>
      </c>
      <c r="R324" s="2" t="str">
        <f t="shared" si="5"/>
        <v>Agrifirma Brasil Agropecuária S/A</v>
      </c>
      <c r="S324" s="2">
        <v>0</v>
      </c>
    </row>
    <row r="325" spans="1:19" ht="15" x14ac:dyDescent="0.25">
      <c r="A325" s="5">
        <v>21087</v>
      </c>
      <c r="B325" s="2" t="s">
        <v>1987</v>
      </c>
      <c r="C325" s="2" t="s">
        <v>1988</v>
      </c>
      <c r="D325" s="9">
        <v>44034</v>
      </c>
      <c r="E325" s="2" t="s">
        <v>2729</v>
      </c>
      <c r="F325" s="2" t="s">
        <v>17</v>
      </c>
      <c r="G325" s="3" t="s">
        <v>2727</v>
      </c>
      <c r="H325" s="2" t="s">
        <v>18</v>
      </c>
      <c r="I325" s="26">
        <v>6800</v>
      </c>
      <c r="J325" s="7">
        <f>I325*1000</f>
        <v>6800000</v>
      </c>
      <c r="K325" s="24">
        <v>6.8</v>
      </c>
      <c r="L325" s="7" t="s">
        <v>3048</v>
      </c>
      <c r="M325" s="10" t="s">
        <v>1989</v>
      </c>
      <c r="N325" s="10" t="s">
        <v>1990</v>
      </c>
      <c r="O325" s="8">
        <v>4</v>
      </c>
      <c r="P325" s="2" t="s">
        <v>1991</v>
      </c>
      <c r="Q325" s="2" t="s">
        <v>1992</v>
      </c>
      <c r="R325" s="2" t="str">
        <f t="shared" si="5"/>
        <v>Josué De Campos Firmino</v>
      </c>
      <c r="S325" s="2">
        <v>0</v>
      </c>
    </row>
    <row r="326" spans="1:19" ht="15" x14ac:dyDescent="0.25">
      <c r="A326" s="5">
        <v>17193</v>
      </c>
      <c r="B326" s="2" t="s">
        <v>969</v>
      </c>
      <c r="C326" s="2" t="s">
        <v>970</v>
      </c>
      <c r="D326" s="9">
        <v>43405</v>
      </c>
      <c r="E326" s="2" t="s">
        <v>2729</v>
      </c>
      <c r="F326" s="2" t="s">
        <v>17</v>
      </c>
      <c r="G326" s="3" t="s">
        <v>2727</v>
      </c>
      <c r="H326" s="2" t="s">
        <v>57</v>
      </c>
      <c r="I326" s="26">
        <v>6798</v>
      </c>
      <c r="J326" s="7">
        <f>I326*1000</f>
        <v>6798000</v>
      </c>
      <c r="K326" s="24">
        <v>6.798</v>
      </c>
      <c r="L326" s="7" t="s">
        <v>3048</v>
      </c>
      <c r="M326" s="10" t="s">
        <v>971</v>
      </c>
      <c r="N326" s="10" t="s">
        <v>972</v>
      </c>
      <c r="O326" s="8">
        <v>4</v>
      </c>
      <c r="P326" s="2" t="s">
        <v>973</v>
      </c>
      <c r="Q326" s="2" t="s">
        <v>974</v>
      </c>
      <c r="R326" s="2" t="str">
        <f t="shared" si="5"/>
        <v>Francisco De Paula Leal De Abreu</v>
      </c>
      <c r="S326" s="2">
        <v>0</v>
      </c>
    </row>
    <row r="327" spans="1:19" ht="15" x14ac:dyDescent="0.25">
      <c r="A327" s="5">
        <v>19643</v>
      </c>
      <c r="B327" s="2" t="s">
        <v>1559</v>
      </c>
      <c r="C327" s="2" t="s">
        <v>1560</v>
      </c>
      <c r="D327" s="6">
        <v>43794</v>
      </c>
      <c r="E327" s="2" t="s">
        <v>2729</v>
      </c>
      <c r="F327" s="2" t="s">
        <v>17</v>
      </c>
      <c r="G327" s="3" t="s">
        <v>2727</v>
      </c>
      <c r="H327" s="2" t="s">
        <v>18</v>
      </c>
      <c r="I327" s="26">
        <v>6793</v>
      </c>
      <c r="J327" s="7">
        <f>I327*1000</f>
        <v>6793000</v>
      </c>
      <c r="K327" s="24">
        <v>6.7930000000000001</v>
      </c>
      <c r="L327" s="7" t="s">
        <v>3048</v>
      </c>
      <c r="M327" s="10" t="s">
        <v>1561</v>
      </c>
      <c r="N327" s="10" t="s">
        <v>1562</v>
      </c>
      <c r="O327" s="8">
        <v>4</v>
      </c>
      <c r="P327" s="2" t="s">
        <v>1563</v>
      </c>
      <c r="Q327" s="2" t="s">
        <v>1564</v>
      </c>
      <c r="R327" s="2" t="str">
        <f t="shared" si="5"/>
        <v>Paulo Kurt Heringer</v>
      </c>
      <c r="S327" s="2">
        <v>0</v>
      </c>
    </row>
    <row r="328" spans="1:19" ht="15" x14ac:dyDescent="0.25">
      <c r="A328" s="5">
        <v>21216</v>
      </c>
      <c r="B328" s="2" t="s">
        <v>2041</v>
      </c>
      <c r="C328" s="2" t="s">
        <v>2042</v>
      </c>
      <c r="D328" s="9">
        <v>44050</v>
      </c>
      <c r="E328" s="2" t="s">
        <v>2729</v>
      </c>
      <c r="F328" s="2" t="s">
        <v>17</v>
      </c>
      <c r="G328" s="3" t="s">
        <v>2727</v>
      </c>
      <c r="H328" s="2" t="s">
        <v>18</v>
      </c>
      <c r="I328" s="26">
        <v>6567</v>
      </c>
      <c r="J328" s="7">
        <f>I328*1000</f>
        <v>6567000</v>
      </c>
      <c r="K328" s="24">
        <v>6.5670000000000002</v>
      </c>
      <c r="L328" s="7" t="s">
        <v>3049</v>
      </c>
      <c r="M328" s="10" t="s">
        <v>2043</v>
      </c>
      <c r="N328" s="10" t="s">
        <v>2044</v>
      </c>
      <c r="O328" s="8">
        <v>4</v>
      </c>
      <c r="P328" s="2" t="s">
        <v>2045</v>
      </c>
      <c r="Q328" s="2" t="s">
        <v>2046</v>
      </c>
      <c r="R328" s="2" t="str">
        <f t="shared" si="5"/>
        <v>Marcelo Rodrigues Da Silva</v>
      </c>
      <c r="S328" s="2">
        <v>0</v>
      </c>
    </row>
    <row r="329" spans="1:19" ht="15" x14ac:dyDescent="0.25">
      <c r="A329" s="11">
        <v>15866</v>
      </c>
      <c r="B329" s="12" t="s">
        <v>661</v>
      </c>
      <c r="C329" s="12" t="s">
        <v>662</v>
      </c>
      <c r="D329" s="19">
        <v>43188</v>
      </c>
      <c r="E329" s="2" t="s">
        <v>2729</v>
      </c>
      <c r="F329" s="2" t="s">
        <v>50</v>
      </c>
      <c r="G329" s="3" t="s">
        <v>2727</v>
      </c>
      <c r="H329" s="12" t="s">
        <v>57</v>
      </c>
      <c r="I329" s="29">
        <v>6510</v>
      </c>
      <c r="J329" s="7">
        <f>I329*1000</f>
        <v>6510000</v>
      </c>
      <c r="K329" s="24">
        <v>6.51</v>
      </c>
      <c r="L329" s="7" t="s">
        <v>3050</v>
      </c>
      <c r="M329" s="14" t="s">
        <v>663</v>
      </c>
      <c r="N329" s="14" t="s">
        <v>664</v>
      </c>
      <c r="O329" s="8">
        <v>4</v>
      </c>
      <c r="P329" s="14" t="s">
        <v>665</v>
      </c>
      <c r="Q329" s="14" t="s">
        <v>666</v>
      </c>
      <c r="R329" s="2" t="str">
        <f t="shared" si="5"/>
        <v>Claudio Marçal</v>
      </c>
      <c r="S329" s="2">
        <v>0</v>
      </c>
    </row>
    <row r="330" spans="1:19" ht="15" x14ac:dyDescent="0.25">
      <c r="A330" s="5">
        <v>21218</v>
      </c>
      <c r="B330" s="2" t="s">
        <v>2049</v>
      </c>
      <c r="C330" s="2" t="s">
        <v>2050</v>
      </c>
      <c r="D330" s="9">
        <v>44050</v>
      </c>
      <c r="E330" s="2" t="s">
        <v>2729</v>
      </c>
      <c r="F330" s="2" t="s">
        <v>17</v>
      </c>
      <c r="G330" s="3" t="s">
        <v>2727</v>
      </c>
      <c r="H330" s="2" t="s">
        <v>18</v>
      </c>
      <c r="I330" s="26">
        <v>6400</v>
      </c>
      <c r="J330" s="7">
        <f>I330*1000</f>
        <v>6400000</v>
      </c>
      <c r="K330" s="24">
        <v>6.4</v>
      </c>
      <c r="L330" s="7" t="s">
        <v>3051</v>
      </c>
      <c r="M330" s="10" t="s">
        <v>2043</v>
      </c>
      <c r="N330" s="10" t="s">
        <v>2044</v>
      </c>
      <c r="O330" s="8">
        <v>4</v>
      </c>
      <c r="P330" s="2" t="s">
        <v>2045</v>
      </c>
      <c r="Q330" s="2" t="s">
        <v>2046</v>
      </c>
      <c r="R330" s="2" t="str">
        <f t="shared" si="5"/>
        <v>Marcelo Rodrigues Da Silva</v>
      </c>
      <c r="S330" s="2">
        <v>0</v>
      </c>
    </row>
    <row r="331" spans="1:19" ht="15" x14ac:dyDescent="0.25">
      <c r="A331" s="5">
        <v>17801</v>
      </c>
      <c r="B331" s="2" t="s">
        <v>1149</v>
      </c>
      <c r="C331" s="2" t="s">
        <v>1150</v>
      </c>
      <c r="D331" s="9">
        <v>43509</v>
      </c>
      <c r="E331" s="2" t="s">
        <v>2729</v>
      </c>
      <c r="F331" s="2" t="s">
        <v>50</v>
      </c>
      <c r="G331" s="3" t="s">
        <v>2727</v>
      </c>
      <c r="H331" s="2" t="s">
        <v>57</v>
      </c>
      <c r="I331" s="26">
        <v>6379</v>
      </c>
      <c r="J331" s="7">
        <f>I331*1000</f>
        <v>6379000</v>
      </c>
      <c r="K331" s="24">
        <v>6.3789999999999996</v>
      </c>
      <c r="L331" s="7" t="s">
        <v>3051</v>
      </c>
      <c r="M331" s="10" t="s">
        <v>1151</v>
      </c>
      <c r="N331" s="10" t="s">
        <v>1152</v>
      </c>
      <c r="O331" s="8">
        <v>4</v>
      </c>
      <c r="P331" s="2" t="s">
        <v>1153</v>
      </c>
      <c r="Q331" s="2" t="s">
        <v>1154</v>
      </c>
      <c r="R331" s="2" t="str">
        <f t="shared" si="5"/>
        <v>Valquíria Maria Franciosi</v>
      </c>
      <c r="S331" s="2">
        <v>0</v>
      </c>
    </row>
    <row r="332" spans="1:19" ht="15" x14ac:dyDescent="0.25">
      <c r="A332" s="5">
        <v>16725</v>
      </c>
      <c r="B332" s="2" t="s">
        <v>883</v>
      </c>
      <c r="C332" s="2" t="s">
        <v>884</v>
      </c>
      <c r="D332" s="9">
        <v>43329</v>
      </c>
      <c r="E332" s="2" t="s">
        <v>2729</v>
      </c>
      <c r="F332" s="2" t="s">
        <v>50</v>
      </c>
      <c r="G332" s="3" t="s">
        <v>2726</v>
      </c>
      <c r="H332" s="2" t="s">
        <v>422</v>
      </c>
      <c r="I332" s="26">
        <v>6343</v>
      </c>
      <c r="J332" s="7">
        <f>I332*1000</f>
        <v>6343000</v>
      </c>
      <c r="K332" s="24">
        <v>6.343</v>
      </c>
      <c r="L332" s="7" t="s">
        <v>3052</v>
      </c>
      <c r="M332" s="10" t="s">
        <v>885</v>
      </c>
      <c r="N332" s="10" t="s">
        <v>886</v>
      </c>
      <c r="O332" s="8">
        <v>4</v>
      </c>
      <c r="P332" s="2" t="s">
        <v>887</v>
      </c>
      <c r="Q332" s="2" t="s">
        <v>888</v>
      </c>
      <c r="R332" s="2" t="str">
        <f t="shared" si="5"/>
        <v>Fazenda Novo Oeste Ltda</v>
      </c>
      <c r="S332" s="2">
        <v>0</v>
      </c>
    </row>
    <row r="333" spans="1:19" ht="15" x14ac:dyDescent="0.25">
      <c r="A333" s="11">
        <v>20789</v>
      </c>
      <c r="B333" s="12" t="str">
        <f>CONCATENATE(A333,"-",D333)</f>
        <v>20789-43992</v>
      </c>
      <c r="C333" s="12" t="s">
        <v>1890</v>
      </c>
      <c r="D333" s="13">
        <v>43992</v>
      </c>
      <c r="E333" s="14" t="s">
        <v>2729</v>
      </c>
      <c r="F333" s="2" t="s">
        <v>50</v>
      </c>
      <c r="G333" s="3" t="s">
        <v>2727</v>
      </c>
      <c r="H333" s="15" t="s">
        <v>1204</v>
      </c>
      <c r="I333" s="29">
        <v>6088</v>
      </c>
      <c r="J333" s="7">
        <f>I333*1000</f>
        <v>6088000</v>
      </c>
      <c r="K333" s="24">
        <v>6.0880000000000001</v>
      </c>
      <c r="L333" s="7" t="s">
        <v>3053</v>
      </c>
      <c r="M333" s="14" t="s">
        <v>1891</v>
      </c>
      <c r="N333" s="14" t="s">
        <v>1892</v>
      </c>
      <c r="O333" s="17" t="s">
        <v>96</v>
      </c>
      <c r="P333" s="18" t="s">
        <v>1893</v>
      </c>
      <c r="Q333" s="14" t="s">
        <v>1894</v>
      </c>
      <c r="R333" s="2" t="str">
        <f t="shared" si="5"/>
        <v>Angela Gueudeville Silveira</v>
      </c>
      <c r="S333" s="2">
        <v>0</v>
      </c>
    </row>
    <row r="334" spans="1:19" ht="15" x14ac:dyDescent="0.25">
      <c r="A334" s="5">
        <v>19981</v>
      </c>
      <c r="B334" s="2" t="s">
        <v>175</v>
      </c>
      <c r="C334" s="2" t="s">
        <v>176</v>
      </c>
      <c r="D334" s="9">
        <v>43852</v>
      </c>
      <c r="E334" s="2" t="s">
        <v>2729</v>
      </c>
      <c r="F334" s="2" t="s">
        <v>17</v>
      </c>
      <c r="G334" s="3" t="s">
        <v>2727</v>
      </c>
      <c r="H334" s="2" t="s">
        <v>25</v>
      </c>
      <c r="I334" s="26">
        <v>6000</v>
      </c>
      <c r="J334" s="7">
        <f>I334*1000</f>
        <v>6000000</v>
      </c>
      <c r="K334" s="24">
        <v>6</v>
      </c>
      <c r="L334" s="7" t="s">
        <v>3054</v>
      </c>
      <c r="M334" s="10" t="s">
        <v>173</v>
      </c>
      <c r="N334" s="10" t="s">
        <v>177</v>
      </c>
      <c r="O334" s="8">
        <v>4</v>
      </c>
      <c r="P334" s="2" t="s">
        <v>169</v>
      </c>
      <c r="Q334" s="2" t="s">
        <v>170</v>
      </c>
      <c r="R334" s="2" t="str">
        <f t="shared" si="5"/>
        <v>Hélio Hopp</v>
      </c>
      <c r="S334" s="2" t="s">
        <v>2737</v>
      </c>
    </row>
    <row r="335" spans="1:19" ht="15" x14ac:dyDescent="0.25">
      <c r="A335" s="11">
        <v>18042</v>
      </c>
      <c r="B335" s="12" t="str">
        <f>CONCATENATE(A335,"-",D335)</f>
        <v>18042-43549</v>
      </c>
      <c r="C335" s="12" t="s">
        <v>1239</v>
      </c>
      <c r="D335" s="13">
        <v>43549</v>
      </c>
      <c r="E335" s="14" t="s">
        <v>2729</v>
      </c>
      <c r="F335" s="2" t="s">
        <v>50</v>
      </c>
      <c r="G335" s="3" t="s">
        <v>2726</v>
      </c>
      <c r="H335" s="15" t="s">
        <v>93</v>
      </c>
      <c r="I335" s="29">
        <v>5900</v>
      </c>
      <c r="J335" s="7">
        <f>I335*1000</f>
        <v>5900000</v>
      </c>
      <c r="K335" s="24">
        <v>5.9</v>
      </c>
      <c r="L335" s="7" t="s">
        <v>3055</v>
      </c>
      <c r="M335" s="14" t="s">
        <v>1240</v>
      </c>
      <c r="N335" s="14" t="s">
        <v>1241</v>
      </c>
      <c r="O335" s="17" t="s">
        <v>96</v>
      </c>
      <c r="P335" s="18" t="s">
        <v>1242</v>
      </c>
      <c r="Q335" s="14" t="s">
        <v>1243</v>
      </c>
      <c r="R335" s="2" t="str">
        <f t="shared" si="5"/>
        <v>Robson Munari</v>
      </c>
      <c r="S335" s="2">
        <v>0</v>
      </c>
    </row>
    <row r="336" spans="1:19" ht="15" x14ac:dyDescent="0.25">
      <c r="A336" s="11">
        <v>21173</v>
      </c>
      <c r="B336" s="12" t="str">
        <f>CONCATENATE(A336,"-",D336)</f>
        <v>21173-44043</v>
      </c>
      <c r="C336" s="12" t="s">
        <v>2020</v>
      </c>
      <c r="D336" s="13">
        <v>44043</v>
      </c>
      <c r="E336" s="14" t="s">
        <v>2729</v>
      </c>
      <c r="F336" s="2" t="s">
        <v>50</v>
      </c>
      <c r="G336" s="3" t="s">
        <v>2726</v>
      </c>
      <c r="H336" s="15" t="s">
        <v>93</v>
      </c>
      <c r="I336" s="29">
        <v>5414</v>
      </c>
      <c r="J336" s="7">
        <f>I336*1000</f>
        <v>5414000</v>
      </c>
      <c r="K336" s="24">
        <v>5.4139999999999997</v>
      </c>
      <c r="L336" s="7" t="s">
        <v>3056</v>
      </c>
      <c r="M336" s="14" t="s">
        <v>2021</v>
      </c>
      <c r="N336" s="14" t="s">
        <v>2022</v>
      </c>
      <c r="O336" s="17" t="s">
        <v>96</v>
      </c>
      <c r="P336" s="18" t="s">
        <v>2023</v>
      </c>
      <c r="Q336" s="14" t="s">
        <v>2024</v>
      </c>
      <c r="R336" s="2" t="str">
        <f t="shared" si="5"/>
        <v>Guiorley De Souza Teixeira</v>
      </c>
      <c r="S336" s="2">
        <v>0</v>
      </c>
    </row>
    <row r="337" spans="1:19" ht="15" x14ac:dyDescent="0.25">
      <c r="A337" s="5">
        <v>23164</v>
      </c>
      <c r="B337" s="2" t="s">
        <v>2394</v>
      </c>
      <c r="C337" s="2" t="s">
        <v>2395</v>
      </c>
      <c r="D337" s="9">
        <v>44355</v>
      </c>
      <c r="E337" s="2" t="s">
        <v>2730</v>
      </c>
      <c r="F337" s="2" t="s">
        <v>50</v>
      </c>
      <c r="G337" s="3" t="s">
        <v>2728</v>
      </c>
      <c r="H337" s="2" t="s">
        <v>216</v>
      </c>
      <c r="I337" s="26">
        <v>5400</v>
      </c>
      <c r="J337" s="7">
        <f>I337*1000</f>
        <v>5400000</v>
      </c>
      <c r="K337" s="24">
        <v>5.4</v>
      </c>
      <c r="L337" s="7" t="s">
        <v>3056</v>
      </c>
      <c r="M337" s="10" t="s">
        <v>2396</v>
      </c>
      <c r="N337" s="10" t="s">
        <v>2397</v>
      </c>
      <c r="O337" s="8">
        <v>4</v>
      </c>
      <c r="P337" s="2" t="s">
        <v>713</v>
      </c>
      <c r="Q337" s="2" t="s">
        <v>714</v>
      </c>
      <c r="R337" s="2" t="str">
        <f t="shared" si="5"/>
        <v>Elton Sartori</v>
      </c>
      <c r="S337" s="2">
        <v>0</v>
      </c>
    </row>
    <row r="338" spans="1:19" ht="15" x14ac:dyDescent="0.25">
      <c r="A338" s="5">
        <v>22672</v>
      </c>
      <c r="B338" s="2" t="s">
        <v>2331</v>
      </c>
      <c r="C338" s="2" t="s">
        <v>2332</v>
      </c>
      <c r="D338" s="9">
        <v>44291</v>
      </c>
      <c r="E338" s="2" t="s">
        <v>2730</v>
      </c>
      <c r="F338" s="2" t="s">
        <v>50</v>
      </c>
      <c r="G338" s="3" t="s">
        <v>2728</v>
      </c>
      <c r="H338" s="2" t="s">
        <v>18</v>
      </c>
      <c r="I338" s="26">
        <v>5400</v>
      </c>
      <c r="J338" s="7">
        <f>I338*1000</f>
        <v>5400000</v>
      </c>
      <c r="K338" s="24">
        <v>5.4</v>
      </c>
      <c r="L338" s="7" t="s">
        <v>3056</v>
      </c>
      <c r="M338" s="10" t="s">
        <v>2333</v>
      </c>
      <c r="N338" s="10" t="s">
        <v>2334</v>
      </c>
      <c r="O338" s="8">
        <v>4</v>
      </c>
      <c r="P338" s="2" t="s">
        <v>2335</v>
      </c>
      <c r="Q338" s="2" t="s">
        <v>2336</v>
      </c>
      <c r="R338" s="2" t="str">
        <f t="shared" si="5"/>
        <v>Oziel Alves De Oliveira</v>
      </c>
      <c r="S338" s="2">
        <v>0</v>
      </c>
    </row>
    <row r="339" spans="1:19" ht="15" x14ac:dyDescent="0.25">
      <c r="A339" s="5">
        <v>17673</v>
      </c>
      <c r="B339" s="2" t="s">
        <v>1121</v>
      </c>
      <c r="C339" s="2" t="s">
        <v>1122</v>
      </c>
      <c r="D339" s="9">
        <v>43479</v>
      </c>
      <c r="E339" s="2" t="s">
        <v>2730</v>
      </c>
      <c r="F339" s="2" t="s">
        <v>50</v>
      </c>
      <c r="G339" s="3" t="s">
        <v>2728</v>
      </c>
      <c r="H339" s="2" t="s">
        <v>18</v>
      </c>
      <c r="I339" s="26">
        <v>5318</v>
      </c>
      <c r="J339" s="7">
        <f>I339*1000</f>
        <v>5318000</v>
      </c>
      <c r="K339" s="24">
        <v>5.3179999999999996</v>
      </c>
      <c r="L339" s="7" t="s">
        <v>3057</v>
      </c>
      <c r="M339" s="10" t="s">
        <v>1123</v>
      </c>
      <c r="N339" s="10" t="s">
        <v>1124</v>
      </c>
      <c r="O339" s="8">
        <v>4</v>
      </c>
      <c r="P339" s="2" t="s">
        <v>787</v>
      </c>
      <c r="Q339" s="2" t="s">
        <v>788</v>
      </c>
      <c r="R339" s="2" t="str">
        <f t="shared" si="5"/>
        <v>Luiz Simião Do Amaral Loureiro</v>
      </c>
      <c r="S339" s="2">
        <v>0</v>
      </c>
    </row>
    <row r="340" spans="1:19" ht="15" x14ac:dyDescent="0.25">
      <c r="A340" s="5">
        <v>24051</v>
      </c>
      <c r="B340" s="2" t="s">
        <v>2576</v>
      </c>
      <c r="C340" s="2" t="s">
        <v>2577</v>
      </c>
      <c r="D340" s="9">
        <v>44452</v>
      </c>
      <c r="E340" s="2" t="s">
        <v>2730</v>
      </c>
      <c r="F340" s="2" t="s">
        <v>50</v>
      </c>
      <c r="G340" s="3" t="s">
        <v>2728</v>
      </c>
      <c r="H340" s="2" t="s">
        <v>25</v>
      </c>
      <c r="I340" s="26">
        <v>5310</v>
      </c>
      <c r="J340" s="7">
        <f>I340*1000</f>
        <v>5310000</v>
      </c>
      <c r="K340" s="24">
        <v>5.31</v>
      </c>
      <c r="L340" s="7" t="s">
        <v>3057</v>
      </c>
      <c r="M340" s="10" t="s">
        <v>2578</v>
      </c>
      <c r="N340" s="10" t="s">
        <v>2579</v>
      </c>
      <c r="O340" s="8">
        <v>4</v>
      </c>
      <c r="P340" s="2" t="s">
        <v>2580</v>
      </c>
      <c r="Q340" s="2" t="s">
        <v>2581</v>
      </c>
      <c r="R340" s="2" t="str">
        <f t="shared" si="5"/>
        <v>Renato Faedo</v>
      </c>
      <c r="S340" s="2">
        <v>0</v>
      </c>
    </row>
    <row r="341" spans="1:19" ht="15" x14ac:dyDescent="0.25">
      <c r="A341" s="5">
        <v>20650</v>
      </c>
      <c r="B341" s="2" t="s">
        <v>1862</v>
      </c>
      <c r="C341" s="2" t="s">
        <v>1863</v>
      </c>
      <c r="D341" s="9">
        <v>43965</v>
      </c>
      <c r="E341" s="2" t="s">
        <v>2730</v>
      </c>
      <c r="F341" s="2" t="s">
        <v>50</v>
      </c>
      <c r="G341" s="3" t="s">
        <v>2728</v>
      </c>
      <c r="H341" s="2" t="s">
        <v>216</v>
      </c>
      <c r="I341" s="26">
        <v>5245</v>
      </c>
      <c r="J341" s="7">
        <f>I341*1000</f>
        <v>5245000</v>
      </c>
      <c r="K341" s="24">
        <v>5.2450000000000001</v>
      </c>
      <c r="L341" s="7" t="s">
        <v>3058</v>
      </c>
      <c r="M341" s="10" t="s">
        <v>1864</v>
      </c>
      <c r="N341" s="10" t="s">
        <v>1865</v>
      </c>
      <c r="O341" s="8">
        <v>4</v>
      </c>
      <c r="P341" s="2" t="s">
        <v>676</v>
      </c>
      <c r="Q341" s="2" t="s">
        <v>677</v>
      </c>
      <c r="R341" s="2" t="str">
        <f t="shared" si="5"/>
        <v>Celso Batezini</v>
      </c>
      <c r="S341" s="2">
        <v>0</v>
      </c>
    </row>
    <row r="342" spans="1:19" ht="15" x14ac:dyDescent="0.25">
      <c r="A342" s="11">
        <v>20256</v>
      </c>
      <c r="B342" s="12" t="s">
        <v>1765</v>
      </c>
      <c r="C342" s="12" t="s">
        <v>1766</v>
      </c>
      <c r="D342" s="19">
        <v>43910</v>
      </c>
      <c r="E342" s="2" t="s">
        <v>2730</v>
      </c>
      <c r="F342" s="2" t="s">
        <v>50</v>
      </c>
      <c r="G342" s="3" t="s">
        <v>2728</v>
      </c>
      <c r="H342" s="12" t="s">
        <v>57</v>
      </c>
      <c r="I342" s="29">
        <v>5220</v>
      </c>
      <c r="J342" s="7">
        <f>I342*1000</f>
        <v>5220000</v>
      </c>
      <c r="K342" s="24">
        <v>5.22</v>
      </c>
      <c r="L342" s="7" t="s">
        <v>3058</v>
      </c>
      <c r="M342" s="14" t="s">
        <v>1767</v>
      </c>
      <c r="N342" s="14" t="s">
        <v>1768</v>
      </c>
      <c r="O342" s="8">
        <v>4</v>
      </c>
      <c r="P342" s="14" t="s">
        <v>350</v>
      </c>
      <c r="Q342" s="14" t="s">
        <v>351</v>
      </c>
      <c r="R342" s="2" t="str">
        <f t="shared" si="5"/>
        <v>Dirceu Di Domenico</v>
      </c>
      <c r="S342" s="2">
        <v>0</v>
      </c>
    </row>
    <row r="343" spans="1:19" ht="15" x14ac:dyDescent="0.25">
      <c r="A343" s="5">
        <v>19017</v>
      </c>
      <c r="B343" s="2" t="s">
        <v>1399</v>
      </c>
      <c r="C343" s="2" t="s">
        <v>1400</v>
      </c>
      <c r="D343" s="9">
        <v>43706</v>
      </c>
      <c r="E343" s="2" t="s">
        <v>2729</v>
      </c>
      <c r="F343" s="2" t="s">
        <v>50</v>
      </c>
      <c r="G343" s="3" t="s">
        <v>2727</v>
      </c>
      <c r="H343" s="2" t="s">
        <v>216</v>
      </c>
      <c r="I343" s="26">
        <v>5218</v>
      </c>
      <c r="J343" s="7">
        <f>I343*1000</f>
        <v>5218000</v>
      </c>
      <c r="K343" s="24">
        <v>5.218</v>
      </c>
      <c r="L343" s="7" t="s">
        <v>3058</v>
      </c>
      <c r="M343" s="10" t="s">
        <v>1401</v>
      </c>
      <c r="N343" s="10" t="s">
        <v>1402</v>
      </c>
      <c r="O343" s="8">
        <v>4</v>
      </c>
      <c r="P343" s="2" t="s">
        <v>1403</v>
      </c>
      <c r="Q343" s="2" t="s">
        <v>1404</v>
      </c>
      <c r="R343" s="2" t="str">
        <f t="shared" si="5"/>
        <v>Ademar Juliani</v>
      </c>
      <c r="S343" s="2">
        <v>0</v>
      </c>
    </row>
    <row r="344" spans="1:19" ht="15" x14ac:dyDescent="0.25">
      <c r="A344" s="5">
        <v>15738</v>
      </c>
      <c r="B344" s="2" t="s">
        <v>292</v>
      </c>
      <c r="C344" s="2" t="s">
        <v>293</v>
      </c>
      <c r="D344" s="9">
        <v>43168</v>
      </c>
      <c r="E344" s="2" t="s">
        <v>2730</v>
      </c>
      <c r="F344" s="2" t="s">
        <v>50</v>
      </c>
      <c r="G344" s="3" t="s">
        <v>2728</v>
      </c>
      <c r="H344" s="2" t="s">
        <v>246</v>
      </c>
      <c r="I344" s="26">
        <v>5213</v>
      </c>
      <c r="J344" s="7">
        <f>I344*1000</f>
        <v>5213000</v>
      </c>
      <c r="K344" s="24">
        <v>5.2130000000000001</v>
      </c>
      <c r="L344" s="7" t="s">
        <v>3058</v>
      </c>
      <c r="M344" s="10" t="s">
        <v>294</v>
      </c>
      <c r="N344" s="10" t="s">
        <v>295</v>
      </c>
      <c r="O344" s="8">
        <v>4</v>
      </c>
      <c r="P344" s="2" t="s">
        <v>296</v>
      </c>
      <c r="Q344" s="2" t="s">
        <v>297</v>
      </c>
      <c r="R344" s="2" t="str">
        <f t="shared" si="5"/>
        <v>Anderson Roberti</v>
      </c>
      <c r="S344" s="2"/>
    </row>
    <row r="345" spans="1:19" ht="15" x14ac:dyDescent="0.25">
      <c r="A345" s="5">
        <v>24396</v>
      </c>
      <c r="B345" s="2" t="s">
        <v>2638</v>
      </c>
      <c r="C345" s="2" t="s">
        <v>2639</v>
      </c>
      <c r="D345" s="6">
        <v>44488</v>
      </c>
      <c r="E345" s="2" t="s">
        <v>2730</v>
      </c>
      <c r="F345" s="2" t="s">
        <v>50</v>
      </c>
      <c r="G345" s="3" t="s">
        <v>2728</v>
      </c>
      <c r="H345" s="2" t="s">
        <v>25</v>
      </c>
      <c r="I345" s="26">
        <v>5052</v>
      </c>
      <c r="J345" s="7">
        <f>I345*1000</f>
        <v>5052000</v>
      </c>
      <c r="K345" s="24">
        <v>5.0519999999999996</v>
      </c>
      <c r="L345" s="7" t="s">
        <v>3059</v>
      </c>
      <c r="M345" s="10" t="s">
        <v>2640</v>
      </c>
      <c r="N345" s="10" t="s">
        <v>2641</v>
      </c>
      <c r="O345" s="8">
        <v>4</v>
      </c>
      <c r="P345" s="2" t="s">
        <v>1928</v>
      </c>
      <c r="Q345" s="2" t="s">
        <v>1929</v>
      </c>
      <c r="R345" s="2" t="str">
        <f t="shared" si="5"/>
        <v>Ari Pelizza</v>
      </c>
      <c r="S345" s="2">
        <v>0</v>
      </c>
    </row>
    <row r="346" spans="1:19" ht="15" x14ac:dyDescent="0.25">
      <c r="A346" s="5">
        <v>17629</v>
      </c>
      <c r="B346" s="2" t="s">
        <v>1085</v>
      </c>
      <c r="C346" s="2" t="s">
        <v>1086</v>
      </c>
      <c r="D346" s="9">
        <v>43469</v>
      </c>
      <c r="E346" s="2" t="s">
        <v>2729</v>
      </c>
      <c r="F346" s="2" t="s">
        <v>50</v>
      </c>
      <c r="G346" s="3" t="s">
        <v>2726</v>
      </c>
      <c r="H346" s="2" t="s">
        <v>198</v>
      </c>
      <c r="I346" s="26">
        <v>4944</v>
      </c>
      <c r="J346" s="7">
        <f>I346*1000</f>
        <v>4944000</v>
      </c>
      <c r="K346" s="24">
        <v>4.944</v>
      </c>
      <c r="L346" s="7" t="s">
        <v>3060</v>
      </c>
      <c r="M346" s="10" t="s">
        <v>1087</v>
      </c>
      <c r="N346" s="10" t="s">
        <v>1088</v>
      </c>
      <c r="O346" s="8">
        <v>4</v>
      </c>
      <c r="P346" s="2" t="s">
        <v>1089</v>
      </c>
      <c r="Q346" s="2" t="s">
        <v>1090</v>
      </c>
      <c r="R346" s="2" t="str">
        <f t="shared" si="5"/>
        <v>Abdul Latif Rodrigues Hedjazi</v>
      </c>
      <c r="S346" s="2">
        <v>0</v>
      </c>
    </row>
    <row r="347" spans="1:19" ht="15" x14ac:dyDescent="0.25">
      <c r="A347" s="5">
        <v>16308</v>
      </c>
      <c r="B347" s="2" t="s">
        <v>759</v>
      </c>
      <c r="C347" s="2" t="s">
        <v>760</v>
      </c>
      <c r="D347" s="9">
        <v>43262</v>
      </c>
      <c r="E347" s="2" t="s">
        <v>2730</v>
      </c>
      <c r="F347" s="2" t="s">
        <v>50</v>
      </c>
      <c r="G347" s="3" t="s">
        <v>2728</v>
      </c>
      <c r="H347" s="2" t="s">
        <v>18</v>
      </c>
      <c r="I347" s="26">
        <v>4939</v>
      </c>
      <c r="J347" s="7">
        <f>I347*1000</f>
        <v>4939000</v>
      </c>
      <c r="K347" s="24">
        <v>4.9390000000000001</v>
      </c>
      <c r="L347" s="7" t="s">
        <v>3060</v>
      </c>
      <c r="M347" s="10" t="s">
        <v>761</v>
      </c>
      <c r="N347" s="10" t="s">
        <v>762</v>
      </c>
      <c r="O347" s="8">
        <v>4</v>
      </c>
      <c r="P347" s="2" t="s">
        <v>763</v>
      </c>
      <c r="Q347" s="2" t="s">
        <v>764</v>
      </c>
      <c r="R347" s="2" t="str">
        <f t="shared" si="5"/>
        <v>Captar Agrobusiness E Confinamento Ltda</v>
      </c>
      <c r="S347" s="2">
        <v>0</v>
      </c>
    </row>
    <row r="348" spans="1:19" ht="15" x14ac:dyDescent="0.25">
      <c r="A348" s="5">
        <v>16469</v>
      </c>
      <c r="B348" s="2" t="s">
        <v>789</v>
      </c>
      <c r="C348" s="2" t="s">
        <v>790</v>
      </c>
      <c r="D348" s="9">
        <v>43287</v>
      </c>
      <c r="E348" s="2" t="s">
        <v>2730</v>
      </c>
      <c r="F348" s="2" t="s">
        <v>50</v>
      </c>
      <c r="G348" s="3" t="s">
        <v>2728</v>
      </c>
      <c r="H348" s="2" t="s">
        <v>246</v>
      </c>
      <c r="I348" s="26">
        <v>4680</v>
      </c>
      <c r="J348" s="7">
        <f>I348*1000</f>
        <v>4680000</v>
      </c>
      <c r="K348" s="24">
        <v>4.68</v>
      </c>
      <c r="L348" s="7" t="s">
        <v>3061</v>
      </c>
      <c r="M348" s="10" t="s">
        <v>791</v>
      </c>
      <c r="N348" s="10" t="s">
        <v>792</v>
      </c>
      <c r="O348" s="8">
        <v>4</v>
      </c>
      <c r="P348" s="2" t="s">
        <v>793</v>
      </c>
      <c r="Q348" s="2" t="s">
        <v>794</v>
      </c>
      <c r="R348" s="2" t="str">
        <f t="shared" si="5"/>
        <v>Fábio Teles Da Silva</v>
      </c>
      <c r="S348" s="2">
        <v>0</v>
      </c>
    </row>
    <row r="349" spans="1:19" ht="15" x14ac:dyDescent="0.25">
      <c r="A349" s="5">
        <v>15757</v>
      </c>
      <c r="B349" s="2" t="s">
        <v>629</v>
      </c>
      <c r="C349" s="2" t="s">
        <v>630</v>
      </c>
      <c r="D349" s="9">
        <v>43172</v>
      </c>
      <c r="E349" s="2" t="s">
        <v>2729</v>
      </c>
      <c r="F349" s="2" t="s">
        <v>50</v>
      </c>
      <c r="G349" s="3" t="s">
        <v>2726</v>
      </c>
      <c r="H349" s="2" t="s">
        <v>307</v>
      </c>
      <c r="I349" s="26">
        <v>4537</v>
      </c>
      <c r="J349" s="7">
        <f>I349*1000</f>
        <v>4537000</v>
      </c>
      <c r="K349" s="24">
        <v>4.5369999999999999</v>
      </c>
      <c r="L349" s="7" t="s">
        <v>3062</v>
      </c>
      <c r="M349" s="10" t="s">
        <v>631</v>
      </c>
      <c r="N349" s="10" t="s">
        <v>632</v>
      </c>
      <c r="O349" s="8">
        <v>4</v>
      </c>
      <c r="P349" s="2" t="s">
        <v>633</v>
      </c>
      <c r="Q349" s="2" t="s">
        <v>634</v>
      </c>
      <c r="R349" s="2" t="str">
        <f t="shared" si="5"/>
        <v>Walternan Andrade Vieira</v>
      </c>
      <c r="S349" s="2"/>
    </row>
    <row r="350" spans="1:19" ht="15" x14ac:dyDescent="0.25">
      <c r="A350" s="5">
        <v>18993</v>
      </c>
      <c r="B350" s="2" t="s">
        <v>1381</v>
      </c>
      <c r="C350" s="2" t="s">
        <v>1382</v>
      </c>
      <c r="D350" s="9">
        <v>43704</v>
      </c>
      <c r="E350" s="2" t="s">
        <v>2730</v>
      </c>
      <c r="F350" s="2" t="s">
        <v>50</v>
      </c>
      <c r="G350" s="3" t="s">
        <v>2728</v>
      </c>
      <c r="H350" s="2" t="s">
        <v>229</v>
      </c>
      <c r="I350" s="26">
        <v>4500</v>
      </c>
      <c r="J350" s="7">
        <f>I350*1000</f>
        <v>4500000</v>
      </c>
      <c r="K350" s="24">
        <v>4.5</v>
      </c>
      <c r="L350" s="7" t="s">
        <v>3062</v>
      </c>
      <c r="M350" s="10" t="s">
        <v>1383</v>
      </c>
      <c r="N350" s="10" t="s">
        <v>1384</v>
      </c>
      <c r="O350" s="8">
        <v>4</v>
      </c>
      <c r="P350" s="2" t="s">
        <v>1385</v>
      </c>
      <c r="Q350" s="2" t="s">
        <v>1386</v>
      </c>
      <c r="R350" s="2" t="str">
        <f t="shared" si="5"/>
        <v>Vau Do Formoso Bahia Agropecuária Ltda</v>
      </c>
      <c r="S350" s="2"/>
    </row>
    <row r="351" spans="1:19" ht="15" x14ac:dyDescent="0.25">
      <c r="A351" s="5">
        <v>18040</v>
      </c>
      <c r="B351" s="2" t="s">
        <v>1233</v>
      </c>
      <c r="C351" s="2" t="s">
        <v>1234</v>
      </c>
      <c r="D351" s="9">
        <v>43549</v>
      </c>
      <c r="E351" s="2" t="s">
        <v>2729</v>
      </c>
      <c r="F351" s="2" t="s">
        <v>50</v>
      </c>
      <c r="G351" s="3" t="s">
        <v>2726</v>
      </c>
      <c r="H351" s="2" t="s">
        <v>307</v>
      </c>
      <c r="I351" s="26">
        <v>4377</v>
      </c>
      <c r="J351" s="7">
        <f>I351*1000</f>
        <v>4377000</v>
      </c>
      <c r="K351" s="24">
        <v>4.3769999999999998</v>
      </c>
      <c r="L351" s="7" t="s">
        <v>3063</v>
      </c>
      <c r="M351" s="10" t="s">
        <v>1235</v>
      </c>
      <c r="N351" s="10" t="s">
        <v>1236</v>
      </c>
      <c r="O351" s="8">
        <v>4</v>
      </c>
      <c r="P351" s="2" t="s">
        <v>1237</v>
      </c>
      <c r="Q351" s="2" t="s">
        <v>1238</v>
      </c>
      <c r="R351" s="2" t="str">
        <f t="shared" si="5"/>
        <v>Tito Livio Nogueira Soares</v>
      </c>
      <c r="S351" s="2">
        <v>0</v>
      </c>
    </row>
    <row r="352" spans="1:19" ht="15" x14ac:dyDescent="0.25">
      <c r="A352" s="5">
        <v>15675</v>
      </c>
      <c r="B352" s="2" t="s">
        <v>595</v>
      </c>
      <c r="C352" s="2" t="s">
        <v>596</v>
      </c>
      <c r="D352" s="9">
        <v>43153</v>
      </c>
      <c r="E352" s="2" t="s">
        <v>2729</v>
      </c>
      <c r="F352" s="2" t="s">
        <v>50</v>
      </c>
      <c r="G352" s="3" t="s">
        <v>2727</v>
      </c>
      <c r="H352" s="2" t="s">
        <v>300</v>
      </c>
      <c r="I352" s="26">
        <v>4220</v>
      </c>
      <c r="J352" s="7">
        <f>I352*1000</f>
        <v>4220000</v>
      </c>
      <c r="K352" s="24">
        <v>4.22</v>
      </c>
      <c r="L352" s="7" t="s">
        <v>3064</v>
      </c>
      <c r="M352" s="10" t="s">
        <v>597</v>
      </c>
      <c r="N352" s="10" t="s">
        <v>598</v>
      </c>
      <c r="O352" s="8">
        <v>4</v>
      </c>
      <c r="P352" s="2" t="s">
        <v>599</v>
      </c>
      <c r="Q352" s="2" t="s">
        <v>600</v>
      </c>
      <c r="R352" s="2" t="str">
        <f t="shared" si="5"/>
        <v>Stelson Costa Do Bomfim</v>
      </c>
      <c r="S352" s="2">
        <v>0</v>
      </c>
    </row>
    <row r="353" spans="1:19" ht="15" x14ac:dyDescent="0.25">
      <c r="A353" s="5">
        <v>22950</v>
      </c>
      <c r="B353" s="2" t="s">
        <v>420</v>
      </c>
      <c r="C353" s="2" t="s">
        <v>421</v>
      </c>
      <c r="D353" s="9">
        <v>44327</v>
      </c>
      <c r="E353" s="2" t="s">
        <v>2729</v>
      </c>
      <c r="F353" s="2" t="s">
        <v>50</v>
      </c>
      <c r="G353" s="3" t="s">
        <v>2726</v>
      </c>
      <c r="H353" s="2" t="s">
        <v>422</v>
      </c>
      <c r="I353" s="26">
        <v>4023</v>
      </c>
      <c r="J353" s="7">
        <f>I353*1000</f>
        <v>4023000</v>
      </c>
      <c r="K353" s="24">
        <v>4.0229999999999997</v>
      </c>
      <c r="L353" s="7" t="s">
        <v>3065</v>
      </c>
      <c r="M353" s="10" t="s">
        <v>423</v>
      </c>
      <c r="N353" s="10" t="s">
        <v>423</v>
      </c>
      <c r="O353" s="8">
        <v>4</v>
      </c>
      <c r="P353" s="2" t="s">
        <v>424</v>
      </c>
      <c r="Q353" s="2" t="s">
        <v>425</v>
      </c>
      <c r="R353" s="2" t="str">
        <f t="shared" si="5"/>
        <v>Miguel Geraldo Farias Pires Júnior</v>
      </c>
      <c r="S353" s="2"/>
    </row>
    <row r="354" spans="1:19" ht="15" x14ac:dyDescent="0.25">
      <c r="A354" s="5">
        <v>19908</v>
      </c>
      <c r="B354" s="2" t="s">
        <v>1644</v>
      </c>
      <c r="C354" s="2" t="s">
        <v>1645</v>
      </c>
      <c r="D354" s="9">
        <v>43838</v>
      </c>
      <c r="E354" s="2" t="s">
        <v>2729</v>
      </c>
      <c r="F354" s="2" t="s">
        <v>50</v>
      </c>
      <c r="G354" s="3" t="s">
        <v>2726</v>
      </c>
      <c r="H354" s="2" t="s">
        <v>246</v>
      </c>
      <c r="I354" s="26">
        <v>3855</v>
      </c>
      <c r="J354" s="7">
        <f>I354*1000</f>
        <v>3855000</v>
      </c>
      <c r="K354" s="24">
        <v>3.855</v>
      </c>
      <c r="L354" s="7" t="s">
        <v>3066</v>
      </c>
      <c r="M354" s="10" t="s">
        <v>1646</v>
      </c>
      <c r="N354" s="10" t="s">
        <v>550</v>
      </c>
      <c r="O354" s="8">
        <v>4</v>
      </c>
      <c r="P354" s="2" t="s">
        <v>1647</v>
      </c>
      <c r="Q354" s="2" t="s">
        <v>1648</v>
      </c>
      <c r="R354" s="2" t="str">
        <f t="shared" si="5"/>
        <v>Antonio Gomes Araujo</v>
      </c>
      <c r="S354" s="2">
        <v>0</v>
      </c>
    </row>
    <row r="355" spans="1:19" ht="15" x14ac:dyDescent="0.25">
      <c r="A355" s="5">
        <v>21472</v>
      </c>
      <c r="B355" s="2" t="s">
        <v>2103</v>
      </c>
      <c r="C355" s="2" t="s">
        <v>2104</v>
      </c>
      <c r="D355" s="9">
        <v>44089</v>
      </c>
      <c r="E355" s="2" t="s">
        <v>2729</v>
      </c>
      <c r="F355" s="2" t="s">
        <v>50</v>
      </c>
      <c r="G355" s="3" t="s">
        <v>2727</v>
      </c>
      <c r="H355" s="2" t="s">
        <v>127</v>
      </c>
      <c r="I355" s="26">
        <v>3778</v>
      </c>
      <c r="J355" s="7">
        <f>I355*1000</f>
        <v>3778000</v>
      </c>
      <c r="K355" s="24">
        <v>3.778</v>
      </c>
      <c r="L355" s="7" t="s">
        <v>3067</v>
      </c>
      <c r="M355" s="10" t="s">
        <v>2105</v>
      </c>
      <c r="N355" s="10" t="s">
        <v>2106</v>
      </c>
      <c r="O355" s="8">
        <v>4</v>
      </c>
      <c r="P355" s="2" t="s">
        <v>2107</v>
      </c>
      <c r="Q355" s="2" t="s">
        <v>2108</v>
      </c>
      <c r="R355" s="2" t="str">
        <f t="shared" si="5"/>
        <v>Maria Valderene De Sousa Cordeiro</v>
      </c>
      <c r="S355" s="2">
        <v>0</v>
      </c>
    </row>
    <row r="356" spans="1:19" ht="15" x14ac:dyDescent="0.25">
      <c r="A356" s="5">
        <v>23796</v>
      </c>
      <c r="B356" s="2" t="s">
        <v>2530</v>
      </c>
      <c r="C356" s="2" t="s">
        <v>2531</v>
      </c>
      <c r="D356" s="9">
        <v>44427</v>
      </c>
      <c r="E356" s="2" t="s">
        <v>2730</v>
      </c>
      <c r="F356" s="2" t="s">
        <v>50</v>
      </c>
      <c r="G356" s="3" t="s">
        <v>2728</v>
      </c>
      <c r="H356" s="2" t="s">
        <v>57</v>
      </c>
      <c r="I356" s="26">
        <v>3600</v>
      </c>
      <c r="J356" s="7">
        <f>I356*1000</f>
        <v>3600000</v>
      </c>
      <c r="K356" s="24">
        <v>3.6</v>
      </c>
      <c r="L356" s="7" t="s">
        <v>3068</v>
      </c>
      <c r="M356" s="10" t="s">
        <v>2532</v>
      </c>
      <c r="N356" s="10" t="s">
        <v>2533</v>
      </c>
      <c r="O356" s="8">
        <v>4</v>
      </c>
      <c r="P356" s="2" t="s">
        <v>2534</v>
      </c>
      <c r="Q356" s="2" t="s">
        <v>2535</v>
      </c>
      <c r="R356" s="2" t="str">
        <f t="shared" si="5"/>
        <v>Ceolin Agropecuária Ltda</v>
      </c>
      <c r="S356" s="2">
        <v>0</v>
      </c>
    </row>
    <row r="357" spans="1:19" ht="15" x14ac:dyDescent="0.25">
      <c r="A357" s="5">
        <v>18321</v>
      </c>
      <c r="B357" s="2" t="s">
        <v>316</v>
      </c>
      <c r="C357" s="2" t="s">
        <v>317</v>
      </c>
      <c r="D357" s="9">
        <v>43588</v>
      </c>
      <c r="E357" s="2" t="s">
        <v>2730</v>
      </c>
      <c r="F357" s="2" t="s">
        <v>50</v>
      </c>
      <c r="G357" s="3" t="s">
        <v>2728</v>
      </c>
      <c r="H357" s="2" t="s">
        <v>18</v>
      </c>
      <c r="I357" s="26">
        <v>3600</v>
      </c>
      <c r="J357" s="7">
        <f>I357*1000</f>
        <v>3600000</v>
      </c>
      <c r="K357" s="24">
        <v>3.6</v>
      </c>
      <c r="L357" s="7" t="s">
        <v>3068</v>
      </c>
      <c r="M357" s="10" t="s">
        <v>318</v>
      </c>
      <c r="N357" s="10" t="s">
        <v>319</v>
      </c>
      <c r="O357" s="8">
        <v>4</v>
      </c>
      <c r="P357" s="2" t="s">
        <v>320</v>
      </c>
      <c r="Q357" s="2" t="s">
        <v>321</v>
      </c>
      <c r="R357" s="2" t="str">
        <f t="shared" si="5"/>
        <v>Alessandra Zanotto Costa</v>
      </c>
      <c r="S357" s="2"/>
    </row>
    <row r="358" spans="1:19" ht="15" x14ac:dyDescent="0.25">
      <c r="A358" s="5">
        <v>17657</v>
      </c>
      <c r="B358" s="2" t="s">
        <v>1103</v>
      </c>
      <c r="C358" s="2" t="s">
        <v>1104</v>
      </c>
      <c r="D358" s="9">
        <v>43476</v>
      </c>
      <c r="E358" s="2" t="s">
        <v>2730</v>
      </c>
      <c r="F358" s="2" t="s">
        <v>50</v>
      </c>
      <c r="G358" s="3" t="s">
        <v>2728</v>
      </c>
      <c r="H358" s="2" t="s">
        <v>246</v>
      </c>
      <c r="I358" s="26">
        <v>3582</v>
      </c>
      <c r="J358" s="7">
        <f>I358*1000</f>
        <v>3582000</v>
      </c>
      <c r="K358" s="24">
        <v>3.5819999999999999</v>
      </c>
      <c r="L358" s="7" t="s">
        <v>3068</v>
      </c>
      <c r="M358" s="10" t="s">
        <v>1105</v>
      </c>
      <c r="N358" s="10" t="s">
        <v>1106</v>
      </c>
      <c r="O358" s="8">
        <v>4</v>
      </c>
      <c r="P358" s="2" t="s">
        <v>557</v>
      </c>
      <c r="Q358" s="2" t="s">
        <v>558</v>
      </c>
      <c r="R358" s="2" t="str">
        <f t="shared" si="5"/>
        <v>Fazenda Nz Agropecuária Ltda</v>
      </c>
      <c r="S358" s="2">
        <v>0</v>
      </c>
    </row>
    <row r="359" spans="1:19" ht="15" x14ac:dyDescent="0.25">
      <c r="A359" s="5">
        <v>17658</v>
      </c>
      <c r="B359" s="2" t="s">
        <v>1107</v>
      </c>
      <c r="C359" s="2" t="s">
        <v>1108</v>
      </c>
      <c r="D359" s="9">
        <v>43476</v>
      </c>
      <c r="E359" s="2" t="s">
        <v>2730</v>
      </c>
      <c r="F359" s="2" t="s">
        <v>50</v>
      </c>
      <c r="G359" s="3" t="s">
        <v>2728</v>
      </c>
      <c r="H359" s="2" t="s">
        <v>246</v>
      </c>
      <c r="I359" s="26">
        <v>3582</v>
      </c>
      <c r="J359" s="7">
        <f>I359*1000</f>
        <v>3582000</v>
      </c>
      <c r="K359" s="24">
        <v>3.5819999999999999</v>
      </c>
      <c r="L359" s="7" t="s">
        <v>3068</v>
      </c>
      <c r="M359" s="10" t="s">
        <v>555</v>
      </c>
      <c r="N359" s="10" t="s">
        <v>556</v>
      </c>
      <c r="O359" s="8">
        <v>4</v>
      </c>
      <c r="P359" s="2" t="s">
        <v>557</v>
      </c>
      <c r="Q359" s="2" t="s">
        <v>558</v>
      </c>
      <c r="R359" s="2" t="str">
        <f t="shared" si="5"/>
        <v>Fazenda Nz Agropecuária Ltda</v>
      </c>
      <c r="S359" s="2">
        <v>0</v>
      </c>
    </row>
    <row r="360" spans="1:19" ht="15" x14ac:dyDescent="0.25">
      <c r="A360" s="5">
        <v>17329</v>
      </c>
      <c r="B360" s="2" t="s">
        <v>1007</v>
      </c>
      <c r="C360" s="2" t="s">
        <v>1008</v>
      </c>
      <c r="D360" s="6">
        <v>43426</v>
      </c>
      <c r="E360" s="2" t="s">
        <v>2730</v>
      </c>
      <c r="F360" s="2" t="s">
        <v>50</v>
      </c>
      <c r="G360" s="3" t="s">
        <v>2728</v>
      </c>
      <c r="H360" s="2" t="s">
        <v>25</v>
      </c>
      <c r="I360" s="26">
        <v>3582</v>
      </c>
      <c r="J360" s="7">
        <f>I360*1000</f>
        <v>3582000</v>
      </c>
      <c r="K360" s="24">
        <v>3.5819999999999999</v>
      </c>
      <c r="L360" s="7" t="s">
        <v>3068</v>
      </c>
      <c r="M360" s="10" t="s">
        <v>1009</v>
      </c>
      <c r="N360" s="10" t="s">
        <v>1010</v>
      </c>
      <c r="O360" s="8">
        <v>4</v>
      </c>
      <c r="P360" s="2" t="s">
        <v>1011</v>
      </c>
      <c r="Q360" s="2" t="s">
        <v>1012</v>
      </c>
      <c r="R360" s="2" t="str">
        <f t="shared" si="5"/>
        <v>Gerson Luis Wilges</v>
      </c>
      <c r="S360" s="2">
        <v>0</v>
      </c>
    </row>
    <row r="361" spans="1:19" ht="15" x14ac:dyDescent="0.25">
      <c r="A361" s="5">
        <v>18424</v>
      </c>
      <c r="B361" s="2" t="s">
        <v>1268</v>
      </c>
      <c r="C361" s="2" t="s">
        <v>1269</v>
      </c>
      <c r="D361" s="9">
        <v>43606</v>
      </c>
      <c r="E361" s="2" t="s">
        <v>2730</v>
      </c>
      <c r="F361" s="2" t="s">
        <v>50</v>
      </c>
      <c r="G361" s="3" t="s">
        <v>2728</v>
      </c>
      <c r="H361" s="2" t="s">
        <v>216</v>
      </c>
      <c r="I361" s="26">
        <v>3561.3</v>
      </c>
      <c r="J361" s="7">
        <f>I361*1000</f>
        <v>3561300</v>
      </c>
      <c r="K361" s="24">
        <v>3.5613000000000001</v>
      </c>
      <c r="L361" s="7" t="s">
        <v>3068</v>
      </c>
      <c r="M361" s="10" t="s">
        <v>1270</v>
      </c>
      <c r="N361" s="10" t="s">
        <v>1271</v>
      </c>
      <c r="O361" s="8">
        <v>4</v>
      </c>
      <c r="P361" s="2" t="s">
        <v>713</v>
      </c>
      <c r="Q361" s="2" t="s">
        <v>714</v>
      </c>
      <c r="R361" s="2" t="str">
        <f t="shared" si="5"/>
        <v>Elton Sartori</v>
      </c>
      <c r="S361" s="2">
        <v>0</v>
      </c>
    </row>
    <row r="362" spans="1:19" ht="15" x14ac:dyDescent="0.25">
      <c r="A362" s="5">
        <v>23591</v>
      </c>
      <c r="B362" s="2" t="s">
        <v>2473</v>
      </c>
      <c r="C362" s="2" t="s">
        <v>2474</v>
      </c>
      <c r="D362" s="9">
        <v>44406</v>
      </c>
      <c r="E362" s="2" t="s">
        <v>2729</v>
      </c>
      <c r="F362" s="2" t="s">
        <v>17</v>
      </c>
      <c r="G362" s="3" t="s">
        <v>2727</v>
      </c>
      <c r="H362" s="2" t="s">
        <v>18</v>
      </c>
      <c r="I362" s="26">
        <v>3324</v>
      </c>
      <c r="J362" s="7">
        <f>I362*1000</f>
        <v>3324000</v>
      </c>
      <c r="K362" s="24">
        <v>3.3239999999999998</v>
      </c>
      <c r="L362" s="7" t="s">
        <v>3069</v>
      </c>
      <c r="M362" s="10" t="s">
        <v>2475</v>
      </c>
      <c r="N362" s="10" t="s">
        <v>2476</v>
      </c>
      <c r="O362" s="8">
        <v>4</v>
      </c>
      <c r="P362" s="2" t="s">
        <v>2335</v>
      </c>
      <c r="Q362" s="2" t="s">
        <v>2336</v>
      </c>
      <c r="R362" s="2" t="str">
        <f t="shared" si="5"/>
        <v>Oziel Alves De Oliveira</v>
      </c>
      <c r="S362" s="2">
        <v>0</v>
      </c>
    </row>
    <row r="363" spans="1:19" ht="15" x14ac:dyDescent="0.25">
      <c r="A363" s="5">
        <v>20839</v>
      </c>
      <c r="B363" s="2" t="s">
        <v>1924</v>
      </c>
      <c r="C363" s="2" t="s">
        <v>1925</v>
      </c>
      <c r="D363" s="9">
        <v>44001</v>
      </c>
      <c r="E363" s="2" t="s">
        <v>2730</v>
      </c>
      <c r="F363" s="2" t="s">
        <v>50</v>
      </c>
      <c r="G363" s="3" t="s">
        <v>2728</v>
      </c>
      <c r="H363" s="2" t="s">
        <v>25</v>
      </c>
      <c r="I363" s="26">
        <v>3305</v>
      </c>
      <c r="J363" s="7">
        <f>I363*1000</f>
        <v>3305000</v>
      </c>
      <c r="K363" s="24">
        <v>3.3050000000000002</v>
      </c>
      <c r="L363" s="7" t="s">
        <v>3069</v>
      </c>
      <c r="M363" s="10" t="s">
        <v>1926</v>
      </c>
      <c r="N363" s="10" t="s">
        <v>1927</v>
      </c>
      <c r="O363" s="8">
        <v>4</v>
      </c>
      <c r="P363" s="2" t="s">
        <v>1928</v>
      </c>
      <c r="Q363" s="2" t="s">
        <v>1929</v>
      </c>
      <c r="R363" s="2" t="str">
        <f t="shared" si="5"/>
        <v>Ari Pelizza</v>
      </c>
      <c r="S363" s="2">
        <v>0</v>
      </c>
    </row>
    <row r="364" spans="1:19" ht="15" x14ac:dyDescent="0.25">
      <c r="A364" s="11">
        <v>19341</v>
      </c>
      <c r="B364" s="12" t="s">
        <v>1487</v>
      </c>
      <c r="C364" s="12" t="s">
        <v>1488</v>
      </c>
      <c r="D364" s="16">
        <v>43752</v>
      </c>
      <c r="E364" s="2" t="s">
        <v>2729</v>
      </c>
      <c r="F364" s="2" t="s">
        <v>50</v>
      </c>
      <c r="G364" s="3" t="s">
        <v>2727</v>
      </c>
      <c r="H364" s="12" t="s">
        <v>127</v>
      </c>
      <c r="I364" s="29">
        <v>3022</v>
      </c>
      <c r="J364" s="7">
        <f>I364*1000</f>
        <v>3022000</v>
      </c>
      <c r="K364" s="24">
        <v>3.0219999999999998</v>
      </c>
      <c r="L364" s="7" t="s">
        <v>3070</v>
      </c>
      <c r="M364" s="14" t="s">
        <v>1489</v>
      </c>
      <c r="N364" s="14" t="s">
        <v>1490</v>
      </c>
      <c r="O364" s="8">
        <v>4</v>
      </c>
      <c r="P364" s="14" t="s">
        <v>1491</v>
      </c>
      <c r="Q364" s="14" t="s">
        <v>1492</v>
      </c>
      <c r="R364" s="2" t="str">
        <f t="shared" si="5"/>
        <v>Yeong Ju Shin Yeon</v>
      </c>
      <c r="S364" s="2"/>
    </row>
    <row r="365" spans="1:19" ht="15" x14ac:dyDescent="0.25">
      <c r="A365" s="5">
        <v>16486</v>
      </c>
      <c r="B365" s="2" t="s">
        <v>795</v>
      </c>
      <c r="C365" s="2" t="s">
        <v>796</v>
      </c>
      <c r="D365" s="9">
        <v>43293</v>
      </c>
      <c r="E365" s="2" t="s">
        <v>2729</v>
      </c>
      <c r="F365" s="2" t="s">
        <v>50</v>
      </c>
      <c r="G365" s="3" t="s">
        <v>2726</v>
      </c>
      <c r="H365" s="2" t="s">
        <v>246</v>
      </c>
      <c r="I365" s="26">
        <v>2897</v>
      </c>
      <c r="J365" s="7">
        <f>I365*1000</f>
        <v>2897000</v>
      </c>
      <c r="K365" s="24">
        <v>2.8969999999999998</v>
      </c>
      <c r="L365" s="7" t="s">
        <v>3071</v>
      </c>
      <c r="M365" s="10" t="s">
        <v>797</v>
      </c>
      <c r="N365" s="10" t="s">
        <v>798</v>
      </c>
      <c r="O365" s="8">
        <v>4</v>
      </c>
      <c r="P365" s="2" t="s">
        <v>799</v>
      </c>
      <c r="Q365" s="2" t="s">
        <v>800</v>
      </c>
      <c r="R365" s="2" t="str">
        <f t="shared" si="5"/>
        <v>Ronaldo De Souza Ribeiro</v>
      </c>
      <c r="S365" s="2">
        <v>0</v>
      </c>
    </row>
    <row r="366" spans="1:19" ht="15" x14ac:dyDescent="0.25">
      <c r="A366" s="5">
        <v>19917</v>
      </c>
      <c r="B366" s="2" t="s">
        <v>1667</v>
      </c>
      <c r="C366" s="2" t="s">
        <v>1668</v>
      </c>
      <c r="D366" s="9">
        <v>43839</v>
      </c>
      <c r="E366" s="2" t="s">
        <v>2730</v>
      </c>
      <c r="F366" s="2" t="s">
        <v>50</v>
      </c>
      <c r="G366" s="3" t="s">
        <v>2728</v>
      </c>
      <c r="H366" s="2" t="s">
        <v>64</v>
      </c>
      <c r="I366" s="26">
        <v>2873</v>
      </c>
      <c r="J366" s="7">
        <f>I366*1000</f>
        <v>2873000</v>
      </c>
      <c r="K366" s="24">
        <v>2.8730000000000002</v>
      </c>
      <c r="L366" s="7" t="s">
        <v>3071</v>
      </c>
      <c r="M366" s="10" t="s">
        <v>1669</v>
      </c>
      <c r="N366" s="10" t="s">
        <v>1670</v>
      </c>
      <c r="O366" s="8">
        <v>4</v>
      </c>
      <c r="P366" s="2" t="s">
        <v>1671</v>
      </c>
      <c r="Q366" s="2" t="s">
        <v>1672</v>
      </c>
      <c r="R366" s="2" t="str">
        <f t="shared" si="5"/>
        <v>Milton Hartmann</v>
      </c>
      <c r="S366" s="2">
        <v>0</v>
      </c>
    </row>
    <row r="367" spans="1:19" ht="15" x14ac:dyDescent="0.25">
      <c r="A367" s="5">
        <v>15758</v>
      </c>
      <c r="B367" s="2" t="s">
        <v>635</v>
      </c>
      <c r="C367" s="2" t="s">
        <v>636</v>
      </c>
      <c r="D367" s="9">
        <v>43172</v>
      </c>
      <c r="E367" s="2" t="s">
        <v>2729</v>
      </c>
      <c r="F367" s="2" t="s">
        <v>50</v>
      </c>
      <c r="G367" s="3" t="s">
        <v>2726</v>
      </c>
      <c r="H367" s="2" t="s">
        <v>307</v>
      </c>
      <c r="I367" s="26">
        <v>2586</v>
      </c>
      <c r="J367" s="7">
        <f>I367*1000</f>
        <v>2586000</v>
      </c>
      <c r="K367" s="24">
        <v>2.5859999999999999</v>
      </c>
      <c r="L367" s="7" t="s">
        <v>3072</v>
      </c>
      <c r="M367" s="10" t="s">
        <v>631</v>
      </c>
      <c r="N367" s="10" t="s">
        <v>632</v>
      </c>
      <c r="O367" s="8">
        <v>4</v>
      </c>
      <c r="P367" s="2" t="s">
        <v>633</v>
      </c>
      <c r="Q367" s="2" t="s">
        <v>634</v>
      </c>
      <c r="R367" s="2" t="str">
        <f t="shared" si="5"/>
        <v>Walternan Andrade Vieira</v>
      </c>
      <c r="S367" s="2"/>
    </row>
    <row r="368" spans="1:19" ht="15" x14ac:dyDescent="0.25">
      <c r="A368" s="5">
        <v>19162</v>
      </c>
      <c r="B368" s="2" t="s">
        <v>1437</v>
      </c>
      <c r="C368" s="2" t="s">
        <v>1438</v>
      </c>
      <c r="D368" s="9">
        <v>43727</v>
      </c>
      <c r="E368" s="2" t="s">
        <v>2729</v>
      </c>
      <c r="F368" s="2" t="s">
        <v>50</v>
      </c>
      <c r="G368" s="3" t="s">
        <v>2727</v>
      </c>
      <c r="H368" s="2" t="s">
        <v>25</v>
      </c>
      <c r="I368" s="26">
        <v>2563</v>
      </c>
      <c r="J368" s="7">
        <f>I368*1000</f>
        <v>2563000</v>
      </c>
      <c r="K368" s="24">
        <v>2.5630000000000002</v>
      </c>
      <c r="L368" s="7" t="s">
        <v>3072</v>
      </c>
      <c r="M368" s="10" t="s">
        <v>1439</v>
      </c>
      <c r="N368" s="10" t="s">
        <v>1440</v>
      </c>
      <c r="O368" s="8">
        <v>4</v>
      </c>
      <c r="P368" s="2" t="s">
        <v>1441</v>
      </c>
      <c r="Q368" s="2" t="s">
        <v>1442</v>
      </c>
      <c r="R368" s="2" t="str">
        <f t="shared" si="5"/>
        <v>Marlon Werner Derschum</v>
      </c>
      <c r="S368" s="2">
        <v>0</v>
      </c>
    </row>
    <row r="369" spans="1:19" ht="15" x14ac:dyDescent="0.25">
      <c r="A369" s="5">
        <v>19070</v>
      </c>
      <c r="B369" s="2" t="s">
        <v>1417</v>
      </c>
      <c r="C369" s="2" t="s">
        <v>1418</v>
      </c>
      <c r="D369" s="9">
        <v>43714</v>
      </c>
      <c r="E369" s="2" t="s">
        <v>2730</v>
      </c>
      <c r="F369" s="2" t="s">
        <v>50</v>
      </c>
      <c r="G369" s="3" t="s">
        <v>2728</v>
      </c>
      <c r="H369" s="2" t="s">
        <v>18</v>
      </c>
      <c r="I369" s="26">
        <v>2525</v>
      </c>
      <c r="J369" s="7">
        <f>I369*1000</f>
        <v>2525000</v>
      </c>
      <c r="K369" s="24">
        <v>2.5249999999999999</v>
      </c>
      <c r="L369" s="7" t="s">
        <v>3073</v>
      </c>
      <c r="M369" s="10" t="s">
        <v>1419</v>
      </c>
      <c r="N369" s="10" t="s">
        <v>1420</v>
      </c>
      <c r="O369" s="8">
        <v>4</v>
      </c>
      <c r="P369" s="2" t="s">
        <v>1421</v>
      </c>
      <c r="Q369" s="2" t="s">
        <v>1422</v>
      </c>
      <c r="R369" s="2" t="str">
        <f t="shared" si="5"/>
        <v>Farmers Elevator Do Brasil Agropecuária</v>
      </c>
      <c r="S369" s="2">
        <v>0</v>
      </c>
    </row>
    <row r="370" spans="1:19" ht="15" x14ac:dyDescent="0.25">
      <c r="A370" s="5">
        <v>21083</v>
      </c>
      <c r="B370" s="2" t="s">
        <v>1981</v>
      </c>
      <c r="C370" s="2" t="s">
        <v>1982</v>
      </c>
      <c r="D370" s="9">
        <v>44034</v>
      </c>
      <c r="E370" s="2" t="s">
        <v>2729</v>
      </c>
      <c r="F370" s="2" t="s">
        <v>50</v>
      </c>
      <c r="G370" s="3" t="s">
        <v>2726</v>
      </c>
      <c r="H370" s="2" t="s">
        <v>246</v>
      </c>
      <c r="I370" s="26">
        <v>2522</v>
      </c>
      <c r="J370" s="7">
        <f>I370*1000</f>
        <v>2522000</v>
      </c>
      <c r="K370" s="24">
        <v>2.5219999999999998</v>
      </c>
      <c r="L370" s="7" t="s">
        <v>3073</v>
      </c>
      <c r="M370" s="10" t="s">
        <v>1983</v>
      </c>
      <c r="N370" s="10" t="s">
        <v>1984</v>
      </c>
      <c r="O370" s="8">
        <v>4</v>
      </c>
      <c r="P370" s="2" t="s">
        <v>1985</v>
      </c>
      <c r="Q370" s="2" t="s">
        <v>1986</v>
      </c>
      <c r="R370" s="2" t="str">
        <f t="shared" si="5"/>
        <v>Leomar José Rodrigues</v>
      </c>
      <c r="S370" s="2">
        <v>0</v>
      </c>
    </row>
    <row r="371" spans="1:19" ht="15" x14ac:dyDescent="0.25">
      <c r="A371" s="11">
        <v>21007</v>
      </c>
      <c r="B371" s="12" t="s">
        <v>1969</v>
      </c>
      <c r="C371" s="12" t="s">
        <v>1970</v>
      </c>
      <c r="D371" s="19">
        <v>44026</v>
      </c>
      <c r="E371" s="2" t="s">
        <v>2730</v>
      </c>
      <c r="F371" s="2" t="s">
        <v>50</v>
      </c>
      <c r="G371" s="3" t="s">
        <v>2728</v>
      </c>
      <c r="H371" s="12" t="s">
        <v>18</v>
      </c>
      <c r="I371" s="29">
        <v>2249</v>
      </c>
      <c r="J371" s="7">
        <f>I371*1000</f>
        <v>2249000</v>
      </c>
      <c r="K371" s="24">
        <v>2.2490000000000001</v>
      </c>
      <c r="L371" s="7" t="s">
        <v>3074</v>
      </c>
      <c r="M371" s="14" t="s">
        <v>1971</v>
      </c>
      <c r="N371" s="14" t="s">
        <v>1972</v>
      </c>
      <c r="O371" s="8">
        <v>4</v>
      </c>
      <c r="P371" s="14" t="s">
        <v>1973</v>
      </c>
      <c r="Q371" s="14" t="s">
        <v>1974</v>
      </c>
      <c r="R371" s="2" t="str">
        <f t="shared" si="5"/>
        <v>Volmir Luiz Venson</v>
      </c>
      <c r="S371" s="2"/>
    </row>
    <row r="372" spans="1:19" ht="15" x14ac:dyDescent="0.25">
      <c r="A372" s="5">
        <v>16726</v>
      </c>
      <c r="B372" s="2" t="s">
        <v>889</v>
      </c>
      <c r="C372" s="2" t="s">
        <v>890</v>
      </c>
      <c r="D372" s="9">
        <v>43329</v>
      </c>
      <c r="E372" s="2" t="s">
        <v>2729</v>
      </c>
      <c r="F372" s="2" t="s">
        <v>50</v>
      </c>
      <c r="G372" s="3" t="s">
        <v>2726</v>
      </c>
      <c r="H372" s="2" t="s">
        <v>422</v>
      </c>
      <c r="I372" s="26">
        <v>2193</v>
      </c>
      <c r="J372" s="7">
        <f>I372*1000</f>
        <v>2193000</v>
      </c>
      <c r="K372" s="24">
        <v>2.1930000000000001</v>
      </c>
      <c r="L372" s="7" t="s">
        <v>3074</v>
      </c>
      <c r="M372" s="10" t="s">
        <v>891</v>
      </c>
      <c r="N372" s="10" t="s">
        <v>892</v>
      </c>
      <c r="O372" s="8">
        <v>4</v>
      </c>
      <c r="P372" s="2" t="s">
        <v>887</v>
      </c>
      <c r="Q372" s="2" t="s">
        <v>888</v>
      </c>
      <c r="R372" s="2" t="str">
        <f t="shared" si="5"/>
        <v>Fazenda Novo Oeste Ltda</v>
      </c>
      <c r="S372" s="2">
        <v>0</v>
      </c>
    </row>
    <row r="373" spans="1:19" ht="15" x14ac:dyDescent="0.25">
      <c r="A373" s="5">
        <v>19763</v>
      </c>
      <c r="B373" s="2" t="s">
        <v>1591</v>
      </c>
      <c r="C373" s="2" t="s">
        <v>1592</v>
      </c>
      <c r="D373" s="9">
        <v>43808</v>
      </c>
      <c r="E373" s="2" t="s">
        <v>2729</v>
      </c>
      <c r="F373" s="2" t="s">
        <v>17</v>
      </c>
      <c r="G373" s="3" t="s">
        <v>2727</v>
      </c>
      <c r="H373" s="2" t="s">
        <v>300</v>
      </c>
      <c r="I373" s="26">
        <v>2170</v>
      </c>
      <c r="J373" s="7">
        <f>I373*1000</f>
        <v>2170000</v>
      </c>
      <c r="K373" s="24">
        <v>2.17</v>
      </c>
      <c r="L373" s="7" t="s">
        <v>3074</v>
      </c>
      <c r="M373" s="10" t="s">
        <v>1593</v>
      </c>
      <c r="N373" s="10" t="s">
        <v>1594</v>
      </c>
      <c r="O373" s="8">
        <v>4</v>
      </c>
      <c r="P373" s="2" t="s">
        <v>1595</v>
      </c>
      <c r="Q373" s="2" t="s">
        <v>1596</v>
      </c>
      <c r="R373" s="2" t="str">
        <f t="shared" si="5"/>
        <v>Adão Valdomiro Suszek</v>
      </c>
      <c r="S373" s="2">
        <v>0</v>
      </c>
    </row>
    <row r="374" spans="1:19" ht="15" x14ac:dyDescent="0.25">
      <c r="A374" s="11">
        <v>24183</v>
      </c>
      <c r="B374" s="12" t="str">
        <f>CONCATENATE(A374,"-",D374)</f>
        <v>24183-44463</v>
      </c>
      <c r="C374" s="12" t="s">
        <v>2596</v>
      </c>
      <c r="D374" s="13">
        <v>44463</v>
      </c>
      <c r="E374" s="14" t="s">
        <v>2730</v>
      </c>
      <c r="F374" s="2" t="s">
        <v>50</v>
      </c>
      <c r="G374" s="3" t="s">
        <v>2728</v>
      </c>
      <c r="H374" s="15" t="s">
        <v>2597</v>
      </c>
      <c r="I374" s="29">
        <v>2049</v>
      </c>
      <c r="J374" s="7">
        <f>I374*1000</f>
        <v>2049000</v>
      </c>
      <c r="K374" s="24">
        <v>2.0489999999999999</v>
      </c>
      <c r="L374" s="7" t="s">
        <v>3075</v>
      </c>
      <c r="M374" s="14" t="s">
        <v>2598</v>
      </c>
      <c r="N374" s="14" t="s">
        <v>2599</v>
      </c>
      <c r="O374" s="17" t="s">
        <v>96</v>
      </c>
      <c r="P374" s="14" t="s">
        <v>2600</v>
      </c>
      <c r="Q374" s="14" t="s">
        <v>2601</v>
      </c>
      <c r="R374" s="2" t="str">
        <f t="shared" si="5"/>
        <v>Irc Irmãos Chinchilla</v>
      </c>
      <c r="S374" s="2">
        <v>0</v>
      </c>
    </row>
    <row r="375" spans="1:19" ht="15" x14ac:dyDescent="0.25">
      <c r="A375" s="5">
        <v>16558</v>
      </c>
      <c r="B375" s="2" t="s">
        <v>298</v>
      </c>
      <c r="C375" s="2" t="s">
        <v>299</v>
      </c>
      <c r="D375" s="9">
        <v>43305</v>
      </c>
      <c r="E375" s="2" t="s">
        <v>2729</v>
      </c>
      <c r="F375" s="2" t="s">
        <v>50</v>
      </c>
      <c r="G375" s="3" t="s">
        <v>2727</v>
      </c>
      <c r="H375" s="2" t="s">
        <v>300</v>
      </c>
      <c r="I375" s="26">
        <v>1986</v>
      </c>
      <c r="J375" s="7">
        <f>I375*1000</f>
        <v>1986000</v>
      </c>
      <c r="K375" s="24">
        <v>1.986</v>
      </c>
      <c r="L375" s="7" t="s">
        <v>3075</v>
      </c>
      <c r="M375" s="10" t="s">
        <v>301</v>
      </c>
      <c r="N375" s="10" t="s">
        <v>302</v>
      </c>
      <c r="O375" s="8">
        <v>4</v>
      </c>
      <c r="P375" s="2" t="s">
        <v>303</v>
      </c>
      <c r="Q375" s="2" t="s">
        <v>304</v>
      </c>
      <c r="R375" s="2" t="str">
        <f t="shared" si="5"/>
        <v>Associação Dos Pequenos Produtores Rura</v>
      </c>
      <c r="S375" s="2"/>
    </row>
    <row r="376" spans="1:19" ht="15" x14ac:dyDescent="0.25">
      <c r="A376" s="5">
        <v>24640</v>
      </c>
      <c r="B376" s="2" t="s">
        <v>510</v>
      </c>
      <c r="C376" s="2" t="s">
        <v>511</v>
      </c>
      <c r="D376" s="6">
        <v>44518</v>
      </c>
      <c r="E376" s="2" t="s">
        <v>2729</v>
      </c>
      <c r="F376" s="2" t="s">
        <v>50</v>
      </c>
      <c r="G376" s="3" t="s">
        <v>2726</v>
      </c>
      <c r="H376" s="2" t="s">
        <v>398</v>
      </c>
      <c r="I376" s="26">
        <v>1957</v>
      </c>
      <c r="J376" s="7">
        <f>I376*1000</f>
        <v>1957000</v>
      </c>
      <c r="K376" s="24">
        <v>1.9570000000000001</v>
      </c>
      <c r="L376" s="7" t="s">
        <v>3075</v>
      </c>
      <c r="M376" s="10" t="s">
        <v>512</v>
      </c>
      <c r="N376" s="10" t="s">
        <v>513</v>
      </c>
      <c r="O376" s="8">
        <v>4</v>
      </c>
      <c r="P376" s="2" t="s">
        <v>514</v>
      </c>
      <c r="Q376" s="2" t="s">
        <v>515</v>
      </c>
      <c r="R376" s="2" t="str">
        <f t="shared" si="5"/>
        <v>Maria Daria Dos Santos Cabral</v>
      </c>
      <c r="S376" s="2"/>
    </row>
    <row r="377" spans="1:19" ht="15" x14ac:dyDescent="0.25">
      <c r="A377" s="5">
        <v>15749</v>
      </c>
      <c r="B377" s="2" t="s">
        <v>607</v>
      </c>
      <c r="C377" s="2" t="s">
        <v>608</v>
      </c>
      <c r="D377" s="9">
        <v>43172</v>
      </c>
      <c r="E377" s="2" t="s">
        <v>2729</v>
      </c>
      <c r="F377" s="2" t="s">
        <v>17</v>
      </c>
      <c r="G377" s="3" t="s">
        <v>2726</v>
      </c>
      <c r="H377" s="2" t="s">
        <v>307</v>
      </c>
      <c r="I377" s="26">
        <v>1820</v>
      </c>
      <c r="J377" s="7">
        <f>I377*1000</f>
        <v>1820000</v>
      </c>
      <c r="K377" s="24">
        <v>1.82</v>
      </c>
      <c r="L377" s="7" t="s">
        <v>3076</v>
      </c>
      <c r="M377" s="10" t="s">
        <v>609</v>
      </c>
      <c r="N377" s="10" t="s">
        <v>610</v>
      </c>
      <c r="O377" s="8">
        <v>4</v>
      </c>
      <c r="P377" s="2" t="s">
        <v>611</v>
      </c>
      <c r="Q377" s="2" t="s">
        <v>612</v>
      </c>
      <c r="R377" s="2" t="str">
        <f t="shared" si="5"/>
        <v>Marcos Cezana De Oliveira</v>
      </c>
      <c r="S377" s="2">
        <v>0</v>
      </c>
    </row>
    <row r="378" spans="1:19" ht="15" x14ac:dyDescent="0.25">
      <c r="A378" s="5">
        <v>15756</v>
      </c>
      <c r="B378" s="2" t="s">
        <v>623</v>
      </c>
      <c r="C378" s="2" t="s">
        <v>624</v>
      </c>
      <c r="D378" s="9">
        <v>43172</v>
      </c>
      <c r="E378" s="2" t="s">
        <v>2729</v>
      </c>
      <c r="F378" s="2" t="s">
        <v>50</v>
      </c>
      <c r="G378" s="3" t="s">
        <v>2728</v>
      </c>
      <c r="H378" s="2" t="s">
        <v>307</v>
      </c>
      <c r="I378" s="26">
        <v>1783</v>
      </c>
      <c r="J378" s="7">
        <f>I378*1000</f>
        <v>1783000</v>
      </c>
      <c r="K378" s="24">
        <v>1.7829999999999999</v>
      </c>
      <c r="L378" s="7" t="s">
        <v>3076</v>
      </c>
      <c r="M378" s="10" t="s">
        <v>625</v>
      </c>
      <c r="N378" s="10" t="s">
        <v>626</v>
      </c>
      <c r="O378" s="8">
        <v>4</v>
      </c>
      <c r="P378" s="2" t="s">
        <v>627</v>
      </c>
      <c r="Q378" s="2" t="s">
        <v>628</v>
      </c>
      <c r="R378" s="2" t="str">
        <f t="shared" si="5"/>
        <v>Luis Antônio Pain</v>
      </c>
      <c r="S378" s="2">
        <v>0</v>
      </c>
    </row>
    <row r="379" spans="1:19" ht="15" x14ac:dyDescent="0.25">
      <c r="A379" s="5">
        <v>17286</v>
      </c>
      <c r="B379" s="2" t="s">
        <v>997</v>
      </c>
      <c r="C379" s="2" t="s">
        <v>998</v>
      </c>
      <c r="D379" s="6">
        <v>43423</v>
      </c>
      <c r="E379" s="2" t="s">
        <v>2730</v>
      </c>
      <c r="F379" s="2" t="s">
        <v>50</v>
      </c>
      <c r="G379" s="3" t="s">
        <v>2728</v>
      </c>
      <c r="H379" s="2" t="s">
        <v>216</v>
      </c>
      <c r="I379" s="26">
        <v>1782</v>
      </c>
      <c r="J379" s="7">
        <f>I379*1000</f>
        <v>1782000</v>
      </c>
      <c r="K379" s="24">
        <v>1.782</v>
      </c>
      <c r="L379" s="7" t="s">
        <v>3076</v>
      </c>
      <c r="M379" s="10" t="s">
        <v>999</v>
      </c>
      <c r="N379" s="10" t="s">
        <v>1000</v>
      </c>
      <c r="O379" s="8">
        <v>4</v>
      </c>
      <c r="P379" s="2" t="s">
        <v>713</v>
      </c>
      <c r="Q379" s="2" t="s">
        <v>714</v>
      </c>
      <c r="R379" s="2" t="str">
        <f t="shared" si="5"/>
        <v>Elton Sartori</v>
      </c>
      <c r="S379" s="2">
        <v>0</v>
      </c>
    </row>
    <row r="380" spans="1:19" ht="15" x14ac:dyDescent="0.25">
      <c r="A380" s="5">
        <v>15525</v>
      </c>
      <c r="B380" s="2" t="s">
        <v>565</v>
      </c>
      <c r="C380" s="2" t="s">
        <v>566</v>
      </c>
      <c r="D380" s="9">
        <v>43117</v>
      </c>
      <c r="E380" s="2" t="s">
        <v>2730</v>
      </c>
      <c r="F380" s="2" t="s">
        <v>50</v>
      </c>
      <c r="G380" s="3" t="s">
        <v>2728</v>
      </c>
      <c r="H380" s="2" t="s">
        <v>18</v>
      </c>
      <c r="I380" s="26">
        <v>1782</v>
      </c>
      <c r="J380" s="7">
        <f>I380*1000</f>
        <v>1782000</v>
      </c>
      <c r="K380" s="24">
        <v>1.782</v>
      </c>
      <c r="L380" s="7" t="s">
        <v>3076</v>
      </c>
      <c r="M380" s="10" t="s">
        <v>567</v>
      </c>
      <c r="N380" s="10" t="s">
        <v>568</v>
      </c>
      <c r="O380" s="8">
        <v>4</v>
      </c>
      <c r="P380" s="2" t="s">
        <v>569</v>
      </c>
      <c r="Q380" s="2" t="s">
        <v>570</v>
      </c>
      <c r="R380" s="2" t="str">
        <f t="shared" si="5"/>
        <v>Francisco Terasawa Junior</v>
      </c>
      <c r="S380" s="2">
        <v>0</v>
      </c>
    </row>
    <row r="381" spans="1:19" ht="15" x14ac:dyDescent="0.25">
      <c r="A381" s="5">
        <v>18717</v>
      </c>
      <c r="B381" s="2" t="s">
        <v>340</v>
      </c>
      <c r="C381" s="2" t="s">
        <v>341</v>
      </c>
      <c r="D381" s="9">
        <v>43665</v>
      </c>
      <c r="E381" s="2" t="s">
        <v>2730</v>
      </c>
      <c r="F381" s="2" t="s">
        <v>50</v>
      </c>
      <c r="G381" s="3" t="s">
        <v>2728</v>
      </c>
      <c r="H381" s="2" t="s">
        <v>64</v>
      </c>
      <c r="I381" s="26">
        <v>1782</v>
      </c>
      <c r="J381" s="7">
        <f>I381*1000</f>
        <v>1782000</v>
      </c>
      <c r="K381" s="24">
        <v>1.782</v>
      </c>
      <c r="L381" s="7" t="s">
        <v>3076</v>
      </c>
      <c r="M381" s="10" t="s">
        <v>342</v>
      </c>
      <c r="N381" s="10" t="s">
        <v>343</v>
      </c>
      <c r="O381" s="8">
        <v>4</v>
      </c>
      <c r="P381" s="2" t="s">
        <v>344</v>
      </c>
      <c r="Q381" s="2" t="s">
        <v>345</v>
      </c>
      <c r="R381" s="2" t="str">
        <f t="shared" si="5"/>
        <v>Paulo Ricardo Frasson</v>
      </c>
      <c r="S381" s="2">
        <v>0</v>
      </c>
    </row>
    <row r="382" spans="1:19" ht="15" x14ac:dyDescent="0.25">
      <c r="A382" s="5">
        <v>16647</v>
      </c>
      <c r="B382" s="2" t="s">
        <v>835</v>
      </c>
      <c r="C382" s="2" t="s">
        <v>836</v>
      </c>
      <c r="D382" s="9">
        <v>43315</v>
      </c>
      <c r="E382" s="2" t="s">
        <v>2730</v>
      </c>
      <c r="F382" s="2" t="s">
        <v>50</v>
      </c>
      <c r="G382" s="3" t="s">
        <v>2728</v>
      </c>
      <c r="H382" s="2" t="s">
        <v>18</v>
      </c>
      <c r="I382" s="26">
        <v>1780</v>
      </c>
      <c r="J382" s="7">
        <f>I382*1000</f>
        <v>1780000</v>
      </c>
      <c r="K382" s="24">
        <v>1.78</v>
      </c>
      <c r="L382" s="7" t="s">
        <v>3076</v>
      </c>
      <c r="M382" s="10" t="s">
        <v>837</v>
      </c>
      <c r="N382" s="10" t="s">
        <v>838</v>
      </c>
      <c r="O382" s="8">
        <v>4</v>
      </c>
      <c r="P382" s="2" t="s">
        <v>839</v>
      </c>
      <c r="Q382" s="2" t="s">
        <v>840</v>
      </c>
      <c r="R382" s="2" t="str">
        <f t="shared" si="5"/>
        <v>Franco André Bosa</v>
      </c>
      <c r="S382" s="2">
        <v>0</v>
      </c>
    </row>
    <row r="383" spans="1:19" ht="15" x14ac:dyDescent="0.25">
      <c r="A383" s="5">
        <v>20764</v>
      </c>
      <c r="B383" s="2" t="s">
        <v>1883</v>
      </c>
      <c r="C383" s="2" t="s">
        <v>1884</v>
      </c>
      <c r="D383" s="9">
        <v>43990</v>
      </c>
      <c r="E383" s="2" t="s">
        <v>2729</v>
      </c>
      <c r="F383" s="2" t="s">
        <v>17</v>
      </c>
      <c r="G383" s="3" t="s">
        <v>2726</v>
      </c>
      <c r="H383" s="2" t="s">
        <v>1885</v>
      </c>
      <c r="I383" s="26">
        <v>1731</v>
      </c>
      <c r="J383" s="7">
        <f>I383*1000</f>
        <v>1731000</v>
      </c>
      <c r="K383" s="24">
        <v>1.7310000000000001</v>
      </c>
      <c r="L383" s="7" t="s">
        <v>3077</v>
      </c>
      <c r="M383" s="10" t="s">
        <v>1886</v>
      </c>
      <c r="N383" s="10" t="s">
        <v>1887</v>
      </c>
      <c r="O383" s="8">
        <v>4</v>
      </c>
      <c r="P383" s="2" t="s">
        <v>1888</v>
      </c>
      <c r="Q383" s="2" t="s">
        <v>1889</v>
      </c>
      <c r="R383" s="2" t="str">
        <f t="shared" si="5"/>
        <v>Agropecuária Canoa Velha Ltda</v>
      </c>
      <c r="S383" s="2">
        <v>0</v>
      </c>
    </row>
    <row r="384" spans="1:19" ht="15" x14ac:dyDescent="0.25">
      <c r="A384" s="5">
        <v>23654</v>
      </c>
      <c r="B384" s="2" t="s">
        <v>2495</v>
      </c>
      <c r="C384" s="2" t="s">
        <v>2496</v>
      </c>
      <c r="D384" s="9">
        <v>44413</v>
      </c>
      <c r="E384" s="2" t="s">
        <v>2729</v>
      </c>
      <c r="F384" s="2" t="s">
        <v>50</v>
      </c>
      <c r="G384" s="3" t="s">
        <v>2726</v>
      </c>
      <c r="H384" s="2" t="s">
        <v>422</v>
      </c>
      <c r="I384" s="26">
        <v>1694</v>
      </c>
      <c r="J384" s="7">
        <f>I384*1000</f>
        <v>1694000</v>
      </c>
      <c r="K384" s="24">
        <v>1.694</v>
      </c>
      <c r="L384" s="7" t="s">
        <v>3077</v>
      </c>
      <c r="M384" s="10" t="s">
        <v>2497</v>
      </c>
      <c r="N384" s="10" t="s">
        <v>2498</v>
      </c>
      <c r="O384" s="8">
        <v>4</v>
      </c>
      <c r="P384" s="2" t="s">
        <v>2499</v>
      </c>
      <c r="Q384" s="2" t="s">
        <v>2500</v>
      </c>
      <c r="R384" s="2" t="str">
        <f t="shared" si="5"/>
        <v>Rosa Belem Santos Monteiro</v>
      </c>
      <c r="S384" s="2">
        <v>0</v>
      </c>
    </row>
    <row r="385" spans="1:19" ht="15" x14ac:dyDescent="0.25">
      <c r="A385" s="5">
        <v>20951</v>
      </c>
      <c r="B385" s="2" t="s">
        <v>1942</v>
      </c>
      <c r="C385" s="2" t="s">
        <v>1943</v>
      </c>
      <c r="D385" s="9">
        <v>44013</v>
      </c>
      <c r="E385" s="2" t="s">
        <v>2729</v>
      </c>
      <c r="F385" s="2" t="s">
        <v>50</v>
      </c>
      <c r="G385" s="3" t="s">
        <v>2726</v>
      </c>
      <c r="H385" s="2" t="s">
        <v>422</v>
      </c>
      <c r="I385" s="26">
        <v>1691</v>
      </c>
      <c r="J385" s="7">
        <f>I385*1000</f>
        <v>1691000</v>
      </c>
      <c r="K385" s="24">
        <v>1.6910000000000001</v>
      </c>
      <c r="L385" s="7" t="s">
        <v>3077</v>
      </c>
      <c r="M385" s="10" t="s">
        <v>1944</v>
      </c>
      <c r="N385" s="10" t="s">
        <v>1945</v>
      </c>
      <c r="O385" s="8">
        <v>4</v>
      </c>
      <c r="P385" s="2" t="s">
        <v>611</v>
      </c>
      <c r="Q385" s="2" t="s">
        <v>612</v>
      </c>
      <c r="R385" s="2" t="str">
        <f t="shared" si="5"/>
        <v>Marcos Cezana De Oliveira</v>
      </c>
      <c r="S385" s="2">
        <v>0</v>
      </c>
    </row>
    <row r="386" spans="1:19" ht="15" x14ac:dyDescent="0.25">
      <c r="A386" s="5">
        <v>20947</v>
      </c>
      <c r="B386" s="2" t="s">
        <v>1936</v>
      </c>
      <c r="C386" s="2" t="s">
        <v>1937</v>
      </c>
      <c r="D386" s="9">
        <v>44013</v>
      </c>
      <c r="E386" s="2" t="s">
        <v>2729</v>
      </c>
      <c r="F386" s="2" t="s">
        <v>50</v>
      </c>
      <c r="G386" s="3" t="s">
        <v>2726</v>
      </c>
      <c r="H386" s="2" t="s">
        <v>246</v>
      </c>
      <c r="I386" s="26">
        <v>1658</v>
      </c>
      <c r="J386" s="7">
        <f>I386*1000</f>
        <v>1658000</v>
      </c>
      <c r="K386" s="24">
        <v>1.6579999999999999</v>
      </c>
      <c r="L386" s="7" t="s">
        <v>3077</v>
      </c>
      <c r="M386" s="10" t="s">
        <v>1938</v>
      </c>
      <c r="N386" s="10" t="s">
        <v>1939</v>
      </c>
      <c r="O386" s="8">
        <v>4</v>
      </c>
      <c r="P386" s="2" t="s">
        <v>1940</v>
      </c>
      <c r="Q386" s="2" t="s">
        <v>1941</v>
      </c>
      <c r="R386" s="2" t="str">
        <f t="shared" si="5"/>
        <v>Darci Da Silva Nascimento</v>
      </c>
      <c r="S386" s="2">
        <v>0</v>
      </c>
    </row>
    <row r="387" spans="1:19" ht="15" x14ac:dyDescent="0.25">
      <c r="A387" s="5">
        <v>16683</v>
      </c>
      <c r="B387" s="2" t="s">
        <v>859</v>
      </c>
      <c r="C387" s="2" t="s">
        <v>860</v>
      </c>
      <c r="D387" s="9">
        <v>43322</v>
      </c>
      <c r="E387" s="2" t="s">
        <v>2729</v>
      </c>
      <c r="F387" s="2" t="s">
        <v>50</v>
      </c>
      <c r="G387" s="3" t="s">
        <v>2728</v>
      </c>
      <c r="H387" s="2" t="s">
        <v>422</v>
      </c>
      <c r="I387" s="26">
        <v>1624</v>
      </c>
      <c r="J387" s="7">
        <f>I387*1000</f>
        <v>1624000</v>
      </c>
      <c r="K387" s="24">
        <v>1.6240000000000001</v>
      </c>
      <c r="L387" s="7" t="s">
        <v>3078</v>
      </c>
      <c r="M387" s="10" t="s">
        <v>861</v>
      </c>
      <c r="N387" s="10" t="s">
        <v>862</v>
      </c>
      <c r="O387" s="8">
        <v>4</v>
      </c>
      <c r="P387" s="2" t="s">
        <v>863</v>
      </c>
      <c r="Q387" s="2" t="s">
        <v>864</v>
      </c>
      <c r="R387" s="2" t="str">
        <f t="shared" ref="R387:R450" si="6">PROPER(Q387)</f>
        <v>Antonio Carlos Rodrigues Andrade</v>
      </c>
      <c r="S387" s="2">
        <v>0</v>
      </c>
    </row>
    <row r="388" spans="1:19" ht="15" x14ac:dyDescent="0.25">
      <c r="A388" s="5">
        <v>17728</v>
      </c>
      <c r="B388" s="2" t="s">
        <v>1137</v>
      </c>
      <c r="C388" s="2" t="s">
        <v>1138</v>
      </c>
      <c r="D388" s="9">
        <v>43496</v>
      </c>
      <c r="E388" s="2" t="s">
        <v>2729</v>
      </c>
      <c r="F388" s="2" t="s">
        <v>1139</v>
      </c>
      <c r="G388" s="3" t="s">
        <v>2726</v>
      </c>
      <c r="H388" s="2" t="s">
        <v>64</v>
      </c>
      <c r="I388" s="26">
        <v>1556</v>
      </c>
      <c r="J388" s="7">
        <f>I388*1000</f>
        <v>1556000</v>
      </c>
      <c r="K388" s="24">
        <v>1.556</v>
      </c>
      <c r="L388" s="7" t="s">
        <v>3078</v>
      </c>
      <c r="M388" s="10" t="s">
        <v>416</v>
      </c>
      <c r="N388" s="10" t="s">
        <v>1140</v>
      </c>
      <c r="O388" s="8">
        <v>3</v>
      </c>
      <c r="P388" s="2" t="s">
        <v>1141</v>
      </c>
      <c r="Q388" s="2" t="s">
        <v>1142</v>
      </c>
      <c r="R388" s="2" t="str">
        <f t="shared" si="6"/>
        <v>Henrique Nery De Castro</v>
      </c>
      <c r="S388" s="2">
        <v>0</v>
      </c>
    </row>
    <row r="389" spans="1:19" ht="15" x14ac:dyDescent="0.25">
      <c r="A389" s="5">
        <v>17666</v>
      </c>
      <c r="B389" s="2" t="s">
        <v>1109</v>
      </c>
      <c r="C389" s="2" t="s">
        <v>1110</v>
      </c>
      <c r="D389" s="9">
        <v>43479</v>
      </c>
      <c r="E389" s="2" t="s">
        <v>2729</v>
      </c>
      <c r="F389" s="2" t="s">
        <v>50</v>
      </c>
      <c r="G389" s="3" t="s">
        <v>2726</v>
      </c>
      <c r="H389" s="2" t="s">
        <v>398</v>
      </c>
      <c r="I389" s="26">
        <v>1471</v>
      </c>
      <c r="J389" s="7">
        <f>I389*1000</f>
        <v>1471000</v>
      </c>
      <c r="K389" s="24">
        <v>1.4710000000000001</v>
      </c>
      <c r="L389" s="7" t="s">
        <v>3079</v>
      </c>
      <c r="M389" s="10" t="s">
        <v>1111</v>
      </c>
      <c r="N389" s="10" t="s">
        <v>1112</v>
      </c>
      <c r="O389" s="8">
        <v>4</v>
      </c>
      <c r="P389" s="2" t="s">
        <v>1113</v>
      </c>
      <c r="Q389" s="2" t="s">
        <v>1114</v>
      </c>
      <c r="R389" s="2" t="str">
        <f t="shared" si="6"/>
        <v>Antônio Mata Oliveira</v>
      </c>
      <c r="S389" s="2">
        <v>0</v>
      </c>
    </row>
    <row r="390" spans="1:19" ht="15" x14ac:dyDescent="0.25">
      <c r="A390" s="5">
        <v>21326</v>
      </c>
      <c r="B390" s="2" t="s">
        <v>2063</v>
      </c>
      <c r="C390" s="2" t="s">
        <v>2064</v>
      </c>
      <c r="D390" s="9">
        <v>44069</v>
      </c>
      <c r="E390" s="2" t="s">
        <v>2729</v>
      </c>
      <c r="F390" s="2" t="s">
        <v>50</v>
      </c>
      <c r="G390" s="3" t="s">
        <v>2727</v>
      </c>
      <c r="H390" s="2" t="s">
        <v>25</v>
      </c>
      <c r="I390" s="26">
        <v>1437</v>
      </c>
      <c r="J390" s="7">
        <f>I390*1000</f>
        <v>1437000</v>
      </c>
      <c r="K390" s="24">
        <v>1.4370000000000001</v>
      </c>
      <c r="L390" s="7" t="s">
        <v>3080</v>
      </c>
      <c r="M390" s="10" t="s">
        <v>2065</v>
      </c>
      <c r="N390" s="10" t="s">
        <v>2066</v>
      </c>
      <c r="O390" s="8">
        <v>4</v>
      </c>
      <c r="P390" s="2" t="s">
        <v>2067</v>
      </c>
      <c r="Q390" s="2" t="s">
        <v>2068</v>
      </c>
      <c r="R390" s="2" t="str">
        <f t="shared" si="6"/>
        <v>José Vicente Do Nascimento</v>
      </c>
      <c r="S390" s="2">
        <v>0</v>
      </c>
    </row>
    <row r="391" spans="1:19" ht="15" x14ac:dyDescent="0.25">
      <c r="A391" s="5">
        <v>17624</v>
      </c>
      <c r="B391" s="2" t="s">
        <v>1073</v>
      </c>
      <c r="C391" s="2" t="s">
        <v>1074</v>
      </c>
      <c r="D391" s="9">
        <v>43469</v>
      </c>
      <c r="E391" s="2" t="s">
        <v>2729</v>
      </c>
      <c r="F391" s="2" t="s">
        <v>50</v>
      </c>
      <c r="G391" s="3" t="s">
        <v>2726</v>
      </c>
      <c r="H391" s="2" t="s">
        <v>246</v>
      </c>
      <c r="I391" s="26">
        <v>1224</v>
      </c>
      <c r="J391" s="7">
        <f>I391*1000</f>
        <v>1224000</v>
      </c>
      <c r="K391" s="24">
        <v>1.224</v>
      </c>
      <c r="L391" s="7" t="s">
        <v>3081</v>
      </c>
      <c r="M391" s="10" t="s">
        <v>1075</v>
      </c>
      <c r="N391" s="10" t="s">
        <v>1076</v>
      </c>
      <c r="O391" s="8">
        <v>4</v>
      </c>
      <c r="P391" s="2" t="s">
        <v>1077</v>
      </c>
      <c r="Q391" s="2" t="s">
        <v>1078</v>
      </c>
      <c r="R391" s="2" t="str">
        <f t="shared" si="6"/>
        <v>Nilson Moreira Alves</v>
      </c>
      <c r="S391" s="2">
        <v>0</v>
      </c>
    </row>
    <row r="392" spans="1:19" ht="15" x14ac:dyDescent="0.25">
      <c r="A392" s="5">
        <v>18036</v>
      </c>
      <c r="B392" s="2" t="s">
        <v>1227</v>
      </c>
      <c r="C392" s="2" t="s">
        <v>1228</v>
      </c>
      <c r="D392" s="9">
        <v>43549</v>
      </c>
      <c r="E392" s="2" t="s">
        <v>2729</v>
      </c>
      <c r="F392" s="2" t="s">
        <v>50</v>
      </c>
      <c r="G392" s="3" t="s">
        <v>2726</v>
      </c>
      <c r="H392" s="2" t="s">
        <v>422</v>
      </c>
      <c r="I392" s="26">
        <v>1209</v>
      </c>
      <c r="J392" s="7">
        <f>I392*1000</f>
        <v>1209000</v>
      </c>
      <c r="K392" s="24">
        <v>1.2090000000000001</v>
      </c>
      <c r="L392" s="7" t="s">
        <v>3081</v>
      </c>
      <c r="M392" s="10" t="s">
        <v>1229</v>
      </c>
      <c r="N392" s="10" t="s">
        <v>1230</v>
      </c>
      <c r="O392" s="8">
        <v>4</v>
      </c>
      <c r="P392" s="2" t="s">
        <v>1231</v>
      </c>
      <c r="Q392" s="2" t="s">
        <v>1232</v>
      </c>
      <c r="R392" s="2" t="str">
        <f t="shared" si="6"/>
        <v>Tarcísio Flores Brandão</v>
      </c>
      <c r="S392" s="2">
        <v>0</v>
      </c>
    </row>
    <row r="393" spans="1:19" ht="15" x14ac:dyDescent="0.25">
      <c r="A393" s="5">
        <v>23433</v>
      </c>
      <c r="B393" s="2" t="s">
        <v>2444</v>
      </c>
      <c r="C393" s="2" t="s">
        <v>2445</v>
      </c>
      <c r="D393" s="9">
        <v>44390</v>
      </c>
      <c r="E393" s="2" t="s">
        <v>2729</v>
      </c>
      <c r="F393" s="2" t="s">
        <v>50</v>
      </c>
      <c r="G393" s="3" t="s">
        <v>2726</v>
      </c>
      <c r="H393" s="2" t="s">
        <v>246</v>
      </c>
      <c r="I393" s="26">
        <v>1131</v>
      </c>
      <c r="J393" s="7">
        <f>I393*1000</f>
        <v>1131000</v>
      </c>
      <c r="K393" s="24">
        <v>1.131</v>
      </c>
      <c r="L393" s="7" t="s">
        <v>3082</v>
      </c>
      <c r="M393" s="10" t="s">
        <v>2446</v>
      </c>
      <c r="N393" s="10" t="s">
        <v>2447</v>
      </c>
      <c r="O393" s="8">
        <v>4</v>
      </c>
      <c r="P393" s="2" t="s">
        <v>2448</v>
      </c>
      <c r="Q393" s="2" t="s">
        <v>2449</v>
      </c>
      <c r="R393" s="2" t="str">
        <f t="shared" si="6"/>
        <v>José Ferreira Alves</v>
      </c>
      <c r="S393" s="2">
        <v>0</v>
      </c>
    </row>
    <row r="394" spans="1:19" ht="15" x14ac:dyDescent="0.25">
      <c r="A394" s="5">
        <v>16696</v>
      </c>
      <c r="B394" s="2" t="s">
        <v>865</v>
      </c>
      <c r="C394" s="2" t="s">
        <v>866</v>
      </c>
      <c r="D394" s="9">
        <v>43326</v>
      </c>
      <c r="E394" s="2" t="s">
        <v>2729</v>
      </c>
      <c r="F394" s="2" t="s">
        <v>50</v>
      </c>
      <c r="G394" s="3" t="s">
        <v>2728</v>
      </c>
      <c r="H394" s="2" t="s">
        <v>246</v>
      </c>
      <c r="I394" s="26">
        <v>1058</v>
      </c>
      <c r="J394" s="7">
        <f>I394*1000</f>
        <v>1058000</v>
      </c>
      <c r="K394" s="24">
        <v>1.0580000000000001</v>
      </c>
      <c r="L394" s="7" t="s">
        <v>3082</v>
      </c>
      <c r="M394" s="10" t="s">
        <v>867</v>
      </c>
      <c r="N394" s="10" t="s">
        <v>868</v>
      </c>
      <c r="O394" s="8">
        <v>4</v>
      </c>
      <c r="P394" s="2" t="s">
        <v>869</v>
      </c>
      <c r="Q394" s="2" t="s">
        <v>870</v>
      </c>
      <c r="R394" s="2" t="str">
        <f t="shared" si="6"/>
        <v>Reinaldo Barbosa Da Cruz</v>
      </c>
      <c r="S394" s="2">
        <v>0</v>
      </c>
    </row>
    <row r="395" spans="1:19" ht="15" x14ac:dyDescent="0.25">
      <c r="A395" s="5">
        <v>20450</v>
      </c>
      <c r="B395" s="2" t="s">
        <v>1812</v>
      </c>
      <c r="C395" s="2" t="s">
        <v>1813</v>
      </c>
      <c r="D395" s="9">
        <v>43935</v>
      </c>
      <c r="E395" s="2" t="s">
        <v>2729</v>
      </c>
      <c r="F395" s="2" t="s">
        <v>50</v>
      </c>
      <c r="G395" s="3" t="s">
        <v>2726</v>
      </c>
      <c r="H395" s="2" t="s">
        <v>307</v>
      </c>
      <c r="I395" s="26">
        <v>1027</v>
      </c>
      <c r="J395" s="7">
        <f>I395*1000</f>
        <v>1027000</v>
      </c>
      <c r="K395" s="24">
        <v>1.0269999999999999</v>
      </c>
      <c r="L395" s="7" t="s">
        <v>3083</v>
      </c>
      <c r="M395" s="10" t="s">
        <v>1814</v>
      </c>
      <c r="N395" s="10" t="s">
        <v>1815</v>
      </c>
      <c r="O395" s="8">
        <v>4</v>
      </c>
      <c r="P395" s="2" t="s">
        <v>611</v>
      </c>
      <c r="Q395" s="2" t="s">
        <v>612</v>
      </c>
      <c r="R395" s="2" t="str">
        <f t="shared" si="6"/>
        <v>Marcos Cezana De Oliveira</v>
      </c>
      <c r="S395" s="2">
        <v>0</v>
      </c>
    </row>
    <row r="396" spans="1:19" ht="15" x14ac:dyDescent="0.25">
      <c r="A396" s="5">
        <v>21791</v>
      </c>
      <c r="B396" s="2" t="s">
        <v>396</v>
      </c>
      <c r="C396" s="2" t="s">
        <v>397</v>
      </c>
      <c r="D396" s="6">
        <v>44146</v>
      </c>
      <c r="E396" s="2" t="s">
        <v>2729</v>
      </c>
      <c r="F396" s="2" t="s">
        <v>85</v>
      </c>
      <c r="G396" s="3" t="s">
        <v>2726</v>
      </c>
      <c r="H396" s="2" t="s">
        <v>398</v>
      </c>
      <c r="I396" s="26">
        <v>980</v>
      </c>
      <c r="J396" s="7">
        <f>I396*1000</f>
        <v>980000</v>
      </c>
      <c r="K396" s="24">
        <v>0.98</v>
      </c>
      <c r="L396" s="7" t="s">
        <v>2758</v>
      </c>
      <c r="M396" s="10" t="s">
        <v>399</v>
      </c>
      <c r="N396" s="10" t="s">
        <v>400</v>
      </c>
      <c r="O396" s="2" t="s">
        <v>88</v>
      </c>
      <c r="P396" s="2" t="s">
        <v>401</v>
      </c>
      <c r="Q396" s="2" t="s">
        <v>402</v>
      </c>
      <c r="R396" s="2" t="str">
        <f t="shared" si="6"/>
        <v>Ovidio Barbosa Dos Santos</v>
      </c>
      <c r="S396" s="2">
        <v>0</v>
      </c>
    </row>
    <row r="397" spans="1:19" ht="15" x14ac:dyDescent="0.25">
      <c r="A397" s="5">
        <v>15475</v>
      </c>
      <c r="B397" s="2" t="s">
        <v>547</v>
      </c>
      <c r="C397" s="2" t="s">
        <v>548</v>
      </c>
      <c r="D397" s="9">
        <v>43104</v>
      </c>
      <c r="E397" s="2" t="s">
        <v>2729</v>
      </c>
      <c r="F397" s="2" t="s">
        <v>50</v>
      </c>
      <c r="G397" s="3" t="s">
        <v>2728</v>
      </c>
      <c r="H397" s="2" t="s">
        <v>64</v>
      </c>
      <c r="I397" s="26">
        <v>919</v>
      </c>
      <c r="J397" s="7">
        <f>I397*1000</f>
        <v>919000</v>
      </c>
      <c r="K397" s="24">
        <v>0.91900000000000004</v>
      </c>
      <c r="L397" s="7" t="s">
        <v>2759</v>
      </c>
      <c r="M397" s="10" t="s">
        <v>549</v>
      </c>
      <c r="N397" s="10" t="s">
        <v>550</v>
      </c>
      <c r="O397" s="8">
        <v>4</v>
      </c>
      <c r="P397" s="2" t="s">
        <v>551</v>
      </c>
      <c r="Q397" s="2" t="s">
        <v>552</v>
      </c>
      <c r="R397" s="2" t="str">
        <f t="shared" si="6"/>
        <v>Heleodoro Ferreira Do Nascimento</v>
      </c>
      <c r="S397" s="2">
        <v>0</v>
      </c>
    </row>
    <row r="398" spans="1:19" ht="15" x14ac:dyDescent="0.25">
      <c r="A398" s="11">
        <v>22113</v>
      </c>
      <c r="B398" s="12" t="str">
        <f>CONCATENATE(A398,"-",D398)</f>
        <v>22113-44215</v>
      </c>
      <c r="C398" s="12" t="s">
        <v>2246</v>
      </c>
      <c r="D398" s="13">
        <v>44215</v>
      </c>
      <c r="E398" s="14" t="s">
        <v>2730</v>
      </c>
      <c r="F398" s="2" t="s">
        <v>50</v>
      </c>
      <c r="G398" s="3" t="s">
        <v>2728</v>
      </c>
      <c r="H398" s="15" t="s">
        <v>93</v>
      </c>
      <c r="I398" s="29">
        <v>889</v>
      </c>
      <c r="J398" s="7">
        <f>I398*1000</f>
        <v>889000</v>
      </c>
      <c r="K398" s="24">
        <v>0.88900000000000001</v>
      </c>
      <c r="L398" s="7" t="s">
        <v>2760</v>
      </c>
      <c r="M398" s="14" t="s">
        <v>2247</v>
      </c>
      <c r="N398" s="14" t="s">
        <v>2248</v>
      </c>
      <c r="O398" s="17" t="s">
        <v>96</v>
      </c>
      <c r="P398" s="18" t="s">
        <v>2249</v>
      </c>
      <c r="Q398" s="14" t="s">
        <v>2250</v>
      </c>
      <c r="R398" s="2" t="str">
        <f t="shared" si="6"/>
        <v>Roberto Carlos Tecchio</v>
      </c>
      <c r="S398" s="2">
        <v>0</v>
      </c>
    </row>
    <row r="399" spans="1:19" ht="15" x14ac:dyDescent="0.25">
      <c r="A399" s="5">
        <v>15754</v>
      </c>
      <c r="B399" s="2" t="s">
        <v>617</v>
      </c>
      <c r="C399" s="2" t="s">
        <v>618</v>
      </c>
      <c r="D399" s="9">
        <v>43172</v>
      </c>
      <c r="E399" s="2" t="s">
        <v>2729</v>
      </c>
      <c r="F399" s="2" t="s">
        <v>50</v>
      </c>
      <c r="G399" s="3" t="s">
        <v>2726</v>
      </c>
      <c r="H399" s="2" t="s">
        <v>398</v>
      </c>
      <c r="I399" s="26">
        <v>869</v>
      </c>
      <c r="J399" s="7">
        <f>I399*1000</f>
        <v>869000</v>
      </c>
      <c r="K399" s="24">
        <v>0.86899999999999999</v>
      </c>
      <c r="L399" s="7" t="s">
        <v>2761</v>
      </c>
      <c r="M399" s="10" t="s">
        <v>619</v>
      </c>
      <c r="N399" s="10" t="s">
        <v>620</v>
      </c>
      <c r="O399" s="8">
        <v>4</v>
      </c>
      <c r="P399" s="2" t="s">
        <v>621</v>
      </c>
      <c r="Q399" s="2" t="s">
        <v>622</v>
      </c>
      <c r="R399" s="2" t="str">
        <f t="shared" si="6"/>
        <v>Maria Neide De Souza Silva</v>
      </c>
      <c r="S399" s="2">
        <v>0</v>
      </c>
    </row>
    <row r="400" spans="1:19" ht="15" x14ac:dyDescent="0.25">
      <c r="A400" s="5">
        <v>20806</v>
      </c>
      <c r="B400" s="2" t="s">
        <v>1895</v>
      </c>
      <c r="C400" s="2" t="s">
        <v>1896</v>
      </c>
      <c r="D400" s="9">
        <v>43997</v>
      </c>
      <c r="E400" s="2" t="s">
        <v>2729</v>
      </c>
      <c r="F400" s="2" t="s">
        <v>50</v>
      </c>
      <c r="G400" s="3" t="s">
        <v>2726</v>
      </c>
      <c r="H400" s="2" t="s">
        <v>307</v>
      </c>
      <c r="I400" s="26">
        <v>829</v>
      </c>
      <c r="J400" s="7">
        <f>I400*1000</f>
        <v>829000</v>
      </c>
      <c r="K400" s="24">
        <v>0.82899999999999996</v>
      </c>
      <c r="L400" s="7" t="s">
        <v>2762</v>
      </c>
      <c r="M400" s="10" t="s">
        <v>1897</v>
      </c>
      <c r="N400" s="10" t="s">
        <v>1898</v>
      </c>
      <c r="O400" s="8">
        <v>4</v>
      </c>
      <c r="P400" s="2" t="s">
        <v>1899</v>
      </c>
      <c r="Q400" s="2" t="s">
        <v>1900</v>
      </c>
      <c r="R400" s="2" t="str">
        <f t="shared" si="6"/>
        <v>Clemente Araújo Castro</v>
      </c>
      <c r="S400" s="2">
        <v>0</v>
      </c>
    </row>
    <row r="401" spans="1:19" ht="15" x14ac:dyDescent="0.25">
      <c r="A401" s="5">
        <v>17403</v>
      </c>
      <c r="B401" s="2" t="s">
        <v>1037</v>
      </c>
      <c r="C401" s="2" t="s">
        <v>1038</v>
      </c>
      <c r="D401" s="6">
        <v>43433</v>
      </c>
      <c r="E401" s="2" t="s">
        <v>2729</v>
      </c>
      <c r="F401" s="2" t="s">
        <v>50</v>
      </c>
      <c r="G401" s="3" t="s">
        <v>2727</v>
      </c>
      <c r="H401" s="2" t="s">
        <v>25</v>
      </c>
      <c r="I401" s="26">
        <v>821</v>
      </c>
      <c r="J401" s="7">
        <f>I401*1000</f>
        <v>821000</v>
      </c>
      <c r="K401" s="24">
        <v>0.82099999999999995</v>
      </c>
      <c r="L401" s="7" t="s">
        <v>2763</v>
      </c>
      <c r="M401" s="10" t="s">
        <v>1039</v>
      </c>
      <c r="N401" s="10" t="s">
        <v>1040</v>
      </c>
      <c r="O401" s="8">
        <v>4</v>
      </c>
      <c r="P401" s="2" t="s">
        <v>1041</v>
      </c>
      <c r="Q401" s="2" t="s">
        <v>1042</v>
      </c>
      <c r="R401" s="2" t="str">
        <f t="shared" si="6"/>
        <v>Sirio Lindner</v>
      </c>
      <c r="S401" s="2">
        <v>0</v>
      </c>
    </row>
    <row r="402" spans="1:19" ht="15" x14ac:dyDescent="0.25">
      <c r="A402" s="5">
        <v>19403</v>
      </c>
      <c r="B402" s="2" t="s">
        <v>1517</v>
      </c>
      <c r="C402" s="2" t="s">
        <v>1518</v>
      </c>
      <c r="D402" s="6">
        <v>43761</v>
      </c>
      <c r="E402" s="2" t="s">
        <v>2729</v>
      </c>
      <c r="F402" s="2" t="s">
        <v>50</v>
      </c>
      <c r="G402" s="3" t="s">
        <v>2726</v>
      </c>
      <c r="H402" s="2" t="s">
        <v>64</v>
      </c>
      <c r="I402" s="26">
        <v>819</v>
      </c>
      <c r="J402" s="7">
        <f>I402*1000</f>
        <v>819000</v>
      </c>
      <c r="K402" s="24">
        <v>0.81899999999999995</v>
      </c>
      <c r="L402" s="7" t="s">
        <v>2764</v>
      </c>
      <c r="M402" s="10" t="s">
        <v>1519</v>
      </c>
      <c r="N402" s="10" t="s">
        <v>1520</v>
      </c>
      <c r="O402" s="8">
        <v>4</v>
      </c>
      <c r="P402" s="2" t="s">
        <v>1521</v>
      </c>
      <c r="Q402" s="2" t="s">
        <v>1522</v>
      </c>
      <c r="R402" s="2" t="str">
        <f t="shared" si="6"/>
        <v>Procópio Pereira De Castro</v>
      </c>
      <c r="S402" s="2">
        <v>0</v>
      </c>
    </row>
    <row r="403" spans="1:19" ht="15" x14ac:dyDescent="0.25">
      <c r="A403" s="5">
        <v>19412</v>
      </c>
      <c r="B403" s="2" t="s">
        <v>1529</v>
      </c>
      <c r="C403" s="2" t="s">
        <v>1530</v>
      </c>
      <c r="D403" s="6">
        <v>43762</v>
      </c>
      <c r="E403" s="2" t="s">
        <v>2729</v>
      </c>
      <c r="F403" s="2" t="s">
        <v>50</v>
      </c>
      <c r="G403" s="3" t="s">
        <v>2726</v>
      </c>
      <c r="H403" s="2" t="s">
        <v>64</v>
      </c>
      <c r="I403" s="26">
        <v>819</v>
      </c>
      <c r="J403" s="7">
        <f>I403*1000</f>
        <v>819000</v>
      </c>
      <c r="K403" s="24">
        <v>0.81899999999999995</v>
      </c>
      <c r="L403" s="7" t="s">
        <v>2764</v>
      </c>
      <c r="M403" s="10" t="s">
        <v>1531</v>
      </c>
      <c r="N403" s="10" t="s">
        <v>1532</v>
      </c>
      <c r="O403" s="8">
        <v>4</v>
      </c>
      <c r="P403" s="2" t="s">
        <v>1533</v>
      </c>
      <c r="Q403" s="2" t="s">
        <v>1534</v>
      </c>
      <c r="R403" s="2" t="str">
        <f t="shared" si="6"/>
        <v>Rosa Da Cruz Rosa</v>
      </c>
      <c r="S403" s="2">
        <v>0</v>
      </c>
    </row>
    <row r="404" spans="1:19" ht="15" x14ac:dyDescent="0.25">
      <c r="A404" s="11">
        <v>16008</v>
      </c>
      <c r="B404" s="12" t="str">
        <f>CONCATENATE(A404,"-",D404)</f>
        <v>16008-43210</v>
      </c>
      <c r="C404" s="12" t="s">
        <v>694</v>
      </c>
      <c r="D404" s="13">
        <v>43210</v>
      </c>
      <c r="E404" s="14" t="s">
        <v>2730</v>
      </c>
      <c r="F404" s="2" t="s">
        <v>50</v>
      </c>
      <c r="G404" s="3" t="s">
        <v>2728</v>
      </c>
      <c r="H404" s="15" t="s">
        <v>93</v>
      </c>
      <c r="I404" s="29">
        <v>787</v>
      </c>
      <c r="J404" s="7">
        <f>I404*1000</f>
        <v>787000</v>
      </c>
      <c r="K404" s="24">
        <v>0.78700000000000003</v>
      </c>
      <c r="L404" s="7" t="s">
        <v>2765</v>
      </c>
      <c r="M404" s="14" t="s">
        <v>695</v>
      </c>
      <c r="N404" s="14" t="s">
        <v>696</v>
      </c>
      <c r="O404" s="17" t="s">
        <v>96</v>
      </c>
      <c r="P404" s="18" t="s">
        <v>697</v>
      </c>
      <c r="Q404" s="14" t="s">
        <v>698</v>
      </c>
      <c r="R404" s="2" t="str">
        <f t="shared" si="6"/>
        <v>Washington Da Silva Aguiar</v>
      </c>
      <c r="S404" s="2"/>
    </row>
    <row r="405" spans="1:19" ht="15" x14ac:dyDescent="0.25">
      <c r="A405" s="5">
        <v>18025</v>
      </c>
      <c r="B405" s="2" t="s">
        <v>1221</v>
      </c>
      <c r="C405" s="2" t="s">
        <v>1222</v>
      </c>
      <c r="D405" s="9">
        <v>43549</v>
      </c>
      <c r="E405" s="2" t="s">
        <v>2729</v>
      </c>
      <c r="F405" s="2" t="s">
        <v>17</v>
      </c>
      <c r="G405" s="3" t="s">
        <v>2726</v>
      </c>
      <c r="H405" s="2" t="s">
        <v>307</v>
      </c>
      <c r="I405" s="26">
        <v>782</v>
      </c>
      <c r="J405" s="7">
        <f>I405*1000</f>
        <v>782000</v>
      </c>
      <c r="K405" s="24">
        <v>0.78200000000000003</v>
      </c>
      <c r="L405" s="7" t="s">
        <v>2766</v>
      </c>
      <c r="M405" s="10" t="s">
        <v>1223</v>
      </c>
      <c r="N405" s="10" t="s">
        <v>1224</v>
      </c>
      <c r="O405" s="8">
        <v>4</v>
      </c>
      <c r="P405" s="2" t="s">
        <v>1225</v>
      </c>
      <c r="Q405" s="2" t="s">
        <v>1226</v>
      </c>
      <c r="R405" s="2" t="str">
        <f t="shared" si="6"/>
        <v>Luiz Carlos Fernandes Guedes</v>
      </c>
      <c r="S405" s="2">
        <v>0</v>
      </c>
    </row>
    <row r="406" spans="1:19" ht="15" x14ac:dyDescent="0.25">
      <c r="A406" s="5">
        <v>27273</v>
      </c>
      <c r="B406" s="2" t="s">
        <v>2654</v>
      </c>
      <c r="C406" s="2" t="s">
        <v>2655</v>
      </c>
      <c r="D406" s="9">
        <v>44474</v>
      </c>
      <c r="E406" s="2" t="s">
        <v>2729</v>
      </c>
      <c r="F406" s="2" t="s">
        <v>50</v>
      </c>
      <c r="G406" s="3" t="s">
        <v>2726</v>
      </c>
      <c r="H406" s="2" t="s">
        <v>246</v>
      </c>
      <c r="I406" s="26">
        <v>748</v>
      </c>
      <c r="J406" s="7">
        <f>I406*1000</f>
        <v>748000</v>
      </c>
      <c r="K406" s="24">
        <v>0.748</v>
      </c>
      <c r="L406" s="7" t="s">
        <v>2767</v>
      </c>
      <c r="M406" s="10" t="s">
        <v>2656</v>
      </c>
      <c r="N406" s="10" t="s">
        <v>2657</v>
      </c>
      <c r="O406" s="8">
        <v>4</v>
      </c>
      <c r="P406" s="2" t="s">
        <v>2658</v>
      </c>
      <c r="Q406" s="2" t="s">
        <v>2659</v>
      </c>
      <c r="R406" s="2" t="str">
        <f t="shared" si="6"/>
        <v>Leolino Correia De Souza</v>
      </c>
      <c r="S406" s="2">
        <v>0</v>
      </c>
    </row>
    <row r="407" spans="1:19" ht="15" x14ac:dyDescent="0.25">
      <c r="A407" s="5">
        <v>16627</v>
      </c>
      <c r="B407" s="2" t="s">
        <v>817</v>
      </c>
      <c r="C407" s="2" t="s">
        <v>818</v>
      </c>
      <c r="D407" s="9">
        <v>43314</v>
      </c>
      <c r="E407" s="2" t="s">
        <v>2729</v>
      </c>
      <c r="F407" s="2" t="s">
        <v>50</v>
      </c>
      <c r="G407" s="3" t="s">
        <v>2728</v>
      </c>
      <c r="H407" s="2" t="s">
        <v>422</v>
      </c>
      <c r="I407" s="26">
        <v>712</v>
      </c>
      <c r="J407" s="7">
        <f>I407*1000</f>
        <v>712000</v>
      </c>
      <c r="K407" s="24">
        <v>0.71199999999999997</v>
      </c>
      <c r="L407" s="7" t="s">
        <v>2768</v>
      </c>
      <c r="M407" s="10" t="s">
        <v>819</v>
      </c>
      <c r="N407" s="10" t="s">
        <v>820</v>
      </c>
      <c r="O407" s="8">
        <v>4</v>
      </c>
      <c r="P407" s="2" t="s">
        <v>821</v>
      </c>
      <c r="Q407" s="2" t="s">
        <v>822</v>
      </c>
      <c r="R407" s="2" t="str">
        <f t="shared" si="6"/>
        <v>Josenaldo Ramos De Oliveira</v>
      </c>
      <c r="S407" s="2">
        <v>0</v>
      </c>
    </row>
    <row r="408" spans="1:19" ht="15" x14ac:dyDescent="0.25">
      <c r="A408" s="5">
        <v>18896</v>
      </c>
      <c r="B408" s="2" t="s">
        <v>1353</v>
      </c>
      <c r="C408" s="2" t="s">
        <v>1354</v>
      </c>
      <c r="D408" s="9">
        <v>43689</v>
      </c>
      <c r="E408" s="2" t="s">
        <v>2729</v>
      </c>
      <c r="F408" s="2" t="s">
        <v>50</v>
      </c>
      <c r="G408" s="3" t="s">
        <v>2727</v>
      </c>
      <c r="H408" s="2" t="s">
        <v>25</v>
      </c>
      <c r="I408" s="26">
        <v>707</v>
      </c>
      <c r="J408" s="7">
        <f>I408*1000</f>
        <v>707000</v>
      </c>
      <c r="K408" s="24">
        <v>0.70699999999999996</v>
      </c>
      <c r="L408" s="7" t="s">
        <v>2769</v>
      </c>
      <c r="M408" s="10" t="s">
        <v>1355</v>
      </c>
      <c r="N408" s="10" t="s">
        <v>1356</v>
      </c>
      <c r="O408" s="8">
        <v>4</v>
      </c>
      <c r="P408" s="2" t="s">
        <v>1357</v>
      </c>
      <c r="Q408" s="2" t="s">
        <v>1358</v>
      </c>
      <c r="R408" s="2" t="str">
        <f t="shared" si="6"/>
        <v>Sandra Terezinha Rodrigues Cordeiro</v>
      </c>
      <c r="S408" s="2">
        <v>0</v>
      </c>
    </row>
    <row r="409" spans="1:19" ht="15" x14ac:dyDescent="0.25">
      <c r="A409" s="5">
        <v>21035</v>
      </c>
      <c r="B409" s="2" t="s">
        <v>1975</v>
      </c>
      <c r="C409" s="2" t="s">
        <v>1976</v>
      </c>
      <c r="D409" s="9">
        <v>44029</v>
      </c>
      <c r="E409" s="2" t="s">
        <v>2729</v>
      </c>
      <c r="F409" s="2" t="s">
        <v>50</v>
      </c>
      <c r="G409" s="3" t="s">
        <v>2726</v>
      </c>
      <c r="H409" s="2" t="s">
        <v>398</v>
      </c>
      <c r="I409" s="26">
        <v>663</v>
      </c>
      <c r="J409" s="7">
        <f>I409*1000</f>
        <v>663000</v>
      </c>
      <c r="K409" s="24">
        <v>0.66300000000000003</v>
      </c>
      <c r="L409" s="7" t="s">
        <v>2770</v>
      </c>
      <c r="M409" s="10" t="s">
        <v>1977</v>
      </c>
      <c r="N409" s="10" t="s">
        <v>1978</v>
      </c>
      <c r="O409" s="8">
        <v>4</v>
      </c>
      <c r="P409" s="2" t="s">
        <v>1979</v>
      </c>
      <c r="Q409" s="2" t="s">
        <v>1980</v>
      </c>
      <c r="R409" s="2" t="str">
        <f t="shared" si="6"/>
        <v>João Miguel De Oliveira</v>
      </c>
      <c r="S409" s="2">
        <v>0</v>
      </c>
    </row>
    <row r="410" spans="1:19" ht="15" x14ac:dyDescent="0.25">
      <c r="A410" s="5">
        <v>20692</v>
      </c>
      <c r="B410" s="2" t="s">
        <v>1872</v>
      </c>
      <c r="C410" s="2" t="s">
        <v>1873</v>
      </c>
      <c r="D410" s="9">
        <v>43972</v>
      </c>
      <c r="E410" s="2" t="s">
        <v>2729</v>
      </c>
      <c r="F410" s="2" t="s">
        <v>50</v>
      </c>
      <c r="G410" s="3" t="s">
        <v>2726</v>
      </c>
      <c r="H410" s="2" t="s">
        <v>246</v>
      </c>
      <c r="I410" s="26">
        <v>653</v>
      </c>
      <c r="J410" s="7">
        <f>I410*1000</f>
        <v>653000</v>
      </c>
      <c r="K410" s="24">
        <v>0.65300000000000002</v>
      </c>
      <c r="L410" s="7" t="s">
        <v>2771</v>
      </c>
      <c r="M410" s="10" t="s">
        <v>1874</v>
      </c>
      <c r="N410" s="10" t="s">
        <v>544</v>
      </c>
      <c r="O410" s="8">
        <v>4</v>
      </c>
      <c r="P410" s="2" t="s">
        <v>1875</v>
      </c>
      <c r="Q410" s="2" t="s">
        <v>1876</v>
      </c>
      <c r="R410" s="2" t="str">
        <f t="shared" si="6"/>
        <v>Antônio De Souza Barreto</v>
      </c>
      <c r="S410" s="2">
        <v>0</v>
      </c>
    </row>
    <row r="411" spans="1:19" ht="15" x14ac:dyDescent="0.25">
      <c r="A411" s="5">
        <v>22155</v>
      </c>
      <c r="B411" s="2" t="s">
        <v>2258</v>
      </c>
      <c r="C411" s="2" t="s">
        <v>2259</v>
      </c>
      <c r="D411" s="9">
        <v>44221</v>
      </c>
      <c r="E411" s="2" t="s">
        <v>2729</v>
      </c>
      <c r="F411" s="2" t="s">
        <v>50</v>
      </c>
      <c r="G411" s="3" t="s">
        <v>2726</v>
      </c>
      <c r="H411" s="2" t="s">
        <v>307</v>
      </c>
      <c r="I411" s="26">
        <v>615</v>
      </c>
      <c r="J411" s="7">
        <f>I411*1000</f>
        <v>615000</v>
      </c>
      <c r="K411" s="24">
        <v>0.61499999999999999</v>
      </c>
      <c r="L411" s="7" t="s">
        <v>2772</v>
      </c>
      <c r="M411" s="10" t="s">
        <v>1874</v>
      </c>
      <c r="N411" s="10" t="s">
        <v>2260</v>
      </c>
      <c r="O411" s="8">
        <v>4</v>
      </c>
      <c r="P411" s="2" t="s">
        <v>2261</v>
      </c>
      <c r="Q411" s="2" t="s">
        <v>2262</v>
      </c>
      <c r="R411" s="2" t="str">
        <f t="shared" si="6"/>
        <v>Claudio Marcio Germino</v>
      </c>
      <c r="S411" s="2">
        <v>0</v>
      </c>
    </row>
    <row r="412" spans="1:19" ht="15" x14ac:dyDescent="0.25">
      <c r="A412" s="5">
        <v>20537</v>
      </c>
      <c r="B412" s="2" t="s">
        <v>1838</v>
      </c>
      <c r="C412" s="2" t="s">
        <v>1839</v>
      </c>
      <c r="D412" s="9">
        <v>43949</v>
      </c>
      <c r="E412" s="2" t="s">
        <v>2729</v>
      </c>
      <c r="F412" s="2" t="s">
        <v>50</v>
      </c>
      <c r="G412" s="3" t="s">
        <v>2726</v>
      </c>
      <c r="H412" s="2" t="s">
        <v>246</v>
      </c>
      <c r="I412" s="26">
        <v>612</v>
      </c>
      <c r="J412" s="7">
        <f>I412*1000</f>
        <v>612000</v>
      </c>
      <c r="K412" s="24">
        <v>0.61199999999999999</v>
      </c>
      <c r="L412" s="7" t="s">
        <v>2773</v>
      </c>
      <c r="M412" s="10" t="s">
        <v>1646</v>
      </c>
      <c r="N412" s="10" t="s">
        <v>550</v>
      </c>
      <c r="O412" s="8">
        <v>4</v>
      </c>
      <c r="P412" s="2" t="s">
        <v>1647</v>
      </c>
      <c r="Q412" s="2" t="s">
        <v>1648</v>
      </c>
      <c r="R412" s="2" t="str">
        <f t="shared" si="6"/>
        <v>Antonio Gomes Araujo</v>
      </c>
      <c r="S412" s="2">
        <v>0</v>
      </c>
    </row>
    <row r="413" spans="1:19" ht="15" x14ac:dyDescent="0.25">
      <c r="A413" s="5">
        <v>23018</v>
      </c>
      <c r="B413" s="2" t="s">
        <v>442</v>
      </c>
      <c r="C413" s="2" t="s">
        <v>443</v>
      </c>
      <c r="D413" s="9">
        <v>44334</v>
      </c>
      <c r="E413" s="2" t="s">
        <v>2729</v>
      </c>
      <c r="F413" s="2" t="s">
        <v>50</v>
      </c>
      <c r="G413" s="3" t="s">
        <v>2726</v>
      </c>
      <c r="H413" s="2" t="s">
        <v>398</v>
      </c>
      <c r="I413" s="26">
        <v>610</v>
      </c>
      <c r="J413" s="7">
        <f>I413*1000</f>
        <v>610000</v>
      </c>
      <c r="K413" s="24">
        <v>0.61</v>
      </c>
      <c r="L413" s="7" t="s">
        <v>2774</v>
      </c>
      <c r="M413" s="10" t="s">
        <v>444</v>
      </c>
      <c r="N413" s="10" t="s">
        <v>445</v>
      </c>
      <c r="O413" s="8">
        <v>4</v>
      </c>
      <c r="P413" s="2" t="s">
        <v>440</v>
      </c>
      <c r="Q413" s="2" t="s">
        <v>441</v>
      </c>
      <c r="R413" s="2" t="str">
        <f t="shared" si="6"/>
        <v>Albano De Oliveira Brito</v>
      </c>
      <c r="S413" s="2"/>
    </row>
    <row r="414" spans="1:19" ht="15" x14ac:dyDescent="0.25">
      <c r="A414" s="5">
        <v>19362</v>
      </c>
      <c r="B414" s="2" t="s">
        <v>1499</v>
      </c>
      <c r="C414" s="2" t="s">
        <v>1500</v>
      </c>
      <c r="D414" s="6">
        <v>43755</v>
      </c>
      <c r="E414" s="2" t="s">
        <v>2729</v>
      </c>
      <c r="F414" s="2" t="s">
        <v>50</v>
      </c>
      <c r="G414" s="3" t="s">
        <v>2726</v>
      </c>
      <c r="H414" s="2" t="s">
        <v>422</v>
      </c>
      <c r="I414" s="26">
        <v>588</v>
      </c>
      <c r="J414" s="7">
        <f>I414*1000</f>
        <v>588000</v>
      </c>
      <c r="K414" s="24">
        <v>0.58799999999999997</v>
      </c>
      <c r="L414" s="7" t="s">
        <v>2775</v>
      </c>
      <c r="M414" s="10" t="s">
        <v>1501</v>
      </c>
      <c r="N414" s="10" t="s">
        <v>1502</v>
      </c>
      <c r="O414" s="8">
        <v>4</v>
      </c>
      <c r="P414" s="2" t="s">
        <v>1503</v>
      </c>
      <c r="Q414" s="2" t="s">
        <v>1504</v>
      </c>
      <c r="R414" s="2" t="str">
        <f t="shared" si="6"/>
        <v>Benedito Neto Lopes</v>
      </c>
      <c r="S414" s="2">
        <v>0</v>
      </c>
    </row>
    <row r="415" spans="1:19" ht="15" x14ac:dyDescent="0.25">
      <c r="A415" s="11">
        <v>19320</v>
      </c>
      <c r="B415" s="12" t="s">
        <v>1475</v>
      </c>
      <c r="C415" s="12" t="s">
        <v>1476</v>
      </c>
      <c r="D415" s="16">
        <v>43748</v>
      </c>
      <c r="E415" s="2" t="s">
        <v>2729</v>
      </c>
      <c r="F415" s="2" t="s">
        <v>50</v>
      </c>
      <c r="G415" s="3" t="s">
        <v>2726</v>
      </c>
      <c r="H415" s="12" t="s">
        <v>398</v>
      </c>
      <c r="I415" s="29">
        <v>585</v>
      </c>
      <c r="J415" s="7">
        <f>I415*1000</f>
        <v>585000</v>
      </c>
      <c r="K415" s="24">
        <v>0.58499999999999996</v>
      </c>
      <c r="L415" s="7" t="s">
        <v>2776</v>
      </c>
      <c r="M415" s="14" t="s">
        <v>1477</v>
      </c>
      <c r="N415" s="14" t="s">
        <v>1478</v>
      </c>
      <c r="O415" s="8">
        <v>4</v>
      </c>
      <c r="P415" s="14" t="s">
        <v>1479</v>
      </c>
      <c r="Q415" s="14" t="s">
        <v>1480</v>
      </c>
      <c r="R415" s="2" t="str">
        <f t="shared" si="6"/>
        <v>João Barros De Oliveira</v>
      </c>
      <c r="S415" s="2">
        <v>0</v>
      </c>
    </row>
    <row r="416" spans="1:19" ht="15" x14ac:dyDescent="0.25">
      <c r="A416" s="5">
        <v>16345</v>
      </c>
      <c r="B416" s="2" t="s">
        <v>777</v>
      </c>
      <c r="C416" s="2" t="s">
        <v>778</v>
      </c>
      <c r="D416" s="9">
        <v>43269</v>
      </c>
      <c r="E416" s="2" t="s">
        <v>2729</v>
      </c>
      <c r="F416" s="2" t="s">
        <v>50</v>
      </c>
      <c r="G416" s="3" t="s">
        <v>2727</v>
      </c>
      <c r="H416" s="2" t="s">
        <v>25</v>
      </c>
      <c r="I416" s="26">
        <v>584</v>
      </c>
      <c r="J416" s="7">
        <f>I416*1000</f>
        <v>584000</v>
      </c>
      <c r="K416" s="24">
        <v>0.58399999999999996</v>
      </c>
      <c r="L416" s="7" t="s">
        <v>2777</v>
      </c>
      <c r="M416" s="10" t="s">
        <v>779</v>
      </c>
      <c r="N416" s="10" t="s">
        <v>780</v>
      </c>
      <c r="O416" s="8">
        <v>4</v>
      </c>
      <c r="P416" s="2" t="s">
        <v>781</v>
      </c>
      <c r="Q416" s="2" t="s">
        <v>782</v>
      </c>
      <c r="R416" s="2" t="str">
        <f t="shared" si="6"/>
        <v>José Davy Bessa Nogueira</v>
      </c>
      <c r="S416" s="2">
        <v>0</v>
      </c>
    </row>
    <row r="417" spans="1:19" ht="15" x14ac:dyDescent="0.25">
      <c r="A417" s="11">
        <v>23114</v>
      </c>
      <c r="B417" s="12" t="s">
        <v>2361</v>
      </c>
      <c r="C417" s="12" t="s">
        <v>2362</v>
      </c>
      <c r="D417" s="19">
        <v>44344</v>
      </c>
      <c r="E417" s="2" t="s">
        <v>2729</v>
      </c>
      <c r="F417" s="2" t="s">
        <v>50</v>
      </c>
      <c r="G417" s="3" t="s">
        <v>2726</v>
      </c>
      <c r="H417" s="12" t="s">
        <v>246</v>
      </c>
      <c r="I417" s="29">
        <v>577</v>
      </c>
      <c r="J417" s="7">
        <f>I417*1000</f>
        <v>577000</v>
      </c>
      <c r="K417" s="24">
        <v>0.57699999999999996</v>
      </c>
      <c r="L417" s="7" t="s">
        <v>2778</v>
      </c>
      <c r="M417" s="14" t="s">
        <v>2363</v>
      </c>
      <c r="N417" s="14" t="s">
        <v>2364</v>
      </c>
      <c r="O417" s="8">
        <v>4</v>
      </c>
      <c r="P417" s="14" t="s">
        <v>2365</v>
      </c>
      <c r="Q417" s="14" t="s">
        <v>2366</v>
      </c>
      <c r="R417" s="2" t="str">
        <f t="shared" si="6"/>
        <v>Adenilson Ribeiro De Souza</v>
      </c>
      <c r="S417" s="2">
        <v>0</v>
      </c>
    </row>
    <row r="418" spans="1:19" ht="15" x14ac:dyDescent="0.25">
      <c r="A418" s="5">
        <v>22485</v>
      </c>
      <c r="B418" s="2" t="s">
        <v>2299</v>
      </c>
      <c r="C418" s="2" t="s">
        <v>2300</v>
      </c>
      <c r="D418" s="9">
        <v>44270</v>
      </c>
      <c r="E418" s="2" t="s">
        <v>2729</v>
      </c>
      <c r="F418" s="2" t="s">
        <v>50</v>
      </c>
      <c r="G418" s="3" t="s">
        <v>2726</v>
      </c>
      <c r="H418" s="2" t="s">
        <v>422</v>
      </c>
      <c r="I418" s="26">
        <v>577</v>
      </c>
      <c r="J418" s="7">
        <f>I418*1000</f>
        <v>577000</v>
      </c>
      <c r="K418" s="24">
        <v>0.57699999999999996</v>
      </c>
      <c r="L418" s="7" t="s">
        <v>2778</v>
      </c>
      <c r="M418" s="10" t="s">
        <v>2301</v>
      </c>
      <c r="N418" s="10" t="s">
        <v>2302</v>
      </c>
      <c r="O418" s="8">
        <v>4</v>
      </c>
      <c r="P418" s="2" t="s">
        <v>2303</v>
      </c>
      <c r="Q418" s="2" t="s">
        <v>2304</v>
      </c>
      <c r="R418" s="2" t="str">
        <f t="shared" si="6"/>
        <v>Rui Carlos De Sousa Lisboa</v>
      </c>
      <c r="S418" s="2">
        <v>0</v>
      </c>
    </row>
    <row r="419" spans="1:19" ht="15" x14ac:dyDescent="0.25">
      <c r="A419" s="5">
        <v>19229</v>
      </c>
      <c r="B419" s="2" t="s">
        <v>1453</v>
      </c>
      <c r="C419" s="2" t="s">
        <v>1454</v>
      </c>
      <c r="D419" s="9">
        <v>43733</v>
      </c>
      <c r="E419" s="2" t="s">
        <v>2729</v>
      </c>
      <c r="F419" s="2" t="s">
        <v>50</v>
      </c>
      <c r="G419" s="3" t="s">
        <v>2726</v>
      </c>
      <c r="H419" s="2" t="s">
        <v>246</v>
      </c>
      <c r="I419" s="26">
        <v>567</v>
      </c>
      <c r="J419" s="7">
        <f>I419*1000</f>
        <v>567000</v>
      </c>
      <c r="K419" s="24">
        <v>0.56699999999999995</v>
      </c>
      <c r="L419" s="7" t="s">
        <v>2779</v>
      </c>
      <c r="M419" s="10" t="s">
        <v>1455</v>
      </c>
      <c r="N419" s="10" t="s">
        <v>1456</v>
      </c>
      <c r="O419" s="8">
        <v>4</v>
      </c>
      <c r="P419" s="2" t="s">
        <v>1457</v>
      </c>
      <c r="Q419" s="2" t="s">
        <v>1458</v>
      </c>
      <c r="R419" s="2" t="str">
        <f t="shared" si="6"/>
        <v>Josefa Dias De Andrade</v>
      </c>
      <c r="S419" s="2">
        <v>0</v>
      </c>
    </row>
    <row r="420" spans="1:19" ht="15" x14ac:dyDescent="0.25">
      <c r="A420" s="5">
        <v>15943</v>
      </c>
      <c r="B420" s="2" t="s">
        <v>682</v>
      </c>
      <c r="C420" s="2" t="s">
        <v>683</v>
      </c>
      <c r="D420" s="9">
        <v>43200</v>
      </c>
      <c r="E420" s="2" t="s">
        <v>2730</v>
      </c>
      <c r="F420" s="2" t="s">
        <v>50</v>
      </c>
      <c r="G420" s="3" t="s">
        <v>2728</v>
      </c>
      <c r="H420" s="2" t="s">
        <v>398</v>
      </c>
      <c r="I420" s="26">
        <v>552</v>
      </c>
      <c r="J420" s="7">
        <f>I420*1000</f>
        <v>552000</v>
      </c>
      <c r="K420" s="24">
        <v>0.55200000000000005</v>
      </c>
      <c r="L420" s="7" t="s">
        <v>2780</v>
      </c>
      <c r="M420" s="10" t="s">
        <v>684</v>
      </c>
      <c r="N420" s="10" t="s">
        <v>685</v>
      </c>
      <c r="O420" s="8">
        <v>4</v>
      </c>
      <c r="P420" s="2" t="s">
        <v>686</v>
      </c>
      <c r="Q420" s="2" t="s">
        <v>687</v>
      </c>
      <c r="R420" s="2" t="str">
        <f t="shared" si="6"/>
        <v>Geovaldo Alves De Souza</v>
      </c>
      <c r="S420" s="2">
        <v>0</v>
      </c>
    </row>
    <row r="421" spans="1:19" ht="15" x14ac:dyDescent="0.25">
      <c r="A421" s="11">
        <v>20837</v>
      </c>
      <c r="B421" s="12" t="str">
        <f>CONCATENATE(A421,"-",D421)</f>
        <v>20837-44001</v>
      </c>
      <c r="C421" s="12" t="s">
        <v>1913</v>
      </c>
      <c r="D421" s="13">
        <v>44001</v>
      </c>
      <c r="E421" s="14" t="s">
        <v>2730</v>
      </c>
      <c r="F421" s="2" t="s">
        <v>50</v>
      </c>
      <c r="G421" s="3" t="s">
        <v>2728</v>
      </c>
      <c r="H421" s="15" t="s">
        <v>93</v>
      </c>
      <c r="I421" s="29">
        <v>547</v>
      </c>
      <c r="J421" s="7">
        <f>I421*1000</f>
        <v>547000</v>
      </c>
      <c r="K421" s="24">
        <v>0.54700000000000004</v>
      </c>
      <c r="L421" s="7" t="s">
        <v>2781</v>
      </c>
      <c r="M421" s="14" t="s">
        <v>1914</v>
      </c>
      <c r="N421" s="14" t="s">
        <v>1915</v>
      </c>
      <c r="O421" s="17" t="s">
        <v>96</v>
      </c>
      <c r="P421" s="18" t="s">
        <v>1916</v>
      </c>
      <c r="Q421" s="14" t="s">
        <v>1917</v>
      </c>
      <c r="R421" s="2" t="str">
        <f t="shared" si="6"/>
        <v>Manoel Batista Nunes</v>
      </c>
      <c r="S421" s="2">
        <v>0</v>
      </c>
    </row>
    <row r="422" spans="1:19" ht="15" x14ac:dyDescent="0.25">
      <c r="A422" s="5">
        <v>21790</v>
      </c>
      <c r="B422" s="2" t="s">
        <v>2172</v>
      </c>
      <c r="C422" s="2" t="s">
        <v>2173</v>
      </c>
      <c r="D422" s="6">
        <v>44146</v>
      </c>
      <c r="E422" s="2" t="s">
        <v>2730</v>
      </c>
      <c r="F422" s="2" t="s">
        <v>50</v>
      </c>
      <c r="G422" s="3" t="s">
        <v>2728</v>
      </c>
      <c r="H422" s="2" t="s">
        <v>246</v>
      </c>
      <c r="I422" s="26">
        <v>540</v>
      </c>
      <c r="J422" s="7">
        <f>I422*1000</f>
        <v>540000</v>
      </c>
      <c r="K422" s="24">
        <v>0.54</v>
      </c>
      <c r="L422" s="7" t="s">
        <v>2782</v>
      </c>
      <c r="M422" s="10" t="s">
        <v>2174</v>
      </c>
      <c r="N422" s="10" t="s">
        <v>2175</v>
      </c>
      <c r="O422" s="8">
        <v>4</v>
      </c>
      <c r="P422" s="2" t="s">
        <v>2176</v>
      </c>
      <c r="Q422" s="2" t="s">
        <v>2177</v>
      </c>
      <c r="R422" s="2" t="str">
        <f t="shared" si="6"/>
        <v>José Oliveira Da Hora</v>
      </c>
      <c r="S422" s="2">
        <v>0</v>
      </c>
    </row>
    <row r="423" spans="1:19" ht="15" x14ac:dyDescent="0.25">
      <c r="A423" s="11">
        <v>21005</v>
      </c>
      <c r="B423" s="12" t="s">
        <v>1963</v>
      </c>
      <c r="C423" s="12" t="s">
        <v>1964</v>
      </c>
      <c r="D423" s="19">
        <v>44026</v>
      </c>
      <c r="E423" s="2" t="s">
        <v>2730</v>
      </c>
      <c r="F423" s="2" t="s">
        <v>50</v>
      </c>
      <c r="G423" s="3" t="s">
        <v>2728</v>
      </c>
      <c r="H423" s="12" t="s">
        <v>25</v>
      </c>
      <c r="I423" s="29">
        <v>539.95000000000005</v>
      </c>
      <c r="J423" s="7">
        <f>I423*1000</f>
        <v>539950</v>
      </c>
      <c r="K423" s="24">
        <v>0.53995000000000004</v>
      </c>
      <c r="L423" s="7" t="s">
        <v>2783</v>
      </c>
      <c r="M423" s="14" t="s">
        <v>1965</v>
      </c>
      <c r="N423" s="14" t="s">
        <v>1966</v>
      </c>
      <c r="O423" s="8">
        <v>4</v>
      </c>
      <c r="P423" s="14" t="s">
        <v>1967</v>
      </c>
      <c r="Q423" s="14" t="s">
        <v>1968</v>
      </c>
      <c r="R423" s="2" t="str">
        <f t="shared" si="6"/>
        <v>Edgar Laudelino Cardoso</v>
      </c>
      <c r="S423" s="2">
        <v>0</v>
      </c>
    </row>
    <row r="424" spans="1:19" ht="15" x14ac:dyDescent="0.25">
      <c r="A424" s="5">
        <v>17729</v>
      </c>
      <c r="B424" s="2" t="s">
        <v>119</v>
      </c>
      <c r="C424" s="2" t="s">
        <v>120</v>
      </c>
      <c r="D424" s="9">
        <v>43496</v>
      </c>
      <c r="E424" s="2" t="s">
        <v>2730</v>
      </c>
      <c r="F424" s="2" t="s">
        <v>50</v>
      </c>
      <c r="G424" s="3" t="s">
        <v>2728</v>
      </c>
      <c r="H424" s="2" t="s">
        <v>18</v>
      </c>
      <c r="I424" s="26">
        <v>532</v>
      </c>
      <c r="J424" s="7">
        <f>I424*1000</f>
        <v>532000</v>
      </c>
      <c r="K424" s="24">
        <v>0.53200000000000003</v>
      </c>
      <c r="L424" s="7" t="s">
        <v>2784</v>
      </c>
      <c r="M424" s="10" t="s">
        <v>121</v>
      </c>
      <c r="N424" s="10" t="s">
        <v>122</v>
      </c>
      <c r="O424" s="8">
        <v>4</v>
      </c>
      <c r="P424" s="2" t="s">
        <v>123</v>
      </c>
      <c r="Q424" s="2" t="s">
        <v>124</v>
      </c>
      <c r="R424" s="2" t="str">
        <f t="shared" si="6"/>
        <v>Celito Eduardo Breda &amp; Cia Ltda</v>
      </c>
      <c r="S424" s="10" t="s">
        <v>2736</v>
      </c>
    </row>
    <row r="425" spans="1:19" ht="15" x14ac:dyDescent="0.25">
      <c r="A425" s="5">
        <v>24486</v>
      </c>
      <c r="B425" s="2" t="s">
        <v>492</v>
      </c>
      <c r="C425" s="2" t="s">
        <v>493</v>
      </c>
      <c r="D425" s="9">
        <v>44503</v>
      </c>
      <c r="E425" s="2" t="s">
        <v>2730</v>
      </c>
      <c r="F425" s="2" t="s">
        <v>50</v>
      </c>
      <c r="G425" s="3" t="s">
        <v>2728</v>
      </c>
      <c r="H425" s="2" t="s">
        <v>198</v>
      </c>
      <c r="I425" s="26">
        <v>526</v>
      </c>
      <c r="J425" s="7">
        <f>I425*1000</f>
        <v>526000</v>
      </c>
      <c r="K425" s="24">
        <v>0.52600000000000002</v>
      </c>
      <c r="L425" s="7" t="s">
        <v>2785</v>
      </c>
      <c r="M425" s="10" t="s">
        <v>494</v>
      </c>
      <c r="N425" s="10" t="s">
        <v>495</v>
      </c>
      <c r="O425" s="8">
        <v>4</v>
      </c>
      <c r="P425" s="2" t="s">
        <v>496</v>
      </c>
      <c r="Q425" s="2" t="s">
        <v>497</v>
      </c>
      <c r="R425" s="2" t="str">
        <f t="shared" si="6"/>
        <v>Hermírio Tavares Sobrinho</v>
      </c>
      <c r="S425" s="2">
        <v>0</v>
      </c>
    </row>
    <row r="426" spans="1:19" ht="15" x14ac:dyDescent="0.25">
      <c r="A426" s="5">
        <v>17108</v>
      </c>
      <c r="B426" s="2" t="s">
        <v>953</v>
      </c>
      <c r="C426" s="2" t="s">
        <v>954</v>
      </c>
      <c r="D426" s="6">
        <v>43389</v>
      </c>
      <c r="E426" s="2" t="s">
        <v>2729</v>
      </c>
      <c r="F426" s="2" t="s">
        <v>50</v>
      </c>
      <c r="G426" s="3" t="s">
        <v>2726</v>
      </c>
      <c r="H426" s="2" t="s">
        <v>246</v>
      </c>
      <c r="I426" s="26">
        <v>516</v>
      </c>
      <c r="J426" s="7">
        <f>I426*1000</f>
        <v>516000</v>
      </c>
      <c r="K426" s="24">
        <v>0.51600000000000001</v>
      </c>
      <c r="L426" s="7" t="s">
        <v>2786</v>
      </c>
      <c r="M426" s="10" t="s">
        <v>955</v>
      </c>
      <c r="N426" s="10" t="s">
        <v>956</v>
      </c>
      <c r="O426" s="8">
        <v>4</v>
      </c>
      <c r="P426" s="2" t="s">
        <v>957</v>
      </c>
      <c r="Q426" s="2" t="s">
        <v>958</v>
      </c>
      <c r="R426" s="2" t="str">
        <f t="shared" si="6"/>
        <v>Alvino Mata De Arruda</v>
      </c>
      <c r="S426" s="2">
        <v>0</v>
      </c>
    </row>
    <row r="427" spans="1:19" ht="15" x14ac:dyDescent="0.25">
      <c r="A427" s="11">
        <v>20275</v>
      </c>
      <c r="B427" s="12" t="str">
        <f>CONCATENATE(A427,"-",D427)</f>
        <v>20275-43913</v>
      </c>
      <c r="C427" s="12" t="s">
        <v>1773</v>
      </c>
      <c r="D427" s="13">
        <v>43913</v>
      </c>
      <c r="E427" s="14" t="s">
        <v>2729</v>
      </c>
      <c r="F427" s="2" t="s">
        <v>50</v>
      </c>
      <c r="G427" s="3" t="s">
        <v>2727</v>
      </c>
      <c r="H427" s="15" t="s">
        <v>1204</v>
      </c>
      <c r="I427" s="29">
        <v>509</v>
      </c>
      <c r="J427" s="7">
        <f>I427*1000</f>
        <v>509000</v>
      </c>
      <c r="K427" s="24">
        <v>0.50900000000000001</v>
      </c>
      <c r="L427" s="7" t="s">
        <v>2787</v>
      </c>
      <c r="M427" s="14" t="s">
        <v>1774</v>
      </c>
      <c r="N427" s="14" t="s">
        <v>1775</v>
      </c>
      <c r="O427" s="17" t="s">
        <v>96</v>
      </c>
      <c r="P427" s="18" t="s">
        <v>1776</v>
      </c>
      <c r="Q427" s="14" t="s">
        <v>1777</v>
      </c>
      <c r="R427" s="2" t="str">
        <f t="shared" si="6"/>
        <v>Josevaldo Vieira Amaral</v>
      </c>
      <c r="S427" s="2">
        <v>0</v>
      </c>
    </row>
    <row r="428" spans="1:19" ht="15" x14ac:dyDescent="0.25">
      <c r="A428" s="5">
        <v>24697</v>
      </c>
      <c r="B428" s="2" t="s">
        <v>529</v>
      </c>
      <c r="C428" s="2" t="s">
        <v>530</v>
      </c>
      <c r="D428" s="6">
        <v>44525</v>
      </c>
      <c r="E428" s="2" t="s">
        <v>2729</v>
      </c>
      <c r="F428" s="2" t="s">
        <v>17</v>
      </c>
      <c r="G428" s="3" t="s">
        <v>2726</v>
      </c>
      <c r="H428" s="2" t="s">
        <v>422</v>
      </c>
      <c r="I428" s="26">
        <v>504</v>
      </c>
      <c r="J428" s="7">
        <f>I428*1000</f>
        <v>504000</v>
      </c>
      <c r="K428" s="24">
        <v>0.504</v>
      </c>
      <c r="L428" s="7" t="s">
        <v>2788</v>
      </c>
      <c r="M428" s="10" t="s">
        <v>531</v>
      </c>
      <c r="N428" s="10" t="s">
        <v>532</v>
      </c>
      <c r="O428" s="8">
        <v>4</v>
      </c>
      <c r="P428" s="2" t="s">
        <v>533</v>
      </c>
      <c r="Q428" s="2" t="s">
        <v>534</v>
      </c>
      <c r="R428" s="2" t="str">
        <f t="shared" si="6"/>
        <v>Reginaldo Joaquim Dos Santos</v>
      </c>
      <c r="S428" s="2">
        <v>0</v>
      </c>
    </row>
    <row r="429" spans="1:19" ht="15" x14ac:dyDescent="0.25">
      <c r="A429" s="5">
        <v>17543</v>
      </c>
      <c r="B429" s="2" t="s">
        <v>1049</v>
      </c>
      <c r="C429" s="2" t="s">
        <v>1050</v>
      </c>
      <c r="D429" s="6">
        <v>43451</v>
      </c>
      <c r="E429" s="2" t="s">
        <v>2729</v>
      </c>
      <c r="F429" s="2" t="s">
        <v>50</v>
      </c>
      <c r="G429" s="3" t="s">
        <v>2726</v>
      </c>
      <c r="H429" s="2" t="s">
        <v>246</v>
      </c>
      <c r="I429" s="26">
        <v>495</v>
      </c>
      <c r="J429" s="7">
        <f>I429*1000</f>
        <v>495000</v>
      </c>
      <c r="K429" s="24">
        <v>0.495</v>
      </c>
      <c r="L429" s="7" t="s">
        <v>2789</v>
      </c>
      <c r="M429" s="10" t="s">
        <v>1051</v>
      </c>
      <c r="N429" s="10" t="s">
        <v>1052</v>
      </c>
      <c r="O429" s="8">
        <v>4</v>
      </c>
      <c r="P429" s="2" t="s">
        <v>1053</v>
      </c>
      <c r="Q429" s="2" t="s">
        <v>1054</v>
      </c>
      <c r="R429" s="2" t="str">
        <f t="shared" si="6"/>
        <v>Misael Segundo Cunha</v>
      </c>
      <c r="S429" s="2">
        <v>0</v>
      </c>
    </row>
    <row r="430" spans="1:19" ht="15" x14ac:dyDescent="0.25">
      <c r="A430" s="5">
        <v>23008</v>
      </c>
      <c r="B430" s="2" t="s">
        <v>438</v>
      </c>
      <c r="C430" s="2" t="s">
        <v>439</v>
      </c>
      <c r="D430" s="9">
        <v>44334</v>
      </c>
      <c r="E430" s="2" t="s">
        <v>2729</v>
      </c>
      <c r="F430" s="2" t="s">
        <v>50</v>
      </c>
      <c r="G430" s="3" t="s">
        <v>2726</v>
      </c>
      <c r="H430" s="2" t="s">
        <v>422</v>
      </c>
      <c r="I430" s="26">
        <v>479</v>
      </c>
      <c r="J430" s="7">
        <f>I430*1000</f>
        <v>479000</v>
      </c>
      <c r="K430" s="24">
        <v>0.47899999999999998</v>
      </c>
      <c r="L430" s="7" t="s">
        <v>2790</v>
      </c>
      <c r="M430" s="10" t="s">
        <v>423</v>
      </c>
      <c r="N430" s="10" t="s">
        <v>423</v>
      </c>
      <c r="O430" s="8">
        <v>4</v>
      </c>
      <c r="P430" s="2" t="s">
        <v>440</v>
      </c>
      <c r="Q430" s="2" t="s">
        <v>441</v>
      </c>
      <c r="R430" s="2" t="str">
        <f t="shared" si="6"/>
        <v>Albano De Oliveira Brito</v>
      </c>
      <c r="S430" s="2"/>
    </row>
    <row r="431" spans="1:19" ht="15" x14ac:dyDescent="0.25">
      <c r="A431" s="5">
        <v>20437</v>
      </c>
      <c r="B431" s="2" t="s">
        <v>1796</v>
      </c>
      <c r="C431" s="2" t="s">
        <v>1797</v>
      </c>
      <c r="D431" s="9">
        <v>43930</v>
      </c>
      <c r="E431" s="2" t="s">
        <v>2730</v>
      </c>
      <c r="F431" s="2" t="s">
        <v>17</v>
      </c>
      <c r="G431" s="3" t="s">
        <v>2728</v>
      </c>
      <c r="H431" s="2" t="s">
        <v>524</v>
      </c>
      <c r="I431" s="26">
        <v>479</v>
      </c>
      <c r="J431" s="7">
        <f>I431*1000</f>
        <v>479000</v>
      </c>
      <c r="K431" s="24">
        <v>0.47899999999999998</v>
      </c>
      <c r="L431" s="7" t="s">
        <v>2790</v>
      </c>
      <c r="M431" s="10" t="s">
        <v>1798</v>
      </c>
      <c r="N431" s="10" t="s">
        <v>1799</v>
      </c>
      <c r="O431" s="8">
        <v>4</v>
      </c>
      <c r="P431" s="2" t="s">
        <v>1659</v>
      </c>
      <c r="Q431" s="2" t="s">
        <v>1660</v>
      </c>
      <c r="R431" s="2" t="str">
        <f t="shared" si="6"/>
        <v>José Antonio Velasco Fichtner Pereira</v>
      </c>
      <c r="S431" s="2">
        <v>0</v>
      </c>
    </row>
    <row r="432" spans="1:19" ht="15" x14ac:dyDescent="0.25">
      <c r="A432" s="5">
        <v>23281</v>
      </c>
      <c r="B432" s="2" t="s">
        <v>446</v>
      </c>
      <c r="C432" s="2" t="s">
        <v>447</v>
      </c>
      <c r="D432" s="9">
        <v>44372</v>
      </c>
      <c r="E432" s="2" t="s">
        <v>2729</v>
      </c>
      <c r="F432" s="2" t="s">
        <v>50</v>
      </c>
      <c r="G432" s="3" t="s">
        <v>2726</v>
      </c>
      <c r="H432" s="2" t="s">
        <v>246</v>
      </c>
      <c r="I432" s="26">
        <v>465</v>
      </c>
      <c r="J432" s="7">
        <f>I432*1000</f>
        <v>465000</v>
      </c>
      <c r="K432" s="24">
        <v>0.46500000000000002</v>
      </c>
      <c r="L432" s="7" t="s">
        <v>2791</v>
      </c>
      <c r="M432" s="10" t="s">
        <v>448</v>
      </c>
      <c r="N432" s="10" t="s">
        <v>449</v>
      </c>
      <c r="O432" s="8">
        <v>4</v>
      </c>
      <c r="P432" s="2" t="s">
        <v>450</v>
      </c>
      <c r="Q432" s="2" t="s">
        <v>451</v>
      </c>
      <c r="R432" s="2" t="str">
        <f t="shared" si="6"/>
        <v>Sirleide De Souza Benevides</v>
      </c>
      <c r="S432" s="2"/>
    </row>
    <row r="433" spans="1:19" ht="15" x14ac:dyDescent="0.25">
      <c r="A433" s="11">
        <v>17591</v>
      </c>
      <c r="B433" s="12" t="s">
        <v>1061</v>
      </c>
      <c r="C433" s="12" t="s">
        <v>1062</v>
      </c>
      <c r="D433" s="16">
        <v>43461</v>
      </c>
      <c r="E433" s="12" t="s">
        <v>2729</v>
      </c>
      <c r="F433" s="2" t="s">
        <v>50</v>
      </c>
      <c r="G433" s="3" t="s">
        <v>2726</v>
      </c>
      <c r="H433" s="12" t="s">
        <v>246</v>
      </c>
      <c r="I433" s="29">
        <v>460</v>
      </c>
      <c r="J433" s="7">
        <f>I433*1000</f>
        <v>460000</v>
      </c>
      <c r="K433" s="24">
        <v>0.46</v>
      </c>
      <c r="L433" s="7" t="s">
        <v>2792</v>
      </c>
      <c r="M433" s="14" t="s">
        <v>1063</v>
      </c>
      <c r="N433" s="14" t="s">
        <v>1064</v>
      </c>
      <c r="O433" s="8">
        <v>4</v>
      </c>
      <c r="P433" s="14" t="s">
        <v>1065</v>
      </c>
      <c r="Q433" s="14" t="s">
        <v>1066</v>
      </c>
      <c r="R433" s="2" t="str">
        <f t="shared" si="6"/>
        <v>Eliomar Tonha Dos Santos</v>
      </c>
      <c r="S433" s="2">
        <v>0</v>
      </c>
    </row>
    <row r="434" spans="1:19" ht="15" x14ac:dyDescent="0.25">
      <c r="A434" s="5">
        <v>18683</v>
      </c>
      <c r="B434" s="2" t="s">
        <v>1313</v>
      </c>
      <c r="C434" s="2" t="s">
        <v>1314</v>
      </c>
      <c r="D434" s="9">
        <v>43661</v>
      </c>
      <c r="E434" s="2" t="s">
        <v>2729</v>
      </c>
      <c r="F434" s="2" t="s">
        <v>50</v>
      </c>
      <c r="G434" s="3" t="s">
        <v>2726</v>
      </c>
      <c r="H434" s="2" t="s">
        <v>246</v>
      </c>
      <c r="I434" s="26">
        <v>451</v>
      </c>
      <c r="J434" s="7">
        <f>I434*1000</f>
        <v>451000</v>
      </c>
      <c r="K434" s="24">
        <v>0.45100000000000001</v>
      </c>
      <c r="L434" s="7" t="s">
        <v>2793</v>
      </c>
      <c r="M434" s="10" t="s">
        <v>1315</v>
      </c>
      <c r="N434" s="10" t="s">
        <v>1316</v>
      </c>
      <c r="O434" s="8">
        <v>4</v>
      </c>
      <c r="P434" s="2" t="s">
        <v>1317</v>
      </c>
      <c r="Q434" s="2" t="s">
        <v>1318</v>
      </c>
      <c r="R434" s="2" t="str">
        <f t="shared" si="6"/>
        <v>João Pereira Da Silva Sobrinho</v>
      </c>
      <c r="S434" s="2">
        <v>0</v>
      </c>
    </row>
    <row r="435" spans="1:19" ht="15" x14ac:dyDescent="0.25">
      <c r="A435" s="11">
        <v>17373</v>
      </c>
      <c r="B435" s="12" t="str">
        <f>CONCATENATE(A435,"-",D435)</f>
        <v>17373-43431</v>
      </c>
      <c r="C435" s="12" t="s">
        <v>1019</v>
      </c>
      <c r="D435" s="13">
        <v>43431</v>
      </c>
      <c r="E435" s="14" t="s">
        <v>2730</v>
      </c>
      <c r="F435" s="2" t="s">
        <v>50</v>
      </c>
      <c r="G435" s="3" t="s">
        <v>2728</v>
      </c>
      <c r="H435" s="15" t="s">
        <v>1020</v>
      </c>
      <c r="I435" s="29">
        <v>431</v>
      </c>
      <c r="J435" s="7">
        <f>I435*1000</f>
        <v>431000</v>
      </c>
      <c r="K435" s="24">
        <v>0.43099999999999999</v>
      </c>
      <c r="L435" s="7" t="s">
        <v>2794</v>
      </c>
      <c r="M435" s="14" t="s">
        <v>1021</v>
      </c>
      <c r="N435" s="14" t="s">
        <v>1022</v>
      </c>
      <c r="O435" s="17" t="s">
        <v>96</v>
      </c>
      <c r="P435" s="18" t="s">
        <v>1023</v>
      </c>
      <c r="Q435" s="14" t="s">
        <v>1024</v>
      </c>
      <c r="R435" s="2" t="str">
        <f t="shared" si="6"/>
        <v>Tertuliano Da Silva Martins</v>
      </c>
      <c r="S435" s="2">
        <v>0</v>
      </c>
    </row>
    <row r="436" spans="1:19" ht="15" x14ac:dyDescent="0.25">
      <c r="A436" s="11">
        <v>24188</v>
      </c>
      <c r="B436" s="12" t="str">
        <f>CONCATENATE(A436,"-",D436)</f>
        <v>24188-44463</v>
      </c>
      <c r="C436" s="12" t="s">
        <v>2602</v>
      </c>
      <c r="D436" s="13">
        <v>44463</v>
      </c>
      <c r="E436" s="14" t="s">
        <v>2730</v>
      </c>
      <c r="F436" s="2" t="s">
        <v>50</v>
      </c>
      <c r="G436" s="3" t="s">
        <v>2728</v>
      </c>
      <c r="H436" s="15" t="s">
        <v>2597</v>
      </c>
      <c r="I436" s="29">
        <v>424</v>
      </c>
      <c r="J436" s="7">
        <f>I436*1000</f>
        <v>424000</v>
      </c>
      <c r="K436" s="24">
        <v>0.42399999999999999</v>
      </c>
      <c r="L436" s="7" t="s">
        <v>2795</v>
      </c>
      <c r="M436" s="14" t="s">
        <v>2603</v>
      </c>
      <c r="N436" s="14" t="s">
        <v>2604</v>
      </c>
      <c r="O436" s="17" t="s">
        <v>96</v>
      </c>
      <c r="P436" s="14" t="s">
        <v>2605</v>
      </c>
      <c r="Q436" s="14" t="s">
        <v>2606</v>
      </c>
      <c r="R436" s="2" t="str">
        <f t="shared" si="6"/>
        <v>Food N Wood In-Vestimentos Responsável Ltd</v>
      </c>
      <c r="S436" s="2">
        <v>0</v>
      </c>
    </row>
    <row r="437" spans="1:19" ht="15" x14ac:dyDescent="0.25">
      <c r="A437" s="5">
        <v>20499</v>
      </c>
      <c r="B437" s="2" t="s">
        <v>1816</v>
      </c>
      <c r="C437" s="2" t="s">
        <v>1817</v>
      </c>
      <c r="D437" s="9">
        <v>43943</v>
      </c>
      <c r="E437" s="2" t="s">
        <v>2730</v>
      </c>
      <c r="F437" s="2" t="s">
        <v>17</v>
      </c>
      <c r="G437" s="3" t="s">
        <v>2728</v>
      </c>
      <c r="H437" s="2" t="s">
        <v>524</v>
      </c>
      <c r="I437" s="26">
        <v>416</v>
      </c>
      <c r="J437" s="7">
        <f>I437*1000</f>
        <v>416000</v>
      </c>
      <c r="K437" s="24">
        <v>0.41599999999999998</v>
      </c>
      <c r="L437" s="7" t="s">
        <v>2796</v>
      </c>
      <c r="M437" s="10" t="s">
        <v>1818</v>
      </c>
      <c r="N437" s="10" t="s">
        <v>1819</v>
      </c>
      <c r="O437" s="8">
        <v>4</v>
      </c>
      <c r="P437" s="2" t="s">
        <v>1659</v>
      </c>
      <c r="Q437" s="2" t="s">
        <v>1660</v>
      </c>
      <c r="R437" s="2" t="str">
        <f t="shared" si="6"/>
        <v>José Antonio Velasco Fichtner Pereira</v>
      </c>
      <c r="S437" s="2">
        <v>0</v>
      </c>
    </row>
    <row r="438" spans="1:19" ht="15" x14ac:dyDescent="0.25">
      <c r="A438" s="5">
        <v>21335</v>
      </c>
      <c r="B438" s="2" t="s">
        <v>2073</v>
      </c>
      <c r="C438" s="2" t="s">
        <v>2074</v>
      </c>
      <c r="D438" s="9">
        <v>44069</v>
      </c>
      <c r="E438" s="2" t="s">
        <v>2729</v>
      </c>
      <c r="F438" s="2" t="s">
        <v>50</v>
      </c>
      <c r="G438" s="3" t="s">
        <v>2726</v>
      </c>
      <c r="H438" s="2" t="s">
        <v>398</v>
      </c>
      <c r="I438" s="26">
        <v>414</v>
      </c>
      <c r="J438" s="7">
        <f>I438*1000</f>
        <v>414000</v>
      </c>
      <c r="K438" s="24">
        <v>0.41399999999999998</v>
      </c>
      <c r="L438" s="7" t="s">
        <v>2797</v>
      </c>
      <c r="M438" s="10" t="s">
        <v>2075</v>
      </c>
      <c r="N438" s="10" t="s">
        <v>2076</v>
      </c>
      <c r="O438" s="8">
        <v>4</v>
      </c>
      <c r="P438" s="2" t="s">
        <v>2077</v>
      </c>
      <c r="Q438" s="2" t="s">
        <v>2078</v>
      </c>
      <c r="R438" s="2" t="str">
        <f t="shared" si="6"/>
        <v>José Alves De Santana</v>
      </c>
      <c r="S438" s="2">
        <v>0</v>
      </c>
    </row>
    <row r="439" spans="1:19" ht="15" x14ac:dyDescent="0.25">
      <c r="A439" s="5">
        <v>19466</v>
      </c>
      <c r="B439" s="2" t="s">
        <v>1543</v>
      </c>
      <c r="C439" s="2" t="s">
        <v>1544</v>
      </c>
      <c r="D439" s="9">
        <v>43770</v>
      </c>
      <c r="E439" s="2" t="s">
        <v>2729</v>
      </c>
      <c r="F439" s="2" t="s">
        <v>50</v>
      </c>
      <c r="G439" s="3" t="s">
        <v>2727</v>
      </c>
      <c r="H439" s="2" t="s">
        <v>216</v>
      </c>
      <c r="I439" s="26">
        <v>410</v>
      </c>
      <c r="J439" s="7">
        <f>I439*1000</f>
        <v>410000</v>
      </c>
      <c r="K439" s="24">
        <v>0.41</v>
      </c>
      <c r="L439" s="7" t="s">
        <v>2798</v>
      </c>
      <c r="M439" s="10" t="s">
        <v>1545</v>
      </c>
      <c r="N439" s="10" t="s">
        <v>1546</v>
      </c>
      <c r="O439" s="8">
        <v>4</v>
      </c>
      <c r="P439" s="2" t="s">
        <v>1547</v>
      </c>
      <c r="Q439" s="2" t="s">
        <v>1548</v>
      </c>
      <c r="R439" s="2" t="str">
        <f t="shared" si="6"/>
        <v>Gwd Floresta Ltda</v>
      </c>
      <c r="S439" s="2">
        <v>0</v>
      </c>
    </row>
    <row r="440" spans="1:19" ht="15" x14ac:dyDescent="0.25">
      <c r="A440" s="5">
        <v>18379</v>
      </c>
      <c r="B440" s="2" t="s">
        <v>334</v>
      </c>
      <c r="C440" s="2" t="s">
        <v>335</v>
      </c>
      <c r="D440" s="9">
        <v>43598</v>
      </c>
      <c r="E440" s="2" t="s">
        <v>2730</v>
      </c>
      <c r="F440" s="2" t="s">
        <v>50</v>
      </c>
      <c r="G440" s="3" t="s">
        <v>2728</v>
      </c>
      <c r="H440" s="2" t="s">
        <v>18</v>
      </c>
      <c r="I440" s="26">
        <v>394.4</v>
      </c>
      <c r="J440" s="7">
        <f>I440*1000</f>
        <v>394400</v>
      </c>
      <c r="K440" s="24">
        <v>0.39439999999999997</v>
      </c>
      <c r="L440" s="7" t="s">
        <v>2799</v>
      </c>
      <c r="M440" s="10" t="s">
        <v>336</v>
      </c>
      <c r="N440" s="10" t="s">
        <v>337</v>
      </c>
      <c r="O440" s="8">
        <v>4</v>
      </c>
      <c r="P440" s="2" t="s">
        <v>338</v>
      </c>
      <c r="Q440" s="2" t="s">
        <v>339</v>
      </c>
      <c r="R440" s="2" t="str">
        <f t="shared" si="6"/>
        <v>Lino Ruediger</v>
      </c>
      <c r="S440" s="2">
        <v>0</v>
      </c>
    </row>
    <row r="441" spans="1:19" ht="15" x14ac:dyDescent="0.25">
      <c r="A441" s="5">
        <v>15795</v>
      </c>
      <c r="B441" s="2" t="s">
        <v>649</v>
      </c>
      <c r="C441" s="2" t="s">
        <v>650</v>
      </c>
      <c r="D441" s="9">
        <v>43175</v>
      </c>
      <c r="E441" s="2" t="s">
        <v>2729</v>
      </c>
      <c r="F441" s="2" t="s">
        <v>50</v>
      </c>
      <c r="G441" s="3" t="s">
        <v>2726</v>
      </c>
      <c r="H441" s="2" t="s">
        <v>307</v>
      </c>
      <c r="I441" s="26">
        <v>370</v>
      </c>
      <c r="J441" s="7">
        <f>I441*1000</f>
        <v>370000</v>
      </c>
      <c r="K441" s="24">
        <v>0.37</v>
      </c>
      <c r="L441" s="7" t="s">
        <v>2800</v>
      </c>
      <c r="M441" s="10" t="s">
        <v>651</v>
      </c>
      <c r="N441" s="10" t="s">
        <v>652</v>
      </c>
      <c r="O441" s="8">
        <v>4</v>
      </c>
      <c r="P441" s="2" t="s">
        <v>653</v>
      </c>
      <c r="Q441" s="2" t="s">
        <v>654</v>
      </c>
      <c r="R441" s="2" t="str">
        <f t="shared" si="6"/>
        <v>Satiro Pereira Nepomuceno</v>
      </c>
      <c r="S441" s="2">
        <v>0</v>
      </c>
    </row>
    <row r="442" spans="1:19" ht="15" x14ac:dyDescent="0.25">
      <c r="A442" s="5">
        <v>20643</v>
      </c>
      <c r="B442" s="2" t="s">
        <v>1856</v>
      </c>
      <c r="C442" s="2" t="s">
        <v>1857</v>
      </c>
      <c r="D442" s="9">
        <v>43963</v>
      </c>
      <c r="E442" s="2" t="s">
        <v>2730</v>
      </c>
      <c r="F442" s="2" t="s">
        <v>50</v>
      </c>
      <c r="G442" s="3" t="s">
        <v>2728</v>
      </c>
      <c r="H442" s="2" t="s">
        <v>57</v>
      </c>
      <c r="I442" s="26">
        <v>335</v>
      </c>
      <c r="J442" s="7">
        <f>I442*1000</f>
        <v>335000</v>
      </c>
      <c r="K442" s="24">
        <v>0.33500000000000002</v>
      </c>
      <c r="L442" s="7" t="s">
        <v>2801</v>
      </c>
      <c r="M442" s="10" t="s">
        <v>1858</v>
      </c>
      <c r="N442" s="10" t="s">
        <v>1859</v>
      </c>
      <c r="O442" s="8">
        <v>4</v>
      </c>
      <c r="P442" s="2" t="s">
        <v>1860</v>
      </c>
      <c r="Q442" s="2" t="s">
        <v>1861</v>
      </c>
      <c r="R442" s="2" t="str">
        <f t="shared" si="6"/>
        <v>João Walter Martins Marcondes Pereira</v>
      </c>
      <c r="S442" s="2">
        <v>0</v>
      </c>
    </row>
    <row r="443" spans="1:19" ht="15" x14ac:dyDescent="0.25">
      <c r="A443" s="5">
        <v>20449</v>
      </c>
      <c r="B443" s="2" t="s">
        <v>1806</v>
      </c>
      <c r="C443" s="2" t="s">
        <v>1807</v>
      </c>
      <c r="D443" s="9">
        <v>43935</v>
      </c>
      <c r="E443" s="2" t="s">
        <v>2729</v>
      </c>
      <c r="F443" s="2" t="s">
        <v>50</v>
      </c>
      <c r="G443" s="3" t="s">
        <v>2726</v>
      </c>
      <c r="H443" s="2" t="s">
        <v>398</v>
      </c>
      <c r="I443" s="26">
        <v>327</v>
      </c>
      <c r="J443" s="7">
        <f>I443*1000</f>
        <v>327000</v>
      </c>
      <c r="K443" s="24">
        <v>0.32700000000000001</v>
      </c>
      <c r="L443" s="7" t="s">
        <v>2802</v>
      </c>
      <c r="M443" s="10" t="s">
        <v>1808</v>
      </c>
      <c r="N443" s="10" t="s">
        <v>1809</v>
      </c>
      <c r="O443" s="8">
        <v>4</v>
      </c>
      <c r="P443" s="2" t="s">
        <v>1810</v>
      </c>
      <c r="Q443" s="2" t="s">
        <v>1811</v>
      </c>
      <c r="R443" s="2" t="str">
        <f t="shared" si="6"/>
        <v>Oswaldo Correia Viana</v>
      </c>
      <c r="S443" s="2">
        <v>0</v>
      </c>
    </row>
    <row r="444" spans="1:19" ht="15" x14ac:dyDescent="0.25">
      <c r="A444" s="5">
        <v>23933</v>
      </c>
      <c r="B444" s="2" t="s">
        <v>2547</v>
      </c>
      <c r="C444" s="2" t="s">
        <v>2548</v>
      </c>
      <c r="D444" s="9">
        <v>44439</v>
      </c>
      <c r="E444" s="2" t="s">
        <v>2730</v>
      </c>
      <c r="F444" s="2" t="s">
        <v>50</v>
      </c>
      <c r="G444" s="3" t="s">
        <v>2728</v>
      </c>
      <c r="H444" s="2" t="s">
        <v>398</v>
      </c>
      <c r="I444" s="26">
        <v>307</v>
      </c>
      <c r="J444" s="7">
        <f>I444*1000</f>
        <v>307000</v>
      </c>
      <c r="K444" s="24">
        <v>0.307</v>
      </c>
      <c r="L444" s="7" t="s">
        <v>2803</v>
      </c>
      <c r="M444" s="10" t="s">
        <v>2549</v>
      </c>
      <c r="N444" s="10" t="s">
        <v>2550</v>
      </c>
      <c r="O444" s="8">
        <v>4</v>
      </c>
      <c r="P444" s="2" t="s">
        <v>2551</v>
      </c>
      <c r="Q444" s="2" t="s">
        <v>2552</v>
      </c>
      <c r="R444" s="2" t="str">
        <f t="shared" si="6"/>
        <v>Patrício Ramos Da Silva</v>
      </c>
      <c r="S444" s="2">
        <v>0</v>
      </c>
    </row>
    <row r="445" spans="1:19" ht="15" x14ac:dyDescent="0.25">
      <c r="A445" s="5">
        <v>15474</v>
      </c>
      <c r="B445" s="2" t="s">
        <v>541</v>
      </c>
      <c r="C445" s="2" t="s">
        <v>542</v>
      </c>
      <c r="D445" s="9">
        <v>43104</v>
      </c>
      <c r="E445" s="2" t="s">
        <v>2729</v>
      </c>
      <c r="F445" s="2" t="s">
        <v>50</v>
      </c>
      <c r="G445" s="3" t="s">
        <v>2728</v>
      </c>
      <c r="H445" s="2" t="s">
        <v>64</v>
      </c>
      <c r="I445" s="26">
        <v>303</v>
      </c>
      <c r="J445" s="7">
        <f>I445*1000</f>
        <v>303000</v>
      </c>
      <c r="K445" s="24">
        <v>0.30299999999999999</v>
      </c>
      <c r="L445" s="7" t="s">
        <v>2804</v>
      </c>
      <c r="M445" s="10" t="s">
        <v>543</v>
      </c>
      <c r="N445" s="10" t="s">
        <v>544</v>
      </c>
      <c r="O445" s="8">
        <v>4</v>
      </c>
      <c r="P445" s="2" t="s">
        <v>545</v>
      </c>
      <c r="Q445" s="2" t="s">
        <v>546</v>
      </c>
      <c r="R445" s="2" t="str">
        <f t="shared" si="6"/>
        <v>Ivaneide Barbosa De Oliveira</v>
      </c>
      <c r="S445" s="2">
        <v>0</v>
      </c>
    </row>
    <row r="446" spans="1:19" ht="15" x14ac:dyDescent="0.25">
      <c r="A446" s="5">
        <v>22946</v>
      </c>
      <c r="B446" s="2" t="s">
        <v>414</v>
      </c>
      <c r="C446" s="2" t="s">
        <v>415</v>
      </c>
      <c r="D446" s="9">
        <v>44326</v>
      </c>
      <c r="E446" s="2" t="s">
        <v>2729</v>
      </c>
      <c r="F446" s="2" t="s">
        <v>50</v>
      </c>
      <c r="G446" s="3" t="s">
        <v>2726</v>
      </c>
      <c r="H446" s="2" t="s">
        <v>64</v>
      </c>
      <c r="I446" s="26">
        <v>285</v>
      </c>
      <c r="J446" s="7">
        <f>I446*1000</f>
        <v>285000</v>
      </c>
      <c r="K446" s="24">
        <v>0.28499999999999998</v>
      </c>
      <c r="L446" s="7" t="s">
        <v>2805</v>
      </c>
      <c r="M446" s="10" t="s">
        <v>416</v>
      </c>
      <c r="N446" s="10" t="s">
        <v>417</v>
      </c>
      <c r="O446" s="8">
        <v>4</v>
      </c>
      <c r="P446" s="2" t="s">
        <v>418</v>
      </c>
      <c r="Q446" s="2" t="s">
        <v>419</v>
      </c>
      <c r="R446" s="2" t="str">
        <f t="shared" si="6"/>
        <v>José Aderbal Dos Santos</v>
      </c>
      <c r="S446" s="2">
        <v>0</v>
      </c>
    </row>
    <row r="447" spans="1:19" ht="15" x14ac:dyDescent="0.25">
      <c r="A447" s="5">
        <v>16756</v>
      </c>
      <c r="B447" s="2" t="s">
        <v>899</v>
      </c>
      <c r="C447" s="2" t="s">
        <v>900</v>
      </c>
      <c r="D447" s="9">
        <v>43336</v>
      </c>
      <c r="E447" s="2" t="s">
        <v>2729</v>
      </c>
      <c r="F447" s="2" t="s">
        <v>50</v>
      </c>
      <c r="G447" s="3" t="s">
        <v>2728</v>
      </c>
      <c r="H447" s="2" t="s">
        <v>246</v>
      </c>
      <c r="I447" s="26">
        <v>284</v>
      </c>
      <c r="J447" s="7">
        <f>I447*1000</f>
        <v>284000</v>
      </c>
      <c r="K447" s="24">
        <v>0.28399999999999997</v>
      </c>
      <c r="L447" s="7" t="s">
        <v>2806</v>
      </c>
      <c r="M447" s="10" t="s">
        <v>901</v>
      </c>
      <c r="N447" s="10" t="s">
        <v>902</v>
      </c>
      <c r="O447" s="8">
        <v>4</v>
      </c>
      <c r="P447" s="2" t="s">
        <v>903</v>
      </c>
      <c r="Q447" s="2" t="s">
        <v>904</v>
      </c>
      <c r="R447" s="2" t="str">
        <f t="shared" si="6"/>
        <v>Laticínio Formoso Ltda</v>
      </c>
      <c r="S447" s="2">
        <v>0</v>
      </c>
    </row>
    <row r="448" spans="1:19" ht="15" x14ac:dyDescent="0.25">
      <c r="A448" s="5">
        <v>24430</v>
      </c>
      <c r="B448" s="2" t="s">
        <v>486</v>
      </c>
      <c r="C448" s="2" t="s">
        <v>487</v>
      </c>
      <c r="D448" s="6">
        <v>44491</v>
      </c>
      <c r="E448" s="2" t="s">
        <v>2729</v>
      </c>
      <c r="F448" s="2" t="s">
        <v>50</v>
      </c>
      <c r="G448" s="3" t="s">
        <v>2726</v>
      </c>
      <c r="H448" s="2" t="s">
        <v>64</v>
      </c>
      <c r="I448" s="26">
        <v>276</v>
      </c>
      <c r="J448" s="7">
        <f>I448*1000</f>
        <v>276000</v>
      </c>
      <c r="K448" s="24">
        <v>0.27600000000000002</v>
      </c>
      <c r="L448" s="7" t="s">
        <v>2807</v>
      </c>
      <c r="M448" s="10" t="s">
        <v>488</v>
      </c>
      <c r="N448" s="10" t="s">
        <v>489</v>
      </c>
      <c r="O448" s="8">
        <v>4</v>
      </c>
      <c r="P448" s="2" t="s">
        <v>490</v>
      </c>
      <c r="Q448" s="2" t="s">
        <v>491</v>
      </c>
      <c r="R448" s="2" t="str">
        <f t="shared" si="6"/>
        <v>Osmanio Almeida De Oliveira</v>
      </c>
      <c r="S448" s="2">
        <v>0</v>
      </c>
    </row>
    <row r="449" spans="1:19" ht="15" x14ac:dyDescent="0.25">
      <c r="A449" s="5">
        <v>22099</v>
      </c>
      <c r="B449" s="2" t="s">
        <v>2240</v>
      </c>
      <c r="C449" s="2" t="s">
        <v>2241</v>
      </c>
      <c r="D449" s="9">
        <v>44210</v>
      </c>
      <c r="E449" s="2" t="s">
        <v>2729</v>
      </c>
      <c r="F449" s="2" t="s">
        <v>50</v>
      </c>
      <c r="G449" s="3" t="s">
        <v>2726</v>
      </c>
      <c r="H449" s="2" t="s">
        <v>307</v>
      </c>
      <c r="I449" s="26">
        <v>265</v>
      </c>
      <c r="J449" s="7">
        <f>I449*1000</f>
        <v>265000</v>
      </c>
      <c r="K449" s="24">
        <v>0.26500000000000001</v>
      </c>
      <c r="L449" s="7" t="s">
        <v>2808</v>
      </c>
      <c r="M449" s="10" t="s">
        <v>2242</v>
      </c>
      <c r="N449" s="10" t="s">
        <v>2243</v>
      </c>
      <c r="O449" s="8">
        <v>4</v>
      </c>
      <c r="P449" s="2" t="s">
        <v>2244</v>
      </c>
      <c r="Q449" s="2" t="s">
        <v>2245</v>
      </c>
      <c r="R449" s="2" t="str">
        <f t="shared" si="6"/>
        <v>Marcos Ataíde De Oliveira</v>
      </c>
      <c r="S449" s="2">
        <v>0</v>
      </c>
    </row>
    <row r="450" spans="1:19" ht="15" x14ac:dyDescent="0.25">
      <c r="A450" s="5">
        <v>22794</v>
      </c>
      <c r="B450" s="2" t="s">
        <v>2355</v>
      </c>
      <c r="C450" s="2" t="s">
        <v>2356</v>
      </c>
      <c r="D450" s="9">
        <v>44305</v>
      </c>
      <c r="E450" s="2" t="s">
        <v>2729</v>
      </c>
      <c r="F450" s="2" t="s">
        <v>50</v>
      </c>
      <c r="G450" s="3" t="s">
        <v>2726</v>
      </c>
      <c r="H450" s="2" t="s">
        <v>307</v>
      </c>
      <c r="I450" s="26">
        <v>247</v>
      </c>
      <c r="J450" s="7">
        <f>I450*1000</f>
        <v>247000</v>
      </c>
      <c r="K450" s="24">
        <v>0.247</v>
      </c>
      <c r="L450" s="7" t="s">
        <v>2809</v>
      </c>
      <c r="M450" s="10" t="s">
        <v>2357</v>
      </c>
      <c r="N450" s="10" t="s">
        <v>2358</v>
      </c>
      <c r="O450" s="8">
        <v>4</v>
      </c>
      <c r="P450" s="2" t="s">
        <v>2359</v>
      </c>
      <c r="Q450" s="2" t="s">
        <v>2360</v>
      </c>
      <c r="R450" s="2" t="str">
        <f t="shared" si="6"/>
        <v>Ralff Carneiro Santos</v>
      </c>
      <c r="S450" s="2">
        <v>0</v>
      </c>
    </row>
    <row r="451" spans="1:19" ht="15" x14ac:dyDescent="0.25">
      <c r="A451" s="5">
        <v>16570</v>
      </c>
      <c r="B451" s="2" t="s">
        <v>305</v>
      </c>
      <c r="C451" s="2" t="s">
        <v>306</v>
      </c>
      <c r="D451" s="9">
        <v>43305</v>
      </c>
      <c r="E451" s="2" t="s">
        <v>2729</v>
      </c>
      <c r="F451" s="2" t="s">
        <v>50</v>
      </c>
      <c r="G451" s="3" t="s">
        <v>2726</v>
      </c>
      <c r="H451" s="2" t="s">
        <v>307</v>
      </c>
      <c r="I451" s="26">
        <v>243</v>
      </c>
      <c r="J451" s="7">
        <f>I451*1000</f>
        <v>243000</v>
      </c>
      <c r="K451" s="24">
        <v>0.24299999999999999</v>
      </c>
      <c r="L451" s="7" t="s">
        <v>2810</v>
      </c>
      <c r="M451" s="10" t="s">
        <v>308</v>
      </c>
      <c r="N451" s="10" t="s">
        <v>309</v>
      </c>
      <c r="O451" s="8">
        <v>4</v>
      </c>
      <c r="P451" s="2" t="s">
        <v>310</v>
      </c>
      <c r="Q451" s="2" t="s">
        <v>311</v>
      </c>
      <c r="R451" s="2" t="str">
        <f t="shared" ref="R451:R482" si="7">PROPER(Q451)</f>
        <v>Reginaldo Borges De Santana</v>
      </c>
      <c r="S451" s="2">
        <v>0</v>
      </c>
    </row>
    <row r="452" spans="1:19" ht="15" x14ac:dyDescent="0.25">
      <c r="A452" s="5">
        <v>16659</v>
      </c>
      <c r="B452" s="2" t="s">
        <v>847</v>
      </c>
      <c r="C452" s="2" t="s">
        <v>848</v>
      </c>
      <c r="D452" s="9">
        <v>43319</v>
      </c>
      <c r="E452" s="2" t="s">
        <v>2729</v>
      </c>
      <c r="F452" s="2" t="s">
        <v>50</v>
      </c>
      <c r="G452" s="3" t="s">
        <v>2728</v>
      </c>
      <c r="H452" s="2" t="s">
        <v>246</v>
      </c>
      <c r="I452" s="26">
        <v>227</v>
      </c>
      <c r="J452" s="7">
        <f>I452*1000</f>
        <v>227000</v>
      </c>
      <c r="K452" s="24">
        <v>0.22700000000000001</v>
      </c>
      <c r="L452" s="7" t="s">
        <v>2811</v>
      </c>
      <c r="M452" s="10" t="s">
        <v>849</v>
      </c>
      <c r="N452" s="10" t="s">
        <v>850</v>
      </c>
      <c r="O452" s="8">
        <v>4</v>
      </c>
      <c r="P452" s="2" t="s">
        <v>851</v>
      </c>
      <c r="Q452" s="2" t="s">
        <v>852</v>
      </c>
      <c r="R452" s="2" t="str">
        <f t="shared" si="7"/>
        <v>Aloísio Nunes Da Mata</v>
      </c>
      <c r="S452" s="2">
        <v>0</v>
      </c>
    </row>
    <row r="453" spans="1:19" ht="15" x14ac:dyDescent="0.25">
      <c r="A453" s="5">
        <v>21906</v>
      </c>
      <c r="B453" s="2" t="s">
        <v>161</v>
      </c>
      <c r="C453" s="2" t="s">
        <v>162</v>
      </c>
      <c r="D453" s="9">
        <v>44166</v>
      </c>
      <c r="E453" s="2" t="s">
        <v>2730</v>
      </c>
      <c r="F453" s="2" t="s">
        <v>85</v>
      </c>
      <c r="G453" s="3" t="s">
        <v>2728</v>
      </c>
      <c r="H453" s="2" t="s">
        <v>25</v>
      </c>
      <c r="I453" s="26">
        <v>200</v>
      </c>
      <c r="J453" s="7">
        <f>I453*1000</f>
        <v>200000</v>
      </c>
      <c r="K453" s="24">
        <v>0.2</v>
      </c>
      <c r="L453" s="7" t="s">
        <v>2812</v>
      </c>
      <c r="M453" s="10" t="s">
        <v>163</v>
      </c>
      <c r="N453" s="10" t="s">
        <v>164</v>
      </c>
      <c r="O453" s="2" t="s">
        <v>88</v>
      </c>
      <c r="P453" s="2" t="s">
        <v>148</v>
      </c>
      <c r="Q453" s="2" t="s">
        <v>149</v>
      </c>
      <c r="R453" s="2" t="str">
        <f t="shared" si="7"/>
        <v>Valter Gatto</v>
      </c>
      <c r="S453" s="2" t="s">
        <v>160</v>
      </c>
    </row>
    <row r="454" spans="1:19" ht="15" x14ac:dyDescent="0.25">
      <c r="A454" s="5">
        <v>15797</v>
      </c>
      <c r="B454" s="2" t="s">
        <v>655</v>
      </c>
      <c r="C454" s="2" t="s">
        <v>656</v>
      </c>
      <c r="D454" s="9">
        <v>43175</v>
      </c>
      <c r="E454" s="2" t="s">
        <v>2729</v>
      </c>
      <c r="F454" s="2" t="s">
        <v>50</v>
      </c>
      <c r="G454" s="3" t="s">
        <v>2726</v>
      </c>
      <c r="H454" s="2" t="s">
        <v>246</v>
      </c>
      <c r="I454" s="26">
        <v>192</v>
      </c>
      <c r="J454" s="7">
        <f>I454*1000</f>
        <v>192000</v>
      </c>
      <c r="K454" s="24">
        <v>0.192</v>
      </c>
      <c r="L454" s="7" t="s">
        <v>2813</v>
      </c>
      <c r="M454" s="10" t="s">
        <v>657</v>
      </c>
      <c r="N454" s="10" t="s">
        <v>658</v>
      </c>
      <c r="O454" s="8">
        <v>4</v>
      </c>
      <c r="P454" s="2" t="s">
        <v>659</v>
      </c>
      <c r="Q454" s="2" t="s">
        <v>660</v>
      </c>
      <c r="R454" s="2" t="str">
        <f t="shared" si="7"/>
        <v>Valdemir Belo De Souza</v>
      </c>
      <c r="S454" s="2">
        <v>0</v>
      </c>
    </row>
    <row r="455" spans="1:19" ht="15" x14ac:dyDescent="0.25">
      <c r="A455" s="5">
        <v>23206</v>
      </c>
      <c r="B455" s="2" t="s">
        <v>2424</v>
      </c>
      <c r="C455" s="2" t="s">
        <v>2425</v>
      </c>
      <c r="D455" s="9">
        <v>44361</v>
      </c>
      <c r="E455" s="2" t="s">
        <v>2729</v>
      </c>
      <c r="F455" s="2" t="s">
        <v>50</v>
      </c>
      <c r="G455" s="3" t="s">
        <v>2726</v>
      </c>
      <c r="H455" s="2" t="s">
        <v>64</v>
      </c>
      <c r="I455" s="26">
        <v>190</v>
      </c>
      <c r="J455" s="7">
        <f>I455*1000</f>
        <v>190000</v>
      </c>
      <c r="K455" s="24">
        <v>0.19</v>
      </c>
      <c r="L455" s="7" t="s">
        <v>2814</v>
      </c>
      <c r="M455" s="10" t="s">
        <v>2426</v>
      </c>
      <c r="N455" s="10" t="s">
        <v>2427</v>
      </c>
      <c r="O455" s="8">
        <v>4</v>
      </c>
      <c r="P455" s="2" t="s">
        <v>2428</v>
      </c>
      <c r="Q455" s="2" t="s">
        <v>2429</v>
      </c>
      <c r="R455" s="2" t="str">
        <f t="shared" si="7"/>
        <v>Olimpio José Rodrigues</v>
      </c>
      <c r="S455" s="2">
        <v>0</v>
      </c>
    </row>
    <row r="456" spans="1:19" ht="15" x14ac:dyDescent="0.25">
      <c r="A456" s="5">
        <v>20838</v>
      </c>
      <c r="B456" s="2" t="s">
        <v>1918</v>
      </c>
      <c r="C456" s="2" t="s">
        <v>1919</v>
      </c>
      <c r="D456" s="9">
        <v>44001</v>
      </c>
      <c r="E456" s="2" t="s">
        <v>2730</v>
      </c>
      <c r="F456" s="2" t="s">
        <v>50</v>
      </c>
      <c r="G456" s="3" t="s">
        <v>2728</v>
      </c>
      <c r="H456" s="2" t="s">
        <v>25</v>
      </c>
      <c r="I456" s="26">
        <v>185</v>
      </c>
      <c r="J456" s="7">
        <f>I456*1000</f>
        <v>185000</v>
      </c>
      <c r="K456" s="24">
        <v>0.185</v>
      </c>
      <c r="L456" s="7" t="s">
        <v>2815</v>
      </c>
      <c r="M456" s="10" t="s">
        <v>1920</v>
      </c>
      <c r="N456" s="10" t="s">
        <v>1921</v>
      </c>
      <c r="O456" s="8">
        <v>4</v>
      </c>
      <c r="P456" s="2" t="s">
        <v>1922</v>
      </c>
      <c r="Q456" s="2" t="s">
        <v>1923</v>
      </c>
      <c r="R456" s="2" t="str">
        <f t="shared" si="7"/>
        <v>Heraldo Santana Figueiredo</v>
      </c>
      <c r="S456" s="2">
        <v>0</v>
      </c>
    </row>
    <row r="457" spans="1:19" ht="15" x14ac:dyDescent="0.25">
      <c r="A457" s="5">
        <v>17044</v>
      </c>
      <c r="B457" s="2" t="s">
        <v>929</v>
      </c>
      <c r="C457" s="2" t="s">
        <v>930</v>
      </c>
      <c r="D457" s="9">
        <v>43378</v>
      </c>
      <c r="E457" s="2" t="s">
        <v>2730</v>
      </c>
      <c r="F457" s="2" t="s">
        <v>50</v>
      </c>
      <c r="G457" s="3" t="s">
        <v>2728</v>
      </c>
      <c r="H457" s="2" t="s">
        <v>398</v>
      </c>
      <c r="I457" s="26">
        <v>150</v>
      </c>
      <c r="J457" s="7">
        <f>I457*1000</f>
        <v>150000</v>
      </c>
      <c r="K457" s="24">
        <v>0.15</v>
      </c>
      <c r="L457" s="7" t="s">
        <v>2816</v>
      </c>
      <c r="M457" s="10" t="s">
        <v>931</v>
      </c>
      <c r="N457" s="10" t="s">
        <v>932</v>
      </c>
      <c r="O457" s="8">
        <v>4</v>
      </c>
      <c r="P457" s="2" t="s">
        <v>933</v>
      </c>
      <c r="Q457" s="2" t="s">
        <v>934</v>
      </c>
      <c r="R457" s="2" t="str">
        <f t="shared" si="7"/>
        <v>Ademilson Da Silva Lopes</v>
      </c>
      <c r="S457" s="2">
        <v>0</v>
      </c>
    </row>
    <row r="458" spans="1:19" ht="15" x14ac:dyDescent="0.25">
      <c r="A458" s="5">
        <v>15664</v>
      </c>
      <c r="B458" s="2" t="s">
        <v>577</v>
      </c>
      <c r="C458" s="2" t="s">
        <v>578</v>
      </c>
      <c r="D458" s="9">
        <v>43151</v>
      </c>
      <c r="E458" s="2" t="s">
        <v>2730</v>
      </c>
      <c r="F458" s="2" t="s">
        <v>50</v>
      </c>
      <c r="G458" s="3" t="s">
        <v>2728</v>
      </c>
      <c r="H458" s="2" t="s">
        <v>18</v>
      </c>
      <c r="I458" s="26">
        <v>145.5</v>
      </c>
      <c r="J458" s="7">
        <f>I458*1000</f>
        <v>145500</v>
      </c>
      <c r="K458" s="24">
        <v>0.14549999999999999</v>
      </c>
      <c r="L458" s="7" t="s">
        <v>2817</v>
      </c>
      <c r="M458" s="10" t="s">
        <v>579</v>
      </c>
      <c r="N458" s="10" t="s">
        <v>580</v>
      </c>
      <c r="O458" s="8">
        <v>4</v>
      </c>
      <c r="P458" s="2" t="s">
        <v>581</v>
      </c>
      <c r="Q458" s="2" t="s">
        <v>582</v>
      </c>
      <c r="R458" s="2" t="str">
        <f t="shared" si="7"/>
        <v>Agrifirma Brasil Agropecuária S/A</v>
      </c>
      <c r="S458" s="2">
        <v>0</v>
      </c>
    </row>
    <row r="459" spans="1:19" ht="15" x14ac:dyDescent="0.25">
      <c r="A459" s="5">
        <v>17628</v>
      </c>
      <c r="B459" s="2" t="s">
        <v>1079</v>
      </c>
      <c r="C459" s="2" t="s">
        <v>1080</v>
      </c>
      <c r="D459" s="9">
        <v>43469</v>
      </c>
      <c r="E459" s="2" t="s">
        <v>2729</v>
      </c>
      <c r="F459" s="2" t="s">
        <v>50</v>
      </c>
      <c r="G459" s="3" t="s">
        <v>2726</v>
      </c>
      <c r="H459" s="2" t="s">
        <v>246</v>
      </c>
      <c r="I459" s="26">
        <v>142</v>
      </c>
      <c r="J459" s="7">
        <f>I459*1000</f>
        <v>142000</v>
      </c>
      <c r="K459" s="24">
        <v>0.14199999999999999</v>
      </c>
      <c r="L459" s="7" t="s">
        <v>2818</v>
      </c>
      <c r="M459" s="10" t="s">
        <v>1081</v>
      </c>
      <c r="N459" s="10" t="s">
        <v>1082</v>
      </c>
      <c r="O459" s="8">
        <v>4</v>
      </c>
      <c r="P459" s="2" t="s">
        <v>1083</v>
      </c>
      <c r="Q459" s="2" t="s">
        <v>1084</v>
      </c>
      <c r="R459" s="2" t="str">
        <f t="shared" si="7"/>
        <v>Joselito Muniz Ferreira</v>
      </c>
      <c r="S459" s="2">
        <v>0</v>
      </c>
    </row>
    <row r="460" spans="1:19" ht="15" x14ac:dyDescent="0.25">
      <c r="A460" s="5">
        <v>24380</v>
      </c>
      <c r="B460" s="2" t="s">
        <v>2621</v>
      </c>
      <c r="C460" s="2" t="s">
        <v>2622</v>
      </c>
      <c r="D460" s="6">
        <v>44487</v>
      </c>
      <c r="E460" s="2" t="s">
        <v>2729</v>
      </c>
      <c r="F460" s="2" t="s">
        <v>50</v>
      </c>
      <c r="G460" s="3" t="s">
        <v>2726</v>
      </c>
      <c r="H460" s="2" t="s">
        <v>246</v>
      </c>
      <c r="I460" s="26">
        <v>136</v>
      </c>
      <c r="J460" s="7">
        <f>I460*1000</f>
        <v>136000</v>
      </c>
      <c r="K460" s="24">
        <v>0.13600000000000001</v>
      </c>
      <c r="L460" s="7" t="s">
        <v>2819</v>
      </c>
      <c r="M460" s="10" t="s">
        <v>2623</v>
      </c>
      <c r="N460" s="10" t="s">
        <v>2624</v>
      </c>
      <c r="O460" s="8">
        <v>4</v>
      </c>
      <c r="P460" s="2" t="s">
        <v>2625</v>
      </c>
      <c r="Q460" s="2" t="s">
        <v>2626</v>
      </c>
      <c r="R460" s="2" t="str">
        <f t="shared" si="7"/>
        <v>Edmar Pereira</v>
      </c>
      <c r="S460" s="2">
        <v>0</v>
      </c>
    </row>
    <row r="461" spans="1:19" ht="15" x14ac:dyDescent="0.25">
      <c r="A461" s="5">
        <v>19878</v>
      </c>
      <c r="B461" s="2" t="s">
        <v>1618</v>
      </c>
      <c r="C461" s="2" t="s">
        <v>1619</v>
      </c>
      <c r="D461" s="6">
        <v>43826</v>
      </c>
      <c r="E461" s="2" t="s">
        <v>2729</v>
      </c>
      <c r="F461" s="2" t="s">
        <v>50</v>
      </c>
      <c r="G461" s="3" t="s">
        <v>2726</v>
      </c>
      <c r="H461" s="2" t="s">
        <v>246</v>
      </c>
      <c r="I461" s="26">
        <v>121</v>
      </c>
      <c r="J461" s="7">
        <f>I461*1000</f>
        <v>121000</v>
      </c>
      <c r="K461" s="24">
        <v>0.121</v>
      </c>
      <c r="L461" s="7" t="s">
        <v>2820</v>
      </c>
      <c r="M461" s="10" t="s">
        <v>1620</v>
      </c>
      <c r="N461" s="10" t="s">
        <v>1621</v>
      </c>
      <c r="O461" s="8">
        <v>4</v>
      </c>
      <c r="P461" s="2" t="s">
        <v>1622</v>
      </c>
      <c r="Q461" s="2" t="s">
        <v>1623</v>
      </c>
      <c r="R461" s="2" t="str">
        <f t="shared" si="7"/>
        <v>Antonio Carlos Cruz De Araújo</v>
      </c>
      <c r="S461" s="2">
        <v>0</v>
      </c>
    </row>
    <row r="462" spans="1:19" ht="15" x14ac:dyDescent="0.25">
      <c r="A462" s="5">
        <v>23592</v>
      </c>
      <c r="B462" s="2" t="s">
        <v>2477</v>
      </c>
      <c r="C462" s="2" t="s">
        <v>2478</v>
      </c>
      <c r="D462" s="9">
        <v>44406</v>
      </c>
      <c r="E462" s="2" t="s">
        <v>2730</v>
      </c>
      <c r="F462" s="2" t="s">
        <v>17</v>
      </c>
      <c r="G462" s="3" t="s">
        <v>2728</v>
      </c>
      <c r="H462" s="2" t="s">
        <v>127</v>
      </c>
      <c r="I462" s="26">
        <v>115</v>
      </c>
      <c r="J462" s="7">
        <f>I462*1000</f>
        <v>115000</v>
      </c>
      <c r="K462" s="24">
        <v>0.115</v>
      </c>
      <c r="L462" s="7" t="s">
        <v>2821</v>
      </c>
      <c r="M462" s="10" t="s">
        <v>2479</v>
      </c>
      <c r="N462" s="10" t="s">
        <v>2480</v>
      </c>
      <c r="O462" s="8">
        <v>4</v>
      </c>
      <c r="P462" s="2" t="s">
        <v>2481</v>
      </c>
      <c r="Q462" s="2" t="s">
        <v>2482</v>
      </c>
      <c r="R462" s="2" t="str">
        <f t="shared" si="7"/>
        <v>Strobel S/A Agricultura E Pecuária</v>
      </c>
      <c r="S462" s="2">
        <v>0</v>
      </c>
    </row>
    <row r="463" spans="1:19" ht="15" x14ac:dyDescent="0.25">
      <c r="A463" s="11">
        <v>19327</v>
      </c>
      <c r="B463" s="12" t="s">
        <v>1481</v>
      </c>
      <c r="C463" s="12" t="s">
        <v>1482</v>
      </c>
      <c r="D463" s="16">
        <v>43748</v>
      </c>
      <c r="E463" s="2" t="s">
        <v>2729</v>
      </c>
      <c r="F463" s="2" t="s">
        <v>50</v>
      </c>
      <c r="G463" s="3" t="s">
        <v>2726</v>
      </c>
      <c r="H463" s="12" t="s">
        <v>422</v>
      </c>
      <c r="I463" s="29">
        <v>112</v>
      </c>
      <c r="J463" s="7">
        <f>I463*1000</f>
        <v>112000</v>
      </c>
      <c r="K463" s="24">
        <v>0.112</v>
      </c>
      <c r="L463" s="7" t="s">
        <v>2822</v>
      </c>
      <c r="M463" s="14" t="s">
        <v>1483</v>
      </c>
      <c r="N463" s="14" t="s">
        <v>1484</v>
      </c>
      <c r="O463" s="8">
        <v>4</v>
      </c>
      <c r="P463" s="14" t="s">
        <v>1485</v>
      </c>
      <c r="Q463" s="14" t="s">
        <v>1486</v>
      </c>
      <c r="R463" s="2" t="str">
        <f t="shared" si="7"/>
        <v>Gilmar De Souza Ataíde</v>
      </c>
      <c r="S463" s="2">
        <v>0</v>
      </c>
    </row>
    <row r="464" spans="1:19" ht="15" x14ac:dyDescent="0.25">
      <c r="A464" s="5">
        <v>16645</v>
      </c>
      <c r="B464" s="2" t="s">
        <v>829</v>
      </c>
      <c r="C464" s="2" t="s">
        <v>830</v>
      </c>
      <c r="D464" s="9">
        <v>43315</v>
      </c>
      <c r="E464" s="2" t="s">
        <v>2729</v>
      </c>
      <c r="F464" s="2" t="s">
        <v>50</v>
      </c>
      <c r="G464" s="3" t="s">
        <v>2726</v>
      </c>
      <c r="H464" s="2" t="s">
        <v>246</v>
      </c>
      <c r="I464" s="26">
        <v>111.8</v>
      </c>
      <c r="J464" s="7">
        <f>I464*1000</f>
        <v>111800</v>
      </c>
      <c r="K464" s="24">
        <v>0.1118</v>
      </c>
      <c r="L464" s="7" t="s">
        <v>2823</v>
      </c>
      <c r="M464" s="10" t="s">
        <v>831</v>
      </c>
      <c r="N464" s="10" t="s">
        <v>832</v>
      </c>
      <c r="O464" s="8">
        <v>4</v>
      </c>
      <c r="P464" s="2" t="s">
        <v>833</v>
      </c>
      <c r="Q464" s="2" t="s">
        <v>834</v>
      </c>
      <c r="R464" s="2" t="str">
        <f t="shared" si="7"/>
        <v>João Batista De Oliveira</v>
      </c>
      <c r="S464" s="2">
        <v>0</v>
      </c>
    </row>
    <row r="465" spans="1:19" ht="15" x14ac:dyDescent="0.25">
      <c r="A465" s="11">
        <v>17588</v>
      </c>
      <c r="B465" s="12" t="s">
        <v>1055</v>
      </c>
      <c r="C465" s="12" t="s">
        <v>1056</v>
      </c>
      <c r="D465" s="16">
        <v>43461</v>
      </c>
      <c r="E465" s="12" t="s">
        <v>2730</v>
      </c>
      <c r="F465" s="2" t="s">
        <v>17</v>
      </c>
      <c r="G465" s="3" t="s">
        <v>2727</v>
      </c>
      <c r="H465" s="12" t="s">
        <v>18</v>
      </c>
      <c r="I465" s="29">
        <v>110</v>
      </c>
      <c r="J465" s="7">
        <f>I465*1000</f>
        <v>110000</v>
      </c>
      <c r="K465" s="24">
        <v>0.11</v>
      </c>
      <c r="L465" s="7" t="s">
        <v>2824</v>
      </c>
      <c r="M465" s="14" t="s">
        <v>1057</v>
      </c>
      <c r="N465" s="14" t="s">
        <v>1058</v>
      </c>
      <c r="O465" s="8">
        <v>4</v>
      </c>
      <c r="P465" s="14" t="s">
        <v>1059</v>
      </c>
      <c r="Q465" s="14" t="s">
        <v>1060</v>
      </c>
      <c r="R465" s="2" t="str">
        <f t="shared" si="7"/>
        <v>Elton Walker</v>
      </c>
      <c r="S465" s="2">
        <v>0</v>
      </c>
    </row>
    <row r="466" spans="1:19" ht="15" x14ac:dyDescent="0.25">
      <c r="A466" s="5">
        <v>18447</v>
      </c>
      <c r="B466" s="2" t="s">
        <v>1272</v>
      </c>
      <c r="C466" s="2" t="s">
        <v>1273</v>
      </c>
      <c r="D466" s="9">
        <v>43608</v>
      </c>
      <c r="E466" s="2" t="s">
        <v>2730</v>
      </c>
      <c r="F466" s="2" t="s">
        <v>17</v>
      </c>
      <c r="G466" s="3" t="s">
        <v>2728</v>
      </c>
      <c r="H466" s="2" t="s">
        <v>18</v>
      </c>
      <c r="I466" s="26">
        <v>100</v>
      </c>
      <c r="J466" s="7">
        <f>I466*1000</f>
        <v>100000</v>
      </c>
      <c r="K466" s="24">
        <v>0.1</v>
      </c>
      <c r="L466" s="7" t="s">
        <v>2825</v>
      </c>
      <c r="M466" s="10" t="s">
        <v>1274</v>
      </c>
      <c r="N466" s="10" t="s">
        <v>1275</v>
      </c>
      <c r="O466" s="8">
        <v>4</v>
      </c>
      <c r="P466" s="2" t="s">
        <v>1276</v>
      </c>
      <c r="Q466" s="2" t="s">
        <v>1277</v>
      </c>
      <c r="R466" s="2" t="str">
        <f t="shared" si="7"/>
        <v>Agreste Cotton Agropecuária Ltda</v>
      </c>
      <c r="S466" s="2">
        <v>0</v>
      </c>
    </row>
    <row r="467" spans="1:19" ht="15" x14ac:dyDescent="0.25">
      <c r="A467" s="5">
        <v>16705</v>
      </c>
      <c r="B467" s="2" t="s">
        <v>871</v>
      </c>
      <c r="C467" s="2" t="s">
        <v>872</v>
      </c>
      <c r="D467" s="9">
        <v>43327</v>
      </c>
      <c r="E467" s="2" t="s">
        <v>2729</v>
      </c>
      <c r="F467" s="2" t="s">
        <v>50</v>
      </c>
      <c r="G467" s="3" t="s">
        <v>2728</v>
      </c>
      <c r="H467" s="2" t="s">
        <v>25</v>
      </c>
      <c r="I467" s="26">
        <v>95</v>
      </c>
      <c r="J467" s="7">
        <f>I467*1000</f>
        <v>95000</v>
      </c>
      <c r="K467" s="24">
        <v>9.5000000000000001E-2</v>
      </c>
      <c r="L467" s="7" t="s">
        <v>2826</v>
      </c>
      <c r="M467" s="10" t="s">
        <v>873</v>
      </c>
      <c r="N467" s="10" t="s">
        <v>874</v>
      </c>
      <c r="O467" s="8">
        <v>4</v>
      </c>
      <c r="P467" s="2" t="s">
        <v>875</v>
      </c>
      <c r="Q467" s="2" t="s">
        <v>876</v>
      </c>
      <c r="R467" s="2" t="str">
        <f t="shared" si="7"/>
        <v>Elcio Eliseu Schirmer</v>
      </c>
      <c r="S467" s="2">
        <v>0</v>
      </c>
    </row>
    <row r="468" spans="1:19" ht="15" x14ac:dyDescent="0.25">
      <c r="A468" s="5">
        <v>20594</v>
      </c>
      <c r="B468" s="2" t="s">
        <v>1840</v>
      </c>
      <c r="C468" s="2" t="s">
        <v>1841</v>
      </c>
      <c r="D468" s="9">
        <v>43957</v>
      </c>
      <c r="E468" s="2" t="s">
        <v>2730</v>
      </c>
      <c r="F468" s="2" t="s">
        <v>17</v>
      </c>
      <c r="G468" s="3" t="s">
        <v>2728</v>
      </c>
      <c r="H468" s="2" t="s">
        <v>64</v>
      </c>
      <c r="I468" s="26">
        <v>91</v>
      </c>
      <c r="J468" s="7">
        <f>I468*1000</f>
        <v>91000</v>
      </c>
      <c r="K468" s="24">
        <v>9.0999999999999998E-2</v>
      </c>
      <c r="L468" s="7" t="s">
        <v>2827</v>
      </c>
      <c r="M468" s="10" t="s">
        <v>1842</v>
      </c>
      <c r="N468" s="10" t="s">
        <v>1843</v>
      </c>
      <c r="O468" s="8">
        <v>4</v>
      </c>
      <c r="P468" s="2" t="s">
        <v>1844</v>
      </c>
      <c r="Q468" s="2" t="s">
        <v>1845</v>
      </c>
      <c r="R468" s="2" t="str">
        <f t="shared" si="7"/>
        <v>Herberto Schermack</v>
      </c>
      <c r="S468" s="2">
        <v>0</v>
      </c>
    </row>
    <row r="469" spans="1:19" ht="15" x14ac:dyDescent="0.25">
      <c r="A469" s="5">
        <v>16664</v>
      </c>
      <c r="B469" s="2" t="s">
        <v>853</v>
      </c>
      <c r="C469" s="2" t="s">
        <v>854</v>
      </c>
      <c r="D469" s="9">
        <v>43320</v>
      </c>
      <c r="E469" s="2" t="s">
        <v>2729</v>
      </c>
      <c r="F469" s="2" t="s">
        <v>50</v>
      </c>
      <c r="G469" s="3" t="s">
        <v>2728</v>
      </c>
      <c r="H469" s="2" t="s">
        <v>25</v>
      </c>
      <c r="I469" s="26">
        <v>88</v>
      </c>
      <c r="J469" s="7">
        <f>I469*1000</f>
        <v>88000</v>
      </c>
      <c r="K469" s="24">
        <v>8.7999999999999995E-2</v>
      </c>
      <c r="L469" s="7" t="s">
        <v>2828</v>
      </c>
      <c r="M469" s="10" t="s">
        <v>855</v>
      </c>
      <c r="N469" s="10" t="s">
        <v>856</v>
      </c>
      <c r="O469" s="8">
        <v>4</v>
      </c>
      <c r="P469" s="2" t="s">
        <v>857</v>
      </c>
      <c r="Q469" s="2" t="s">
        <v>858</v>
      </c>
      <c r="R469" s="2" t="str">
        <f t="shared" si="7"/>
        <v>Evandro Silvio Schirmer</v>
      </c>
      <c r="S469" s="2">
        <v>0</v>
      </c>
    </row>
    <row r="470" spans="1:19" ht="15" x14ac:dyDescent="0.25">
      <c r="A470" s="5">
        <v>17056</v>
      </c>
      <c r="B470" s="2" t="s">
        <v>935</v>
      </c>
      <c r="C470" s="2" t="s">
        <v>936</v>
      </c>
      <c r="D470" s="9">
        <v>43381</v>
      </c>
      <c r="E470" s="2" t="s">
        <v>2730</v>
      </c>
      <c r="F470" s="2" t="s">
        <v>17</v>
      </c>
      <c r="G470" s="3" t="s">
        <v>2728</v>
      </c>
      <c r="H470" s="2" t="s">
        <v>216</v>
      </c>
      <c r="I470" s="26">
        <v>85</v>
      </c>
      <c r="J470" s="7">
        <f>I470*1000</f>
        <v>85000</v>
      </c>
      <c r="K470" s="24">
        <v>8.5000000000000006E-2</v>
      </c>
      <c r="L470" s="7" t="s">
        <v>2829</v>
      </c>
      <c r="M470" s="10" t="s">
        <v>937</v>
      </c>
      <c r="N470" s="10" t="s">
        <v>938</v>
      </c>
      <c r="O470" s="8">
        <v>4</v>
      </c>
      <c r="P470" s="2" t="s">
        <v>939</v>
      </c>
      <c r="Q470" s="2" t="s">
        <v>940</v>
      </c>
      <c r="R470" s="2" t="str">
        <f t="shared" si="7"/>
        <v>Reinaldo Hanisch</v>
      </c>
      <c r="S470" s="2">
        <v>0</v>
      </c>
    </row>
    <row r="471" spans="1:19" ht="15" x14ac:dyDescent="0.25">
      <c r="A471" s="11">
        <v>23939</v>
      </c>
      <c r="B471" s="12" t="str">
        <f>CONCATENATE(A471,"-",D471)</f>
        <v>23939-44439</v>
      </c>
      <c r="C471" s="12" t="s">
        <v>2553</v>
      </c>
      <c r="D471" s="13">
        <v>44439</v>
      </c>
      <c r="E471" s="14" t="s">
        <v>2730</v>
      </c>
      <c r="F471" s="2" t="s">
        <v>50</v>
      </c>
      <c r="G471" s="3" t="s">
        <v>2728</v>
      </c>
      <c r="H471" s="15" t="s">
        <v>1020</v>
      </c>
      <c r="I471" s="29">
        <v>84</v>
      </c>
      <c r="J471" s="7">
        <f>I471*1000</f>
        <v>84000</v>
      </c>
      <c r="K471" s="24">
        <v>8.4000000000000005E-2</v>
      </c>
      <c r="L471" s="7" t="s">
        <v>2830</v>
      </c>
      <c r="M471" s="14" t="s">
        <v>2554</v>
      </c>
      <c r="N471" s="14" t="s">
        <v>2555</v>
      </c>
      <c r="O471" s="17" t="s">
        <v>96</v>
      </c>
      <c r="P471" s="18" t="s">
        <v>2556</v>
      </c>
      <c r="Q471" s="14" t="s">
        <v>2557</v>
      </c>
      <c r="R471" s="2" t="str">
        <f t="shared" si="7"/>
        <v>Sebastião Rodrigues Dos Santos</v>
      </c>
      <c r="S471" s="2">
        <v>0</v>
      </c>
    </row>
    <row r="472" spans="1:19" ht="15" x14ac:dyDescent="0.25">
      <c r="A472" s="5">
        <v>22919</v>
      </c>
      <c r="B472" s="2" t="s">
        <v>408</v>
      </c>
      <c r="C472" s="2" t="s">
        <v>409</v>
      </c>
      <c r="D472" s="9">
        <v>44321</v>
      </c>
      <c r="E472" s="2" t="s">
        <v>2730</v>
      </c>
      <c r="F472" s="2" t="s">
        <v>50</v>
      </c>
      <c r="G472" s="3" t="s">
        <v>2728</v>
      </c>
      <c r="H472" s="2" t="s">
        <v>57</v>
      </c>
      <c r="I472" s="26">
        <v>82</v>
      </c>
      <c r="J472" s="7">
        <f>I472*1000</f>
        <v>82000</v>
      </c>
      <c r="K472" s="24">
        <v>8.2000000000000003E-2</v>
      </c>
      <c r="L472" s="7" t="s">
        <v>2831</v>
      </c>
      <c r="M472" s="10" t="s">
        <v>410</v>
      </c>
      <c r="N472" s="10" t="s">
        <v>411</v>
      </c>
      <c r="O472" s="8">
        <v>4</v>
      </c>
      <c r="P472" s="2" t="s">
        <v>412</v>
      </c>
      <c r="Q472" s="2" t="s">
        <v>413</v>
      </c>
      <c r="R472" s="2" t="str">
        <f t="shared" si="7"/>
        <v>Amauri Stracci</v>
      </c>
      <c r="S472" s="2"/>
    </row>
    <row r="473" spans="1:19" ht="15" x14ac:dyDescent="0.25">
      <c r="A473" s="5">
        <v>22703</v>
      </c>
      <c r="B473" s="2" t="s">
        <v>2337</v>
      </c>
      <c r="C473" s="2" t="s">
        <v>2338</v>
      </c>
      <c r="D473" s="9">
        <v>44294</v>
      </c>
      <c r="E473" s="2" t="s">
        <v>2730</v>
      </c>
      <c r="F473" s="2" t="s">
        <v>17</v>
      </c>
      <c r="G473" s="3" t="s">
        <v>2728</v>
      </c>
      <c r="H473" s="2" t="s">
        <v>25</v>
      </c>
      <c r="I473" s="26">
        <v>81</v>
      </c>
      <c r="J473" s="7">
        <f>I473*1000</f>
        <v>81000</v>
      </c>
      <c r="K473" s="24">
        <v>8.1000000000000003E-2</v>
      </c>
      <c r="L473" s="7" t="s">
        <v>2832</v>
      </c>
      <c r="M473" s="10" t="s">
        <v>2339</v>
      </c>
      <c r="N473" s="10" t="s">
        <v>2340</v>
      </c>
      <c r="O473" s="8">
        <v>4</v>
      </c>
      <c r="P473" s="2" t="s">
        <v>2341</v>
      </c>
      <c r="Q473" s="2" t="s">
        <v>2342</v>
      </c>
      <c r="R473" s="2" t="str">
        <f t="shared" si="7"/>
        <v>Norberto Vicenzi</v>
      </c>
      <c r="S473" s="2">
        <v>0</v>
      </c>
    </row>
    <row r="474" spans="1:19" ht="15" x14ac:dyDescent="0.25">
      <c r="A474" s="11">
        <v>17225</v>
      </c>
      <c r="B474" s="12" t="s">
        <v>981</v>
      </c>
      <c r="C474" s="12" t="s">
        <v>982</v>
      </c>
      <c r="D474" s="19">
        <v>43410</v>
      </c>
      <c r="E474" s="2" t="s">
        <v>2730</v>
      </c>
      <c r="F474" s="2" t="s">
        <v>17</v>
      </c>
      <c r="G474" s="3" t="s">
        <v>2728</v>
      </c>
      <c r="H474" s="12" t="s">
        <v>64</v>
      </c>
      <c r="I474" s="29">
        <v>77</v>
      </c>
      <c r="J474" s="7">
        <f>I474*1000</f>
        <v>77000</v>
      </c>
      <c r="K474" s="24">
        <v>7.6999999999999999E-2</v>
      </c>
      <c r="L474" s="7" t="s">
        <v>2833</v>
      </c>
      <c r="M474" s="14" t="s">
        <v>983</v>
      </c>
      <c r="N474" s="14" t="s">
        <v>984</v>
      </c>
      <c r="O474" s="8">
        <v>4</v>
      </c>
      <c r="P474" s="14" t="s">
        <v>985</v>
      </c>
      <c r="Q474" s="14" t="s">
        <v>986</v>
      </c>
      <c r="R474" s="2" t="str">
        <f t="shared" si="7"/>
        <v>Felipe Francisco Faccioni</v>
      </c>
      <c r="S474" s="2">
        <v>0</v>
      </c>
    </row>
    <row r="475" spans="1:19" ht="15" x14ac:dyDescent="0.25">
      <c r="A475" s="5">
        <v>17856</v>
      </c>
      <c r="B475" s="2" t="s">
        <v>1167</v>
      </c>
      <c r="C475" s="2" t="s">
        <v>1168</v>
      </c>
      <c r="D475" s="9">
        <v>43521</v>
      </c>
      <c r="E475" s="2" t="s">
        <v>2730</v>
      </c>
      <c r="F475" s="2" t="s">
        <v>17</v>
      </c>
      <c r="G475" s="3" t="s">
        <v>2728</v>
      </c>
      <c r="H475" s="2" t="s">
        <v>64</v>
      </c>
      <c r="I475" s="26">
        <v>76</v>
      </c>
      <c r="J475" s="7">
        <f>I475*1000</f>
        <v>76000</v>
      </c>
      <c r="K475" s="24">
        <v>7.5999999999999998E-2</v>
      </c>
      <c r="L475" s="7" t="s">
        <v>2834</v>
      </c>
      <c r="M475" s="10" t="s">
        <v>1169</v>
      </c>
      <c r="N475" s="10" t="s">
        <v>1170</v>
      </c>
      <c r="O475" s="8">
        <v>4</v>
      </c>
      <c r="P475" s="2" t="s">
        <v>1171</v>
      </c>
      <c r="Q475" s="2" t="s">
        <v>1172</v>
      </c>
      <c r="R475" s="2" t="str">
        <f t="shared" si="7"/>
        <v>Dino Rômulo Faccioni</v>
      </c>
      <c r="S475" s="2">
        <v>0</v>
      </c>
    </row>
    <row r="476" spans="1:19" ht="15" x14ac:dyDescent="0.25">
      <c r="A476" s="11">
        <v>23128</v>
      </c>
      <c r="B476" s="12" t="str">
        <f>CONCATENATE(A476,"-",D476)</f>
        <v>23128-44348</v>
      </c>
      <c r="C476" s="12" t="s">
        <v>2367</v>
      </c>
      <c r="D476" s="13">
        <v>44348</v>
      </c>
      <c r="E476" s="14" t="s">
        <v>2730</v>
      </c>
      <c r="F476" s="2" t="s">
        <v>50</v>
      </c>
      <c r="G476" s="3" t="s">
        <v>2728</v>
      </c>
      <c r="H476" s="15" t="s">
        <v>93</v>
      </c>
      <c r="I476" s="29">
        <v>76</v>
      </c>
      <c r="J476" s="7">
        <f>I476*1000</f>
        <v>76000</v>
      </c>
      <c r="K476" s="24">
        <v>7.5999999999999998E-2</v>
      </c>
      <c r="L476" s="7" t="s">
        <v>2834</v>
      </c>
      <c r="M476" s="14" t="s">
        <v>2368</v>
      </c>
      <c r="N476" s="14" t="s">
        <v>2369</v>
      </c>
      <c r="O476" s="17" t="s">
        <v>96</v>
      </c>
      <c r="P476" s="18" t="s">
        <v>2370</v>
      </c>
      <c r="Q476" s="14" t="s">
        <v>2371</v>
      </c>
      <c r="R476" s="2" t="str">
        <f t="shared" si="7"/>
        <v>Francisca Rodrigues De Jesus</v>
      </c>
      <c r="S476" s="2">
        <v>0</v>
      </c>
    </row>
    <row r="477" spans="1:19" ht="15" x14ac:dyDescent="0.25">
      <c r="A477" s="5">
        <v>22642</v>
      </c>
      <c r="B477" s="2" t="s">
        <v>2325</v>
      </c>
      <c r="C477" s="2" t="s">
        <v>2326</v>
      </c>
      <c r="D477" s="9">
        <v>44285</v>
      </c>
      <c r="E477" s="2" t="s">
        <v>2730</v>
      </c>
      <c r="F477" s="2" t="s">
        <v>50</v>
      </c>
      <c r="G477" s="3" t="s">
        <v>2728</v>
      </c>
      <c r="H477" s="2" t="s">
        <v>64</v>
      </c>
      <c r="I477" s="26">
        <v>71</v>
      </c>
      <c r="J477" s="7">
        <f>I477*1000</f>
        <v>71000</v>
      </c>
      <c r="K477" s="24">
        <v>7.0999999999999994E-2</v>
      </c>
      <c r="L477" s="7" t="s">
        <v>2835</v>
      </c>
      <c r="M477" s="10" t="s">
        <v>2327</v>
      </c>
      <c r="N477" s="10" t="s">
        <v>2328</v>
      </c>
      <c r="O477" s="8">
        <v>4</v>
      </c>
      <c r="P477" s="2" t="s">
        <v>2329</v>
      </c>
      <c r="Q477" s="2" t="s">
        <v>2330</v>
      </c>
      <c r="R477" s="2" t="str">
        <f t="shared" si="7"/>
        <v>Márcio Julio Schermack</v>
      </c>
      <c r="S477" s="2">
        <v>0</v>
      </c>
    </row>
    <row r="478" spans="1:19" ht="15" x14ac:dyDescent="0.25">
      <c r="A478" s="5">
        <v>17080</v>
      </c>
      <c r="B478" s="2" t="s">
        <v>947</v>
      </c>
      <c r="C478" s="2" t="s">
        <v>948</v>
      </c>
      <c r="D478" s="6">
        <v>43383</v>
      </c>
      <c r="E478" s="2" t="s">
        <v>2730</v>
      </c>
      <c r="F478" s="2" t="s">
        <v>17</v>
      </c>
      <c r="G478" s="3" t="s">
        <v>2728</v>
      </c>
      <c r="H478" s="2" t="s">
        <v>127</v>
      </c>
      <c r="I478" s="26">
        <v>62</v>
      </c>
      <c r="J478" s="7">
        <f>I478*1000</f>
        <v>62000</v>
      </c>
      <c r="K478" s="24">
        <v>6.2E-2</v>
      </c>
      <c r="L478" s="7" t="s">
        <v>2836</v>
      </c>
      <c r="M478" s="10" t="s">
        <v>949</v>
      </c>
      <c r="N478" s="10" t="s">
        <v>950</v>
      </c>
      <c r="O478" s="8">
        <v>4</v>
      </c>
      <c r="P478" s="2" t="s">
        <v>951</v>
      </c>
      <c r="Q478" s="2" t="s">
        <v>952</v>
      </c>
      <c r="R478" s="2" t="str">
        <f t="shared" si="7"/>
        <v>Sérgio Figueiredo Freire</v>
      </c>
      <c r="S478" s="2">
        <v>0</v>
      </c>
    </row>
    <row r="479" spans="1:19" ht="15" x14ac:dyDescent="0.25">
      <c r="A479" s="5">
        <v>16706</v>
      </c>
      <c r="B479" s="2" t="s">
        <v>877</v>
      </c>
      <c r="C479" s="2" t="s">
        <v>878</v>
      </c>
      <c r="D479" s="9">
        <v>43327</v>
      </c>
      <c r="E479" s="2" t="s">
        <v>2729</v>
      </c>
      <c r="F479" s="2" t="s">
        <v>50</v>
      </c>
      <c r="G479" s="3" t="s">
        <v>2728</v>
      </c>
      <c r="H479" s="2" t="s">
        <v>422</v>
      </c>
      <c r="I479" s="26">
        <v>58</v>
      </c>
      <c r="J479" s="7">
        <f>I479*1000</f>
        <v>58000</v>
      </c>
      <c r="K479" s="24">
        <v>5.8000000000000003E-2</v>
      </c>
      <c r="L479" s="7" t="s">
        <v>2837</v>
      </c>
      <c r="M479" s="10" t="s">
        <v>879</v>
      </c>
      <c r="N479" s="10" t="s">
        <v>880</v>
      </c>
      <c r="O479" s="8">
        <v>4</v>
      </c>
      <c r="P479" s="2" t="s">
        <v>881</v>
      </c>
      <c r="Q479" s="2" t="s">
        <v>882</v>
      </c>
      <c r="R479" s="2" t="str">
        <f t="shared" si="7"/>
        <v>Julimar Alves Dos Santos</v>
      </c>
      <c r="S479" s="2">
        <v>0</v>
      </c>
    </row>
    <row r="480" spans="1:19" ht="15" x14ac:dyDescent="0.25">
      <c r="A480" s="5">
        <v>20398</v>
      </c>
      <c r="B480" s="2" t="s">
        <v>1784</v>
      </c>
      <c r="C480" s="2" t="s">
        <v>1785</v>
      </c>
      <c r="D480" s="9">
        <v>43928</v>
      </c>
      <c r="E480" s="2" t="s">
        <v>2730</v>
      </c>
      <c r="F480" s="2" t="s">
        <v>50</v>
      </c>
      <c r="G480" s="3" t="s">
        <v>2728</v>
      </c>
      <c r="H480" s="2" t="s">
        <v>18</v>
      </c>
      <c r="I480" s="26">
        <v>55</v>
      </c>
      <c r="J480" s="7">
        <f>I480*1000</f>
        <v>55000</v>
      </c>
      <c r="K480" s="24">
        <v>5.5E-2</v>
      </c>
      <c r="L480" s="7" t="s">
        <v>2838</v>
      </c>
      <c r="M480" s="10" t="s">
        <v>1786</v>
      </c>
      <c r="N480" s="10" t="s">
        <v>1787</v>
      </c>
      <c r="O480" s="8">
        <v>4</v>
      </c>
      <c r="P480" s="2" t="s">
        <v>1788</v>
      </c>
      <c r="Q480" s="2" t="s">
        <v>1789</v>
      </c>
      <c r="R480" s="2" t="str">
        <f t="shared" si="7"/>
        <v>Gelso Fontana</v>
      </c>
      <c r="S480" s="2">
        <v>0</v>
      </c>
    </row>
    <row r="481" spans="1:19" ht="15" x14ac:dyDescent="0.25">
      <c r="A481" s="5">
        <v>18597</v>
      </c>
      <c r="B481" s="2" t="s">
        <v>1302</v>
      </c>
      <c r="C481" s="2" t="s">
        <v>1303</v>
      </c>
      <c r="D481" s="9">
        <v>43634</v>
      </c>
      <c r="E481" s="2" t="s">
        <v>2730</v>
      </c>
      <c r="F481" s="2" t="s">
        <v>17</v>
      </c>
      <c r="G481" s="3" t="s">
        <v>2728</v>
      </c>
      <c r="H481" s="2" t="s">
        <v>57</v>
      </c>
      <c r="I481" s="26">
        <v>51</v>
      </c>
      <c r="J481" s="7">
        <f>I481*1000</f>
        <v>51000</v>
      </c>
      <c r="K481" s="24">
        <v>5.0999999999999997E-2</v>
      </c>
      <c r="L481" s="7" t="s">
        <v>2839</v>
      </c>
      <c r="M481" s="10" t="s">
        <v>1304</v>
      </c>
      <c r="N481" s="10" t="s">
        <v>1305</v>
      </c>
      <c r="O481" s="8">
        <v>4</v>
      </c>
      <c r="P481" s="2" t="s">
        <v>1306</v>
      </c>
      <c r="Q481" s="2" t="s">
        <v>1307</v>
      </c>
      <c r="R481" s="2" t="str">
        <f t="shared" si="7"/>
        <v>Aldori Juliani</v>
      </c>
      <c r="S481" s="2">
        <v>0</v>
      </c>
    </row>
    <row r="482" spans="1:19" ht="15" x14ac:dyDescent="0.25">
      <c r="A482" s="5">
        <v>19799</v>
      </c>
      <c r="B482" s="2" t="s">
        <v>1603</v>
      </c>
      <c r="C482" s="2" t="s">
        <v>1604</v>
      </c>
      <c r="D482" s="6">
        <v>43811</v>
      </c>
      <c r="E482" s="2" t="s">
        <v>2730</v>
      </c>
      <c r="F482" s="2" t="s">
        <v>50</v>
      </c>
      <c r="G482" s="3" t="s">
        <v>2728</v>
      </c>
      <c r="H482" s="2" t="s">
        <v>1605</v>
      </c>
      <c r="I482" s="26">
        <v>45</v>
      </c>
      <c r="J482" s="7">
        <f>I482*1000</f>
        <v>45000</v>
      </c>
      <c r="K482" s="24">
        <v>4.4999999999999998E-2</v>
      </c>
      <c r="L482" s="7" t="s">
        <v>2840</v>
      </c>
      <c r="M482" s="10" t="s">
        <v>1606</v>
      </c>
      <c r="N482" s="10" t="s">
        <v>1607</v>
      </c>
      <c r="O482" s="8">
        <v>4</v>
      </c>
      <c r="P482" s="2" t="s">
        <v>1547</v>
      </c>
      <c r="Q482" s="2" t="s">
        <v>1548</v>
      </c>
      <c r="R482" s="2" t="str">
        <f t="shared" si="7"/>
        <v>Gwd Floresta Ltda</v>
      </c>
      <c r="S482" s="2">
        <v>0</v>
      </c>
    </row>
  </sheetData>
  <autoFilter ref="A1:S482" xr:uid="{00000000-0009-0000-0000-000003000000}">
    <sortState xmlns:xlrd2="http://schemas.microsoft.com/office/spreadsheetml/2017/richdata2" ref="A2:S482">
      <sortCondition descending="1" ref="I1:I482"/>
    </sortState>
  </autoFilter>
  <pageMargins left="0.511811024" right="0.511811024" top="0.78740157499999996" bottom="0.78740157499999996" header="0.31496062000000002" footer="0.31496062000000002"/>
  <pageSetup paperSize="9" orientation="portrait" horizontalDpi="360" verticalDpi="36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FAB14B-F3D9-48AA-B146-F6034141CB4E}">
  <dimension ref="A1:L77"/>
  <sheetViews>
    <sheetView workbookViewId="0">
      <pane ySplit="1" topLeftCell="A49" activePane="bottomLeft" state="frozen"/>
      <selection activeCell="B1" sqref="B1"/>
      <selection pane="bottomLeft" activeCell="E49" sqref="E49"/>
    </sheetView>
  </sheetViews>
  <sheetFormatPr defaultRowHeight="12.75" x14ac:dyDescent="0.2"/>
  <cols>
    <col min="1" max="3" width="9.140625" style="32"/>
    <col min="4" max="4" width="16.42578125" style="32" bestFit="1" customWidth="1"/>
    <col min="5" max="5" width="9.140625" style="32"/>
    <col min="6" max="6" width="26.42578125" style="32" bestFit="1" customWidth="1"/>
    <col min="7" max="7" width="104.7109375" style="21" customWidth="1"/>
    <col min="8" max="8" width="26.42578125" style="32" bestFit="1" customWidth="1"/>
    <col min="10" max="10" width="32.7109375" bestFit="1" customWidth="1"/>
  </cols>
  <sheetData>
    <row r="1" spans="1:12" x14ac:dyDescent="0.2">
      <c r="A1" s="32" t="s">
        <v>2660</v>
      </c>
      <c r="C1" s="32" t="s">
        <v>13</v>
      </c>
      <c r="D1" s="32" t="s">
        <v>6</v>
      </c>
      <c r="E1" s="32" t="s">
        <v>3102</v>
      </c>
      <c r="F1" s="32" t="s">
        <v>3103</v>
      </c>
      <c r="G1" s="21" t="s">
        <v>3104</v>
      </c>
      <c r="H1" s="32" t="s">
        <v>3103</v>
      </c>
    </row>
    <row r="2" spans="1:12" ht="51" x14ac:dyDescent="0.2">
      <c r="A2" s="33">
        <v>155394</v>
      </c>
      <c r="B2" s="32" t="s">
        <v>2666</v>
      </c>
      <c r="C2" s="32" t="s">
        <v>2672</v>
      </c>
      <c r="D2" s="32" t="s">
        <v>3120</v>
      </c>
      <c r="E2" s="32">
        <v>155394</v>
      </c>
      <c r="F2" s="32" t="s">
        <v>3121</v>
      </c>
      <c r="G2" s="21" t="s">
        <v>2673</v>
      </c>
      <c r="H2" s="32">
        <v>155.4</v>
      </c>
    </row>
    <row r="3" spans="1:12" ht="51" x14ac:dyDescent="0.2">
      <c r="A3" s="33">
        <v>155394</v>
      </c>
      <c r="B3" s="32" t="s">
        <v>2664</v>
      </c>
      <c r="C3" s="32" t="s">
        <v>2672</v>
      </c>
      <c r="D3" s="32" t="s">
        <v>3119</v>
      </c>
      <c r="E3" s="32">
        <v>155394</v>
      </c>
      <c r="F3" s="32" t="s">
        <v>3121</v>
      </c>
      <c r="G3" s="21" t="s">
        <v>2673</v>
      </c>
      <c r="H3" s="32">
        <v>155.4</v>
      </c>
    </row>
    <row r="4" spans="1:12" ht="63.75" x14ac:dyDescent="0.2">
      <c r="A4" s="33">
        <v>88899</v>
      </c>
      <c r="B4" s="32" t="s">
        <v>2666</v>
      </c>
      <c r="C4" s="32" t="s">
        <v>2676</v>
      </c>
      <c r="D4" s="32" t="s">
        <v>3120</v>
      </c>
      <c r="E4" s="32">
        <v>88268</v>
      </c>
      <c r="F4" s="32" t="s">
        <v>2847</v>
      </c>
      <c r="G4" s="21" t="s">
        <v>2677</v>
      </c>
      <c r="H4" s="32">
        <v>88.3</v>
      </c>
    </row>
    <row r="5" spans="1:12" ht="63.75" x14ac:dyDescent="0.2">
      <c r="A5" s="33">
        <v>88268</v>
      </c>
      <c r="B5" s="32" t="s">
        <v>2664</v>
      </c>
      <c r="C5" s="32" t="s">
        <v>2676</v>
      </c>
      <c r="D5" s="32" t="s">
        <v>3119</v>
      </c>
      <c r="E5" s="32">
        <v>88268</v>
      </c>
      <c r="F5" s="32" t="s">
        <v>2847</v>
      </c>
      <c r="G5" s="21" t="s">
        <v>2677</v>
      </c>
      <c r="H5" s="32">
        <v>88.3</v>
      </c>
    </row>
    <row r="6" spans="1:12" ht="25.5" x14ac:dyDescent="0.2">
      <c r="A6" s="33">
        <v>170285</v>
      </c>
      <c r="B6" s="32" t="s">
        <v>2666</v>
      </c>
      <c r="C6" s="32" t="s">
        <v>2667</v>
      </c>
      <c r="D6" s="32" t="s">
        <v>3120</v>
      </c>
      <c r="E6" s="32">
        <v>170285</v>
      </c>
      <c r="F6" s="32" t="s">
        <v>3122</v>
      </c>
      <c r="G6" s="21" t="s">
        <v>2668</v>
      </c>
      <c r="H6" s="32">
        <v>170.3</v>
      </c>
    </row>
    <row r="7" spans="1:12" ht="25.5" x14ac:dyDescent="0.2">
      <c r="A7" s="33">
        <v>170285</v>
      </c>
      <c r="B7" s="32" t="s">
        <v>2664</v>
      </c>
      <c r="C7" s="32" t="s">
        <v>2667</v>
      </c>
      <c r="D7" s="32" t="s">
        <v>3119</v>
      </c>
      <c r="E7" s="32">
        <v>170285</v>
      </c>
      <c r="F7" s="32" t="s">
        <v>3122</v>
      </c>
      <c r="G7" s="21" t="s">
        <v>2668</v>
      </c>
      <c r="H7" s="32">
        <v>170.3</v>
      </c>
    </row>
    <row r="8" spans="1:12" ht="38.25" x14ac:dyDescent="0.2">
      <c r="A8" s="33">
        <v>91608</v>
      </c>
      <c r="B8" s="32" t="s">
        <v>2675</v>
      </c>
      <c r="C8" s="32" t="s">
        <v>3116</v>
      </c>
      <c r="D8" s="32" t="s">
        <v>3118</v>
      </c>
      <c r="F8" s="32" t="s">
        <v>2846</v>
      </c>
      <c r="G8" s="21" t="s">
        <v>2714</v>
      </c>
      <c r="H8" s="32">
        <v>91.6</v>
      </c>
      <c r="L8" s="20"/>
    </row>
    <row r="9" spans="1:12" ht="51" x14ac:dyDescent="0.2">
      <c r="A9" s="33">
        <v>176498</v>
      </c>
      <c r="B9" s="32" t="s">
        <v>2666</v>
      </c>
      <c r="C9" s="32" t="s">
        <v>3092</v>
      </c>
      <c r="D9" s="32" t="s">
        <v>3120</v>
      </c>
      <c r="E9" s="32">
        <v>176498</v>
      </c>
      <c r="F9" s="32" t="s">
        <v>3123</v>
      </c>
      <c r="G9" s="21" t="s">
        <v>2691</v>
      </c>
      <c r="H9" s="32">
        <v>176.5</v>
      </c>
    </row>
    <row r="10" spans="1:12" ht="51" x14ac:dyDescent="0.2">
      <c r="A10" s="33">
        <v>176498</v>
      </c>
      <c r="B10" s="32" t="s">
        <v>2675</v>
      </c>
      <c r="C10" s="32" t="s">
        <v>3092</v>
      </c>
      <c r="D10" s="32" t="s">
        <v>3118</v>
      </c>
      <c r="E10" s="32">
        <v>176498</v>
      </c>
      <c r="F10" s="32" t="s">
        <v>3123</v>
      </c>
      <c r="G10" s="21" t="s">
        <v>2691</v>
      </c>
      <c r="H10" s="32">
        <v>176.5</v>
      </c>
      <c r="L10" s="20"/>
    </row>
    <row r="11" spans="1:12" ht="25.5" x14ac:dyDescent="0.2">
      <c r="A11" s="33">
        <v>132729</v>
      </c>
      <c r="B11" s="32" t="s">
        <v>2666</v>
      </c>
      <c r="C11" s="32" t="s">
        <v>2670</v>
      </c>
      <c r="D11" s="32" t="s">
        <v>3120</v>
      </c>
      <c r="E11" s="32">
        <v>132729</v>
      </c>
      <c r="F11" s="32" t="s">
        <v>3124</v>
      </c>
      <c r="G11" s="21" t="s">
        <v>2671</v>
      </c>
      <c r="H11" s="32">
        <v>132.69999999999999</v>
      </c>
    </row>
    <row r="12" spans="1:12" ht="25.5" x14ac:dyDescent="0.2">
      <c r="A12" s="33">
        <v>62932</v>
      </c>
      <c r="B12" s="32" t="s">
        <v>2661</v>
      </c>
      <c r="C12" s="32" t="s">
        <v>2670</v>
      </c>
      <c r="D12" s="32" t="s">
        <v>3117</v>
      </c>
      <c r="E12" s="32">
        <v>62932</v>
      </c>
      <c r="F12" s="32" t="s">
        <v>3125</v>
      </c>
      <c r="G12" s="21" t="s">
        <v>2671</v>
      </c>
      <c r="H12" s="32">
        <v>62.9</v>
      </c>
    </row>
    <row r="13" spans="1:12" x14ac:dyDescent="0.2">
      <c r="A13" s="33">
        <v>94877</v>
      </c>
      <c r="B13" s="32" t="s">
        <v>2666</v>
      </c>
      <c r="C13" s="32" t="s">
        <v>2720</v>
      </c>
      <c r="D13" s="32" t="s">
        <v>3120</v>
      </c>
      <c r="E13" s="32">
        <v>94877</v>
      </c>
      <c r="F13" s="32" t="s">
        <v>3126</v>
      </c>
      <c r="G13" s="21" t="s">
        <v>2721</v>
      </c>
      <c r="H13" s="32">
        <v>94.9</v>
      </c>
    </row>
    <row r="14" spans="1:12" x14ac:dyDescent="0.2">
      <c r="A14" s="33">
        <v>94877</v>
      </c>
      <c r="B14" s="32" t="s">
        <v>2675</v>
      </c>
      <c r="C14" s="32" t="s">
        <v>2720</v>
      </c>
      <c r="D14" s="32" t="s">
        <v>3118</v>
      </c>
      <c r="E14" s="32">
        <v>94877</v>
      </c>
      <c r="F14" s="32" t="s">
        <v>3126</v>
      </c>
      <c r="G14" s="21" t="s">
        <v>2721</v>
      </c>
      <c r="H14" s="32">
        <v>94.9</v>
      </c>
      <c r="L14" s="20"/>
    </row>
    <row r="15" spans="1:12" ht="38.25" x14ac:dyDescent="0.2">
      <c r="A15" s="33">
        <v>90876</v>
      </c>
      <c r="B15" s="32" t="s">
        <v>2666</v>
      </c>
      <c r="C15" s="32" t="s">
        <v>2678</v>
      </c>
      <c r="D15" s="32" t="s">
        <v>3120</v>
      </c>
      <c r="E15" s="32">
        <v>88899</v>
      </c>
      <c r="F15" s="32" t="s">
        <v>3127</v>
      </c>
      <c r="G15" s="21" t="s">
        <v>2679</v>
      </c>
      <c r="H15" s="32">
        <v>88.9</v>
      </c>
    </row>
    <row r="16" spans="1:12" ht="38.25" x14ac:dyDescent="0.2">
      <c r="A16" s="33">
        <v>88899</v>
      </c>
      <c r="B16" s="32" t="s">
        <v>2675</v>
      </c>
      <c r="C16" s="32" t="s">
        <v>2678</v>
      </c>
      <c r="D16" s="32" t="s">
        <v>3118</v>
      </c>
      <c r="E16" s="32">
        <v>88899</v>
      </c>
      <c r="F16" s="32" t="s">
        <v>3127</v>
      </c>
      <c r="G16" s="21" t="s">
        <v>2679</v>
      </c>
      <c r="H16" s="32">
        <v>88.9</v>
      </c>
      <c r="L16" s="20"/>
    </row>
    <row r="17" spans="1:12" ht="25.5" x14ac:dyDescent="0.2">
      <c r="A17" s="33">
        <v>154490</v>
      </c>
      <c r="B17" s="32" t="s">
        <v>2666</v>
      </c>
      <c r="C17" s="32" t="s">
        <v>2702</v>
      </c>
      <c r="D17" s="32" t="s">
        <v>3120</v>
      </c>
      <c r="E17" s="32">
        <v>154490</v>
      </c>
      <c r="F17" s="32" t="s">
        <v>3128</v>
      </c>
      <c r="G17" s="21" t="s">
        <v>2703</v>
      </c>
      <c r="H17" s="32">
        <v>154.5</v>
      </c>
    </row>
    <row r="18" spans="1:12" ht="25.5" x14ac:dyDescent="0.2">
      <c r="A18" s="33">
        <v>154490</v>
      </c>
      <c r="B18" s="32" t="s">
        <v>2664</v>
      </c>
      <c r="C18" s="32" t="s">
        <v>2702</v>
      </c>
      <c r="D18" s="32" t="s">
        <v>3119</v>
      </c>
      <c r="E18" s="32">
        <v>154490</v>
      </c>
      <c r="F18" s="32" t="s">
        <v>3128</v>
      </c>
      <c r="G18" s="21" t="s">
        <v>2703</v>
      </c>
      <c r="H18" s="32">
        <v>154.5</v>
      </c>
    </row>
    <row r="19" spans="1:12" ht="25.5" x14ac:dyDescent="0.2">
      <c r="A19" s="33">
        <v>466838</v>
      </c>
      <c r="B19" s="32" t="s">
        <v>2666</v>
      </c>
      <c r="C19" s="32" t="s">
        <v>2680</v>
      </c>
      <c r="D19" s="32" t="s">
        <v>3120</v>
      </c>
      <c r="E19" s="32">
        <v>466838</v>
      </c>
      <c r="F19" s="32" t="s">
        <v>3129</v>
      </c>
      <c r="G19" s="21" t="s">
        <v>2681</v>
      </c>
      <c r="H19" s="32">
        <v>466.8</v>
      </c>
    </row>
    <row r="20" spans="1:12" ht="25.5" x14ac:dyDescent="0.2">
      <c r="A20" s="33">
        <v>466838</v>
      </c>
      <c r="B20" s="32" t="s">
        <v>2675</v>
      </c>
      <c r="C20" s="32" t="s">
        <v>2680</v>
      </c>
      <c r="D20" s="32" t="s">
        <v>3118</v>
      </c>
      <c r="E20" s="32">
        <v>466838</v>
      </c>
      <c r="F20" s="32" t="s">
        <v>3129</v>
      </c>
      <c r="G20" s="21" t="s">
        <v>2681</v>
      </c>
      <c r="H20" s="32">
        <v>466.8</v>
      </c>
      <c r="L20" s="20"/>
    </row>
    <row r="21" spans="1:12" ht="25.5" x14ac:dyDescent="0.2">
      <c r="A21" s="33">
        <v>108795</v>
      </c>
      <c r="B21" s="32" t="s">
        <v>2666</v>
      </c>
      <c r="C21" s="32" t="s">
        <v>2698</v>
      </c>
      <c r="D21" s="32" t="s">
        <v>3120</v>
      </c>
      <c r="E21" s="32">
        <v>108795</v>
      </c>
      <c r="F21" s="32" t="s">
        <v>3130</v>
      </c>
      <c r="G21" s="21" t="s">
        <v>2699</v>
      </c>
      <c r="H21" s="32">
        <v>108.8</v>
      </c>
    </row>
    <row r="22" spans="1:12" ht="25.5" x14ac:dyDescent="0.2">
      <c r="A22" s="33">
        <v>45000</v>
      </c>
      <c r="B22" s="32" t="s">
        <v>2661</v>
      </c>
      <c r="C22" s="32" t="s">
        <v>2698</v>
      </c>
      <c r="D22" s="32" t="s">
        <v>3117</v>
      </c>
      <c r="E22" s="32">
        <v>45000</v>
      </c>
      <c r="F22" s="32" t="s">
        <v>3131</v>
      </c>
      <c r="G22" s="21" t="s">
        <v>2699</v>
      </c>
      <c r="H22" s="32">
        <v>45</v>
      </c>
    </row>
    <row r="23" spans="1:12" ht="25.5" x14ac:dyDescent="0.2">
      <c r="A23" s="33">
        <v>63795</v>
      </c>
      <c r="B23" s="32" t="s">
        <v>2675</v>
      </c>
      <c r="C23" s="32" t="s">
        <v>2698</v>
      </c>
      <c r="D23" s="32" t="s">
        <v>3118</v>
      </c>
      <c r="E23" s="32">
        <v>63795</v>
      </c>
      <c r="F23" s="32" t="s">
        <v>3132</v>
      </c>
      <c r="G23" s="21" t="s">
        <v>2699</v>
      </c>
      <c r="H23" s="32">
        <v>63.8</v>
      </c>
      <c r="L23" s="20"/>
    </row>
    <row r="24" spans="1:12" ht="25.5" x14ac:dyDescent="0.2">
      <c r="A24" s="33">
        <v>117056</v>
      </c>
      <c r="B24" s="32" t="s">
        <v>2666</v>
      </c>
      <c r="C24" s="32" t="s">
        <v>2682</v>
      </c>
      <c r="D24" s="32" t="s">
        <v>3120</v>
      </c>
      <c r="E24" s="32">
        <v>117056</v>
      </c>
      <c r="F24" s="32" t="s">
        <v>3133</v>
      </c>
      <c r="G24" s="21" t="s">
        <v>2683</v>
      </c>
      <c r="H24" s="32">
        <v>117.1</v>
      </c>
    </row>
    <row r="25" spans="1:12" ht="25.5" x14ac:dyDescent="0.2">
      <c r="A25" s="33">
        <v>117056</v>
      </c>
      <c r="B25" s="32" t="s">
        <v>2675</v>
      </c>
      <c r="C25" s="32" t="s">
        <v>2682</v>
      </c>
      <c r="D25" s="32" t="s">
        <v>3118</v>
      </c>
      <c r="E25" s="32">
        <v>117056</v>
      </c>
      <c r="F25" s="32" t="s">
        <v>3133</v>
      </c>
      <c r="G25" s="21" t="s">
        <v>2683</v>
      </c>
      <c r="H25" s="32">
        <v>117.1</v>
      </c>
      <c r="L25" s="20"/>
    </row>
    <row r="26" spans="1:12" ht="63.75" x14ac:dyDescent="0.2">
      <c r="A26" s="33">
        <v>145448.20000000001</v>
      </c>
      <c r="B26" s="32" t="s">
        <v>2666</v>
      </c>
      <c r="C26" s="32" t="s">
        <v>3101</v>
      </c>
      <c r="D26" s="32" t="s">
        <v>3120</v>
      </c>
      <c r="E26" s="32">
        <v>145448.20000000001</v>
      </c>
      <c r="F26" s="32" t="s">
        <v>3134</v>
      </c>
      <c r="G26" s="21" t="s">
        <v>2717</v>
      </c>
      <c r="H26" s="32">
        <v>145.4</v>
      </c>
    </row>
    <row r="27" spans="1:12" ht="63.75" x14ac:dyDescent="0.2">
      <c r="A27" s="33">
        <v>108000</v>
      </c>
      <c r="B27" s="32" t="s">
        <v>2661</v>
      </c>
      <c r="C27" s="32" t="s">
        <v>3101</v>
      </c>
      <c r="D27" s="32" t="s">
        <v>3117</v>
      </c>
      <c r="E27" s="32">
        <v>108000</v>
      </c>
      <c r="F27" s="32" t="s">
        <v>3135</v>
      </c>
      <c r="G27" s="21" t="s">
        <v>2717</v>
      </c>
      <c r="H27" s="32">
        <v>108</v>
      </c>
    </row>
    <row r="28" spans="1:12" ht="51" x14ac:dyDescent="0.2">
      <c r="A28" s="33">
        <v>54000</v>
      </c>
      <c r="B28" s="32" t="s">
        <v>2661</v>
      </c>
      <c r="C28" s="32" t="s">
        <v>3087</v>
      </c>
      <c r="D28" s="32" t="s">
        <v>3117</v>
      </c>
      <c r="E28" s="32">
        <v>54000</v>
      </c>
      <c r="F28" s="32" t="s">
        <v>2899</v>
      </c>
      <c r="G28" s="21" t="s">
        <v>2686</v>
      </c>
      <c r="H28" s="32" t="s">
        <v>2899</v>
      </c>
    </row>
    <row r="29" spans="1:12" ht="38.25" x14ac:dyDescent="0.2">
      <c r="A29" s="33">
        <v>102672</v>
      </c>
      <c r="B29" s="32" t="s">
        <v>2666</v>
      </c>
      <c r="C29" s="32" t="s">
        <v>3088</v>
      </c>
      <c r="D29" s="32" t="s">
        <v>3120</v>
      </c>
      <c r="E29" s="32">
        <v>102672</v>
      </c>
      <c r="F29" s="32" t="s">
        <v>3136</v>
      </c>
      <c r="G29" s="21" t="s">
        <v>2687</v>
      </c>
      <c r="H29" s="32">
        <v>102.7</v>
      </c>
    </row>
    <row r="30" spans="1:12" ht="38.25" x14ac:dyDescent="0.2">
      <c r="A30" s="33">
        <v>102672</v>
      </c>
      <c r="B30" s="32" t="s">
        <v>2664</v>
      </c>
      <c r="C30" s="32" t="s">
        <v>3088</v>
      </c>
      <c r="D30" s="32" t="s">
        <v>3119</v>
      </c>
      <c r="E30" s="32">
        <v>102672</v>
      </c>
      <c r="F30" s="32" t="s">
        <v>3136</v>
      </c>
      <c r="G30" s="21" t="s">
        <v>2687</v>
      </c>
      <c r="H30" s="32">
        <v>102.7</v>
      </c>
    </row>
    <row r="31" spans="1:12" ht="63.75" x14ac:dyDescent="0.2">
      <c r="A31" s="33">
        <v>117000</v>
      </c>
      <c r="B31" s="32" t="s">
        <v>2666</v>
      </c>
      <c r="C31" s="32" t="s">
        <v>3089</v>
      </c>
      <c r="D31" s="32" t="s">
        <v>3120</v>
      </c>
      <c r="E31" s="32">
        <v>117000</v>
      </c>
      <c r="F31" s="32" t="s">
        <v>2845</v>
      </c>
      <c r="G31" s="21" t="s">
        <v>2689</v>
      </c>
      <c r="H31" s="32">
        <v>117</v>
      </c>
    </row>
    <row r="32" spans="1:12" ht="63.75" x14ac:dyDescent="0.2">
      <c r="A32" s="33">
        <v>117000</v>
      </c>
      <c r="B32" s="32" t="s">
        <v>2661</v>
      </c>
      <c r="C32" s="32" t="s">
        <v>3089</v>
      </c>
      <c r="D32" s="32" t="s">
        <v>3117</v>
      </c>
      <c r="E32" s="32">
        <v>117000</v>
      </c>
      <c r="F32" s="32" t="s">
        <v>2845</v>
      </c>
      <c r="G32" s="21" t="s">
        <v>2689</v>
      </c>
      <c r="H32" s="32">
        <v>117</v>
      </c>
    </row>
    <row r="33" spans="1:12" ht="25.5" x14ac:dyDescent="0.2">
      <c r="A33" s="33">
        <v>265579</v>
      </c>
      <c r="B33" s="32" t="s">
        <v>2666</v>
      </c>
      <c r="C33" s="32" t="s">
        <v>2663</v>
      </c>
      <c r="D33" s="32" t="s">
        <v>3120</v>
      </c>
      <c r="E33" s="32">
        <v>265579</v>
      </c>
      <c r="F33" s="32" t="s">
        <v>3137</v>
      </c>
      <c r="G33" s="21" t="s">
        <v>2665</v>
      </c>
      <c r="H33" s="32">
        <v>265.60000000000002</v>
      </c>
    </row>
    <row r="34" spans="1:12" ht="25.5" x14ac:dyDescent="0.2">
      <c r="A34" s="33">
        <v>265579</v>
      </c>
      <c r="B34" s="32" t="s">
        <v>2664</v>
      </c>
      <c r="C34" s="32" t="s">
        <v>2663</v>
      </c>
      <c r="D34" s="32" t="s">
        <v>3119</v>
      </c>
      <c r="E34" s="32">
        <v>265579</v>
      </c>
      <c r="F34" s="32" t="s">
        <v>3137</v>
      </c>
      <c r="G34" s="21" t="s">
        <v>2665</v>
      </c>
      <c r="H34" s="32">
        <v>265.60000000000002</v>
      </c>
    </row>
    <row r="35" spans="1:12" ht="38.25" x14ac:dyDescent="0.2">
      <c r="A35" s="33">
        <v>173382.3</v>
      </c>
      <c r="B35" s="32" t="s">
        <v>2666</v>
      </c>
      <c r="C35" s="32" t="s">
        <v>3091</v>
      </c>
      <c r="D35" s="32" t="s">
        <v>3120</v>
      </c>
      <c r="E35" s="32">
        <v>173382.3</v>
      </c>
      <c r="F35" s="32" t="s">
        <v>3138</v>
      </c>
      <c r="G35" s="21" t="s">
        <v>2690</v>
      </c>
      <c r="H35" s="32">
        <v>173.4</v>
      </c>
      <c r="L35" s="20"/>
    </row>
    <row r="36" spans="1:12" ht="38.25" x14ac:dyDescent="0.2">
      <c r="A36" s="33">
        <v>173382.3</v>
      </c>
      <c r="B36" s="32" t="s">
        <v>2675</v>
      </c>
      <c r="C36" s="32" t="s">
        <v>3091</v>
      </c>
      <c r="D36" s="32" t="s">
        <v>3118</v>
      </c>
      <c r="E36" s="32">
        <v>173382.3</v>
      </c>
      <c r="F36" s="32" t="s">
        <v>3138</v>
      </c>
      <c r="G36" s="21" t="s">
        <v>2690</v>
      </c>
      <c r="H36" s="32">
        <v>173.4</v>
      </c>
    </row>
    <row r="37" spans="1:12" ht="25.5" x14ac:dyDescent="0.2">
      <c r="A37">
        <v>45000</v>
      </c>
      <c r="B37" t="s">
        <v>2661</v>
      </c>
      <c r="C37" t="s">
        <v>2684</v>
      </c>
      <c r="D37" t="s">
        <v>3117</v>
      </c>
      <c r="E37">
        <v>45000</v>
      </c>
      <c r="F37" t="s">
        <v>3131</v>
      </c>
      <c r="G37" s="31" t="s">
        <v>2685</v>
      </c>
      <c r="H37">
        <v>45</v>
      </c>
      <c r="L37" s="20"/>
    </row>
    <row r="38" spans="1:12" x14ac:dyDescent="0.2">
      <c r="A38" s="33">
        <v>261312</v>
      </c>
      <c r="B38" s="32" t="s">
        <v>2666</v>
      </c>
      <c r="C38" s="32" t="s">
        <v>2692</v>
      </c>
      <c r="D38" s="32" t="s">
        <v>3120</v>
      </c>
      <c r="E38" s="32">
        <v>261312</v>
      </c>
      <c r="F38" s="32" t="s">
        <v>2841</v>
      </c>
      <c r="G38" s="21" t="s">
        <v>2693</v>
      </c>
      <c r="H38" s="32">
        <v>261.3</v>
      </c>
    </row>
    <row r="39" spans="1:12" x14ac:dyDescent="0.2">
      <c r="A39" s="33">
        <v>261312</v>
      </c>
      <c r="B39" s="32" t="s">
        <v>2675</v>
      </c>
      <c r="C39" s="32" t="s">
        <v>2692</v>
      </c>
      <c r="D39" s="32" t="s">
        <v>3118</v>
      </c>
      <c r="E39" s="32">
        <v>261312</v>
      </c>
      <c r="F39" s="32" t="s">
        <v>2841</v>
      </c>
      <c r="G39" s="21" t="s">
        <v>2693</v>
      </c>
      <c r="H39" s="32">
        <v>261.3</v>
      </c>
    </row>
    <row r="40" spans="1:12" ht="25.5" x14ac:dyDescent="0.2">
      <c r="A40" s="33">
        <v>151868</v>
      </c>
      <c r="B40" s="32" t="s">
        <v>2666</v>
      </c>
      <c r="C40" s="32" t="s">
        <v>3093</v>
      </c>
      <c r="D40" s="32" t="s">
        <v>3120</v>
      </c>
      <c r="E40" s="32">
        <v>151868</v>
      </c>
      <c r="F40" s="32" t="s">
        <v>3139</v>
      </c>
      <c r="G40" s="21" t="s">
        <v>2700</v>
      </c>
      <c r="H40" s="32">
        <v>151.9</v>
      </c>
    </row>
    <row r="41" spans="1:12" ht="25.5" x14ac:dyDescent="0.2">
      <c r="A41" s="33">
        <v>139286</v>
      </c>
      <c r="B41" s="32" t="s">
        <v>2664</v>
      </c>
      <c r="C41" s="32" t="s">
        <v>3093</v>
      </c>
      <c r="D41" s="32" t="s">
        <v>3119</v>
      </c>
      <c r="E41" s="32">
        <v>139286</v>
      </c>
      <c r="F41" s="32" t="s">
        <v>3140</v>
      </c>
      <c r="G41" s="21" t="s">
        <v>2700</v>
      </c>
      <c r="H41" s="32">
        <v>139.30000000000001</v>
      </c>
    </row>
    <row r="42" spans="1:12" ht="25.5" x14ac:dyDescent="0.2">
      <c r="A42" s="33">
        <v>91608</v>
      </c>
      <c r="B42" s="32" t="s">
        <v>2666</v>
      </c>
      <c r="C42" s="32" t="s">
        <v>2704</v>
      </c>
      <c r="D42" s="32" t="s">
        <v>3120</v>
      </c>
      <c r="E42" s="32">
        <v>90876</v>
      </c>
      <c r="F42" s="32" t="s">
        <v>3141</v>
      </c>
      <c r="G42" s="21" t="s">
        <v>2705</v>
      </c>
      <c r="H42" s="32">
        <v>90.9</v>
      </c>
    </row>
    <row r="43" spans="1:12" ht="25.5" x14ac:dyDescent="0.2">
      <c r="A43" s="33">
        <v>90876</v>
      </c>
      <c r="B43" s="32" t="s">
        <v>2664</v>
      </c>
      <c r="C43" s="32" t="s">
        <v>2704</v>
      </c>
      <c r="D43" s="32" t="s">
        <v>3119</v>
      </c>
      <c r="E43" s="32">
        <v>90876</v>
      </c>
      <c r="F43" s="32" t="s">
        <v>3141</v>
      </c>
      <c r="G43" s="21" t="s">
        <v>2705</v>
      </c>
      <c r="H43" s="32">
        <v>90.9</v>
      </c>
      <c r="L43" s="20"/>
    </row>
    <row r="44" spans="1:12" ht="38.25" x14ac:dyDescent="0.2">
      <c r="A44" s="33">
        <v>168519</v>
      </c>
      <c r="B44" s="32" t="s">
        <v>2666</v>
      </c>
      <c r="C44" s="32" t="s">
        <v>2696</v>
      </c>
      <c r="D44" s="32" t="s">
        <v>3120</v>
      </c>
      <c r="E44" s="32">
        <v>168519</v>
      </c>
      <c r="F44" s="32" t="s">
        <v>3142</v>
      </c>
      <c r="G44" s="21" t="s">
        <v>2697</v>
      </c>
      <c r="H44" s="32">
        <v>168.5</v>
      </c>
      <c r="L44" s="20"/>
    </row>
    <row r="45" spans="1:12" ht="38.25" x14ac:dyDescent="0.2">
      <c r="A45" s="33">
        <v>168519</v>
      </c>
      <c r="B45" s="32" t="s">
        <v>2675</v>
      </c>
      <c r="C45" s="32" t="s">
        <v>2696</v>
      </c>
      <c r="D45" s="32" t="s">
        <v>3118</v>
      </c>
      <c r="E45" s="32">
        <v>168519</v>
      </c>
      <c r="F45" s="32" t="s">
        <v>3142</v>
      </c>
      <c r="G45" s="21" t="s">
        <v>2697</v>
      </c>
      <c r="H45" s="32">
        <v>168.5</v>
      </c>
    </row>
    <row r="46" spans="1:12" ht="51" x14ac:dyDescent="0.2">
      <c r="A46" s="33">
        <v>82187.399999999994</v>
      </c>
      <c r="B46" s="32" t="s">
        <v>2675</v>
      </c>
      <c r="C46" s="32" t="s">
        <v>3095</v>
      </c>
      <c r="D46" s="32" t="s">
        <v>3118</v>
      </c>
      <c r="E46" s="32">
        <v>82187.399999999994</v>
      </c>
      <c r="F46" s="32" t="s">
        <v>3143</v>
      </c>
      <c r="G46" s="21" t="s">
        <v>2711</v>
      </c>
      <c r="H46" s="32">
        <v>82.2</v>
      </c>
    </row>
    <row r="47" spans="1:12" ht="25.5" x14ac:dyDescent="0.2">
      <c r="A47" s="33">
        <v>141120</v>
      </c>
      <c r="B47" s="32" t="s">
        <v>2666</v>
      </c>
      <c r="C47" s="32" t="s">
        <v>2709</v>
      </c>
      <c r="D47" s="32" t="s">
        <v>3120</v>
      </c>
      <c r="E47" s="32">
        <v>141120</v>
      </c>
      <c r="F47" s="32" t="s">
        <v>2844</v>
      </c>
      <c r="G47" s="21" t="s">
        <v>2710</v>
      </c>
      <c r="H47" s="32">
        <v>141.1</v>
      </c>
    </row>
    <row r="48" spans="1:12" ht="25.5" x14ac:dyDescent="0.2">
      <c r="A48" s="33">
        <v>141120</v>
      </c>
      <c r="B48" s="32" t="s">
        <v>2664</v>
      </c>
      <c r="C48" s="32" t="s">
        <v>2709</v>
      </c>
      <c r="D48" s="32" t="s">
        <v>3119</v>
      </c>
      <c r="E48" s="32">
        <v>141120</v>
      </c>
      <c r="F48" s="32" t="s">
        <v>2844</v>
      </c>
      <c r="G48" s="21" t="s">
        <v>2710</v>
      </c>
      <c r="H48" s="32">
        <v>141.1</v>
      </c>
    </row>
    <row r="49" spans="1:12" ht="38.25" x14ac:dyDescent="0.2">
      <c r="A49" s="33">
        <v>163201</v>
      </c>
      <c r="B49" s="32" t="s">
        <v>2666</v>
      </c>
      <c r="C49" s="32" t="s">
        <v>3097</v>
      </c>
      <c r="D49" s="32" t="s">
        <v>3120</v>
      </c>
      <c r="E49" s="32">
        <v>163201</v>
      </c>
      <c r="F49" s="32" t="s">
        <v>2843</v>
      </c>
      <c r="G49" s="21" t="s">
        <v>2716</v>
      </c>
      <c r="H49" s="32">
        <v>163.19999999999999</v>
      </c>
    </row>
    <row r="50" spans="1:12" ht="38.25" x14ac:dyDescent="0.2">
      <c r="A50" s="33">
        <v>163201</v>
      </c>
      <c r="B50" s="32" t="s">
        <v>2664</v>
      </c>
      <c r="C50" s="32" t="s">
        <v>3097</v>
      </c>
      <c r="D50" s="32" t="s">
        <v>3119</v>
      </c>
      <c r="E50" s="32">
        <v>163201</v>
      </c>
      <c r="F50" s="32" t="s">
        <v>2843</v>
      </c>
      <c r="G50" s="21" t="s">
        <v>2716</v>
      </c>
      <c r="H50" s="32">
        <v>163.19999999999999</v>
      </c>
    </row>
    <row r="51" spans="1:12" ht="51" x14ac:dyDescent="0.2">
      <c r="A51" s="33">
        <v>94078</v>
      </c>
      <c r="B51" s="32" t="s">
        <v>2666</v>
      </c>
      <c r="C51" s="32" t="s">
        <v>2707</v>
      </c>
      <c r="D51" s="32" t="s">
        <v>3120</v>
      </c>
      <c r="E51" s="32">
        <v>94078</v>
      </c>
      <c r="F51" s="32" t="s">
        <v>3144</v>
      </c>
      <c r="G51" s="21" t="s">
        <v>2708</v>
      </c>
      <c r="H51" s="32">
        <v>94.1</v>
      </c>
    </row>
    <row r="52" spans="1:12" ht="63.75" x14ac:dyDescent="0.2">
      <c r="A52" s="33">
        <v>229607</v>
      </c>
      <c r="B52" s="32" t="s">
        <v>2666</v>
      </c>
      <c r="C52" s="32" t="s">
        <v>2723</v>
      </c>
      <c r="D52" s="32" t="s">
        <v>3120</v>
      </c>
      <c r="E52" s="32">
        <v>229607</v>
      </c>
      <c r="F52" s="32" t="s">
        <v>2842</v>
      </c>
      <c r="G52" s="21" t="s">
        <v>2724</v>
      </c>
      <c r="H52" s="32">
        <v>229.6</v>
      </c>
    </row>
    <row r="53" spans="1:12" ht="63.75" x14ac:dyDescent="0.2">
      <c r="A53" s="33">
        <v>229607</v>
      </c>
      <c r="B53" s="32" t="s">
        <v>2664</v>
      </c>
      <c r="C53" s="32" t="s">
        <v>2723</v>
      </c>
      <c r="D53" s="32" t="s">
        <v>3119</v>
      </c>
      <c r="E53" s="32">
        <v>229607</v>
      </c>
      <c r="F53" s="32" t="s">
        <v>2842</v>
      </c>
      <c r="G53" s="21" t="s">
        <v>2724</v>
      </c>
      <c r="H53" s="32">
        <v>229.6</v>
      </c>
    </row>
    <row r="54" spans="1:12" ht="63.75" x14ac:dyDescent="0.2">
      <c r="A54" s="33">
        <v>146660</v>
      </c>
      <c r="B54" s="32" t="s">
        <v>2666</v>
      </c>
      <c r="C54" s="32" t="s">
        <v>2712</v>
      </c>
      <c r="D54" s="32" t="s">
        <v>3120</v>
      </c>
      <c r="E54" s="32">
        <v>146660</v>
      </c>
      <c r="F54" s="32" t="s">
        <v>3145</v>
      </c>
      <c r="G54" s="21" t="s">
        <v>2713</v>
      </c>
      <c r="H54" s="32">
        <v>146.69999999999999</v>
      </c>
    </row>
    <row r="55" spans="1:12" ht="63.75" x14ac:dyDescent="0.2">
      <c r="A55" s="33">
        <v>146660</v>
      </c>
      <c r="B55" s="32" t="s">
        <v>2664</v>
      </c>
      <c r="C55" s="32" t="s">
        <v>2712</v>
      </c>
      <c r="D55" s="32" t="s">
        <v>3119</v>
      </c>
      <c r="E55" s="32">
        <v>146660</v>
      </c>
      <c r="F55" s="32" t="s">
        <v>3145</v>
      </c>
      <c r="G55" s="21" t="s">
        <v>2713</v>
      </c>
      <c r="H55" s="32">
        <v>146.69999999999999</v>
      </c>
    </row>
    <row r="56" spans="1:12" ht="38.25" x14ac:dyDescent="0.2">
      <c r="A56" s="33">
        <v>102672</v>
      </c>
      <c r="B56" s="32" t="s">
        <v>2666</v>
      </c>
      <c r="C56" s="32" t="s">
        <v>2718</v>
      </c>
      <c r="D56" s="32" t="s">
        <v>3120</v>
      </c>
      <c r="E56" s="32">
        <v>102672</v>
      </c>
      <c r="F56" s="32" t="s">
        <v>3136</v>
      </c>
      <c r="G56" s="21" t="s">
        <v>2719</v>
      </c>
      <c r="H56" s="32">
        <v>102.7</v>
      </c>
    </row>
    <row r="57" spans="1:12" ht="38.25" x14ac:dyDescent="0.2">
      <c r="A57" s="33">
        <v>102672</v>
      </c>
      <c r="B57" s="32" t="s">
        <v>2664</v>
      </c>
      <c r="C57" s="32" t="s">
        <v>2718</v>
      </c>
      <c r="D57" s="32" t="s">
        <v>3119</v>
      </c>
      <c r="E57" s="32">
        <v>102672</v>
      </c>
      <c r="F57" s="32" t="s">
        <v>3136</v>
      </c>
      <c r="G57" s="21" t="s">
        <v>2719</v>
      </c>
      <c r="H57" s="32">
        <v>102.7</v>
      </c>
    </row>
    <row r="58" spans="1:12" x14ac:dyDescent="0.2">
      <c r="A58" s="33">
        <v>72000</v>
      </c>
      <c r="B58" s="32" t="s">
        <v>2661</v>
      </c>
      <c r="C58" s="32" t="s">
        <v>2662</v>
      </c>
      <c r="D58" s="32" t="s">
        <v>3117</v>
      </c>
      <c r="E58" s="32">
        <v>72000</v>
      </c>
      <c r="F58" s="32" t="s">
        <v>3146</v>
      </c>
      <c r="H58" s="32">
        <v>72</v>
      </c>
    </row>
    <row r="59" spans="1:12" x14ac:dyDescent="0.2">
      <c r="A59" s="33">
        <v>58824</v>
      </c>
      <c r="B59" s="32" t="s">
        <v>2661</v>
      </c>
      <c r="C59" s="32" t="s">
        <v>2669</v>
      </c>
      <c r="D59" s="32" t="s">
        <v>3117</v>
      </c>
      <c r="E59" s="32">
        <v>58824</v>
      </c>
      <c r="F59" s="32" t="s">
        <v>3147</v>
      </c>
      <c r="H59" s="32">
        <v>58.8</v>
      </c>
    </row>
    <row r="60" spans="1:12" x14ac:dyDescent="0.2">
      <c r="A60" s="33">
        <v>58635</v>
      </c>
      <c r="B60" s="32" t="s">
        <v>2675</v>
      </c>
      <c r="C60" s="32" t="s">
        <v>2674</v>
      </c>
      <c r="D60" s="32" t="s">
        <v>3118</v>
      </c>
      <c r="E60" s="32">
        <v>58635</v>
      </c>
      <c r="F60" s="32" t="s">
        <v>3148</v>
      </c>
      <c r="H60" s="32">
        <v>58.6</v>
      </c>
      <c r="L60" s="20"/>
    </row>
    <row r="61" spans="1:12" x14ac:dyDescent="0.2">
      <c r="A61" s="33">
        <v>119455</v>
      </c>
      <c r="B61" s="32" t="s">
        <v>2666</v>
      </c>
      <c r="C61" s="32" t="s">
        <v>3084</v>
      </c>
      <c r="D61" s="32" t="s">
        <v>3120</v>
      </c>
      <c r="E61" s="32">
        <v>119455</v>
      </c>
    </row>
    <row r="62" spans="1:12" x14ac:dyDescent="0.2">
      <c r="A62" s="33">
        <v>119455</v>
      </c>
      <c r="B62" s="32" t="s">
        <v>2664</v>
      </c>
      <c r="C62" s="32" t="s">
        <v>3084</v>
      </c>
      <c r="D62" s="32" t="s">
        <v>3119</v>
      </c>
      <c r="E62" s="32">
        <v>119455</v>
      </c>
    </row>
    <row r="63" spans="1:12" x14ac:dyDescent="0.2">
      <c r="A63" s="33">
        <v>95413</v>
      </c>
      <c r="B63" s="32" t="s">
        <v>2666</v>
      </c>
      <c r="C63" s="32" t="s">
        <v>3085</v>
      </c>
      <c r="D63" s="32" t="s">
        <v>3120</v>
      </c>
      <c r="E63" s="32">
        <v>95413</v>
      </c>
    </row>
    <row r="64" spans="1:12" x14ac:dyDescent="0.2">
      <c r="A64" s="33">
        <v>56288</v>
      </c>
      <c r="B64" s="32" t="s">
        <v>2661</v>
      </c>
      <c r="C64" s="32" t="s">
        <v>3086</v>
      </c>
      <c r="D64" s="32" t="s">
        <v>3117</v>
      </c>
      <c r="E64" s="32">
        <v>56288</v>
      </c>
      <c r="F64" s="32" t="s">
        <v>3149</v>
      </c>
      <c r="H64" s="32">
        <v>56.2</v>
      </c>
    </row>
    <row r="65" spans="1:12" x14ac:dyDescent="0.2">
      <c r="A65" s="33">
        <v>54000</v>
      </c>
      <c r="B65" s="32" t="s">
        <v>2661</v>
      </c>
      <c r="C65" s="32" t="s">
        <v>3090</v>
      </c>
      <c r="D65" s="32" t="s">
        <v>3117</v>
      </c>
      <c r="E65" s="32">
        <v>54000</v>
      </c>
    </row>
    <row r="66" spans="1:12" x14ac:dyDescent="0.2">
      <c r="A66" s="33">
        <v>62528</v>
      </c>
      <c r="B66" s="32" t="s">
        <v>2675</v>
      </c>
      <c r="C66" s="32" t="s">
        <v>2701</v>
      </c>
      <c r="D66" s="32" t="s">
        <v>3118</v>
      </c>
      <c r="E66" s="32">
        <v>62528</v>
      </c>
      <c r="F66" s="32" t="s">
        <v>3150</v>
      </c>
      <c r="H66" s="32">
        <v>62.5</v>
      </c>
    </row>
    <row r="67" spans="1:12" x14ac:dyDescent="0.2">
      <c r="A67" s="33">
        <v>45340</v>
      </c>
      <c r="B67" s="32" t="s">
        <v>2661</v>
      </c>
      <c r="C67" s="32" t="s">
        <v>2706</v>
      </c>
      <c r="D67" s="32" t="s">
        <v>3117</v>
      </c>
      <c r="E67" s="32">
        <v>45340</v>
      </c>
      <c r="F67" s="32" t="s">
        <v>3151</v>
      </c>
      <c r="H67" s="32">
        <v>45.3</v>
      </c>
    </row>
    <row r="68" spans="1:12" x14ac:dyDescent="0.2">
      <c r="A68" s="33">
        <v>142100</v>
      </c>
      <c r="B68" s="32" t="s">
        <v>2666</v>
      </c>
      <c r="C68" s="32" t="s">
        <v>3094</v>
      </c>
      <c r="D68" s="32" t="s">
        <v>3120</v>
      </c>
      <c r="E68" s="32">
        <v>142100</v>
      </c>
    </row>
    <row r="69" spans="1:12" x14ac:dyDescent="0.2">
      <c r="A69" s="33">
        <v>73941</v>
      </c>
      <c r="B69" s="32" t="s">
        <v>2661</v>
      </c>
      <c r="C69" s="32" t="s">
        <v>3094</v>
      </c>
      <c r="D69" s="32" t="s">
        <v>3117</v>
      </c>
      <c r="E69" s="32">
        <v>73941</v>
      </c>
    </row>
    <row r="70" spans="1:12" x14ac:dyDescent="0.2">
      <c r="A70" s="33">
        <v>57536</v>
      </c>
      <c r="B70" s="32" t="s">
        <v>2661</v>
      </c>
      <c r="C70" s="32" t="s">
        <v>3096</v>
      </c>
      <c r="D70" s="32" t="s">
        <v>3117</v>
      </c>
      <c r="E70" s="32">
        <v>57536</v>
      </c>
      <c r="F70" s="32" t="s">
        <v>3152</v>
      </c>
      <c r="H70" s="32">
        <v>57.5</v>
      </c>
      <c r="L70" s="20"/>
    </row>
    <row r="71" spans="1:12" x14ac:dyDescent="0.2">
      <c r="A71" s="33">
        <v>84851</v>
      </c>
      <c r="B71" s="32" t="s">
        <v>2664</v>
      </c>
      <c r="C71" s="32" t="s">
        <v>2715</v>
      </c>
      <c r="D71" s="32" t="s">
        <v>3119</v>
      </c>
      <c r="E71" s="32">
        <v>84851</v>
      </c>
      <c r="F71" s="32" t="s">
        <v>3153</v>
      </c>
      <c r="H71" s="32">
        <v>84.9</v>
      </c>
    </row>
    <row r="72" spans="1:12" x14ac:dyDescent="0.2">
      <c r="A72" s="33">
        <v>81000</v>
      </c>
      <c r="B72" s="32" t="s">
        <v>2661</v>
      </c>
      <c r="C72" s="32" t="s">
        <v>3098</v>
      </c>
      <c r="D72" s="32" t="s">
        <v>3117</v>
      </c>
      <c r="E72" s="32">
        <v>81000</v>
      </c>
      <c r="F72" s="32" t="s">
        <v>3154</v>
      </c>
      <c r="H72" s="32">
        <v>81</v>
      </c>
      <c r="L72" s="20"/>
    </row>
    <row r="73" spans="1:12" x14ac:dyDescent="0.2">
      <c r="A73" s="33">
        <v>72500</v>
      </c>
      <c r="B73" s="32" t="s">
        <v>2675</v>
      </c>
      <c r="C73" s="32" t="s">
        <v>3099</v>
      </c>
      <c r="D73" s="32" t="s">
        <v>3118</v>
      </c>
      <c r="E73" s="32">
        <v>72500</v>
      </c>
      <c r="F73" s="32" t="s">
        <v>3155</v>
      </c>
      <c r="H73" s="32">
        <v>72.5</v>
      </c>
    </row>
    <row r="74" spans="1:12" x14ac:dyDescent="0.2">
      <c r="A74" s="33">
        <v>53608</v>
      </c>
      <c r="B74" s="32" t="s">
        <v>2661</v>
      </c>
      <c r="C74" s="32" t="s">
        <v>3100</v>
      </c>
      <c r="D74" s="32" t="s">
        <v>3117</v>
      </c>
      <c r="E74" s="32">
        <v>53608</v>
      </c>
      <c r="F74" s="32" t="s">
        <v>3156</v>
      </c>
      <c r="H74" s="32">
        <v>53.6</v>
      </c>
    </row>
    <row r="75" spans="1:12" x14ac:dyDescent="0.2">
      <c r="A75" s="33">
        <v>53943</v>
      </c>
      <c r="B75" s="32" t="s">
        <v>2661</v>
      </c>
      <c r="C75" s="32" t="s">
        <v>2722</v>
      </c>
      <c r="D75" s="32" t="s">
        <v>3117</v>
      </c>
      <c r="E75" s="32">
        <v>53943</v>
      </c>
      <c r="F75" s="32" t="s">
        <v>3157</v>
      </c>
      <c r="H75" s="32">
        <v>53.9</v>
      </c>
      <c r="L75" s="20"/>
    </row>
    <row r="76" spans="1:12" x14ac:dyDescent="0.2">
      <c r="A76" s="33">
        <v>66627</v>
      </c>
      <c r="B76" s="32" t="s">
        <v>2675</v>
      </c>
      <c r="C76" s="32" t="s">
        <v>2725</v>
      </c>
      <c r="D76" s="32" t="s">
        <v>3118</v>
      </c>
      <c r="E76" s="32">
        <v>66627</v>
      </c>
      <c r="F76" s="32" t="s">
        <v>3158</v>
      </c>
      <c r="H76" s="32">
        <v>66.599999999999994</v>
      </c>
    </row>
    <row r="77" spans="1:12" x14ac:dyDescent="0.2">
      <c r="A77" s="33">
        <v>88268</v>
      </c>
      <c r="B77" s="32" t="s">
        <v>2666</v>
      </c>
    </row>
  </sheetData>
  <autoFilter ref="A1:H77" xr:uid="{11FAB14B-F3D9-48AA-B146-F6034141CB4E}">
    <sortState xmlns:xlrd2="http://schemas.microsoft.com/office/spreadsheetml/2017/richdata2" ref="A2:H77">
      <sortCondition ref="G1"/>
    </sortState>
  </autoFilter>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8EE31C-7C68-4709-88DE-3D851ED5D308}">
  <dimension ref="A1:T482"/>
  <sheetViews>
    <sheetView tabSelected="1" workbookViewId="0">
      <selection activeCell="Q1" sqref="Q1:Q1048576"/>
    </sheetView>
  </sheetViews>
  <sheetFormatPr defaultRowHeight="12.75" x14ac:dyDescent="0.2"/>
  <cols>
    <col min="4" max="4" width="10.140625" style="34" bestFit="1" customWidth="1"/>
    <col min="5" max="5" width="10.140625" style="34" customWidth="1"/>
    <col min="11" max="11" width="13.85546875" bestFit="1" customWidth="1"/>
    <col min="14" max="14" width="11.42578125" bestFit="1" customWidth="1"/>
    <col min="15" max="15" width="10.7109375" bestFit="1" customWidth="1"/>
    <col min="20" max="20" width="154.140625" bestFit="1" customWidth="1"/>
  </cols>
  <sheetData>
    <row r="1" spans="1:20" x14ac:dyDescent="0.2">
      <c r="A1" t="s">
        <v>0</v>
      </c>
      <c r="B1" t="s">
        <v>1</v>
      </c>
      <c r="C1" t="s">
        <v>2</v>
      </c>
      <c r="D1" s="34" t="s">
        <v>3</v>
      </c>
      <c r="F1" t="s">
        <v>4</v>
      </c>
      <c r="G1" t="s">
        <v>5</v>
      </c>
      <c r="H1" t="s">
        <v>6</v>
      </c>
      <c r="I1" t="s">
        <v>7</v>
      </c>
      <c r="J1" t="s">
        <v>8</v>
      </c>
      <c r="K1" t="s">
        <v>2756</v>
      </c>
      <c r="L1" t="s">
        <v>2757</v>
      </c>
      <c r="M1" t="s">
        <v>2849</v>
      </c>
      <c r="N1" t="s">
        <v>9</v>
      </c>
      <c r="O1" t="s">
        <v>10</v>
      </c>
      <c r="P1" t="s">
        <v>11</v>
      </c>
      <c r="Q1" t="s">
        <v>13</v>
      </c>
      <c r="R1" t="s">
        <v>2848</v>
      </c>
      <c r="S1" t="s">
        <v>14</v>
      </c>
    </row>
    <row r="2" spans="1:20" x14ac:dyDescent="0.2">
      <c r="A2" s="27">
        <v>19045</v>
      </c>
      <c r="B2" t="s">
        <v>1411</v>
      </c>
      <c r="C2" t="s">
        <v>1412</v>
      </c>
      <c r="D2" s="34">
        <v>43711</v>
      </c>
      <c r="E2" s="34">
        <v>43711</v>
      </c>
      <c r="F2" t="s">
        <v>2729</v>
      </c>
      <c r="G2" t="s">
        <v>50</v>
      </c>
      <c r="H2" t="s">
        <v>2726</v>
      </c>
      <c r="I2" t="s">
        <v>246</v>
      </c>
      <c r="J2">
        <v>326838</v>
      </c>
      <c r="K2" s="35">
        <v>326838000</v>
      </c>
      <c r="L2">
        <v>326.8</v>
      </c>
      <c r="M2" t="s">
        <v>2854</v>
      </c>
      <c r="N2" s="27">
        <v>-134209</v>
      </c>
      <c r="O2" s="27">
        <v>-45949</v>
      </c>
      <c r="P2">
        <v>4</v>
      </c>
      <c r="Q2" t="s">
        <v>1416</v>
      </c>
      <c r="R2" t="s">
        <v>2680</v>
      </c>
      <c r="S2">
        <v>0</v>
      </c>
      <c r="T2" t="str">
        <f>CONCATENATE("A portaria ",A2," autoriza ",R2," a realizar captação ",F2," de ",M2," de litros de água por dia na Bacia Hidrográfica do Rio ",H2)</f>
        <v>A portaria 19045 autoriza Fernando Luiz Schettino Moreira a realizar captação superficial de 326,8 milhões de litros de água por dia na Bacia Hidrográfica do Rio Corrente</v>
      </c>
    </row>
    <row r="3" spans="1:20" x14ac:dyDescent="0.2">
      <c r="A3" s="27">
        <v>21782</v>
      </c>
      <c r="B3" t="s">
        <v>3159</v>
      </c>
      <c r="C3" t="s">
        <v>2167</v>
      </c>
      <c r="D3" s="34">
        <v>44146</v>
      </c>
      <c r="E3" s="34">
        <v>44146</v>
      </c>
      <c r="F3" t="s">
        <v>2729</v>
      </c>
      <c r="G3" t="s">
        <v>50</v>
      </c>
      <c r="H3" t="s">
        <v>2727</v>
      </c>
      <c r="I3" t="s">
        <v>1204</v>
      </c>
      <c r="J3">
        <v>265579</v>
      </c>
      <c r="K3" s="35">
        <v>265579000</v>
      </c>
      <c r="L3">
        <v>265.60000000000002</v>
      </c>
      <c r="M3" t="s">
        <v>2855</v>
      </c>
      <c r="N3" s="27">
        <v>-110955</v>
      </c>
      <c r="O3" s="27">
        <v>-433244</v>
      </c>
      <c r="P3">
        <v>4</v>
      </c>
      <c r="Q3" t="s">
        <v>2171</v>
      </c>
      <c r="R3" t="s">
        <v>3105</v>
      </c>
      <c r="S3">
        <v>0</v>
      </c>
      <c r="T3" t="str">
        <f>CONCATENATE("A portaria ",A3," autoriza ",R3," a realizar captação ",F3," de ",M3," de litros de água por dia na Bacia Hidrográfica do Rio ",H3)</f>
        <v>A portaria 21782 autoriza Agropecuária Da Barra S.A a realizar captação superficial de 265,6 milhões de litros de água por dia na Bacia Hidrográfica do Rio Grande</v>
      </c>
    </row>
    <row r="4" spans="1:20" x14ac:dyDescent="0.2">
      <c r="A4" s="27">
        <v>17635</v>
      </c>
      <c r="B4" t="s">
        <v>1091</v>
      </c>
      <c r="C4" t="s">
        <v>1092</v>
      </c>
      <c r="D4" s="34">
        <v>43469</v>
      </c>
      <c r="E4" s="34">
        <v>43469</v>
      </c>
      <c r="F4" t="s">
        <v>2729</v>
      </c>
      <c r="G4" t="s">
        <v>50</v>
      </c>
      <c r="H4" t="s">
        <v>2726</v>
      </c>
      <c r="I4" t="s">
        <v>246</v>
      </c>
      <c r="J4">
        <v>261312</v>
      </c>
      <c r="K4" s="35">
        <v>261312000</v>
      </c>
      <c r="L4">
        <v>261.3</v>
      </c>
      <c r="M4" t="s">
        <v>2856</v>
      </c>
      <c r="N4" s="27">
        <v>-13440204</v>
      </c>
      <c r="O4" s="27">
        <v>-45130501</v>
      </c>
      <c r="P4">
        <v>4</v>
      </c>
      <c r="Q4" t="s">
        <v>1096</v>
      </c>
      <c r="R4" t="s">
        <v>2692</v>
      </c>
      <c r="S4">
        <v>0</v>
      </c>
      <c r="T4" t="str">
        <f>CONCATENATE("A portaria ",A4," autoriza ",R4," a realizar captação ",F4," de ",M4," de litros de água por dia na Bacia Hidrográfica do Rio ",H4)</f>
        <v>A portaria 17635 autoriza Lorenei Arlindo Donatti a realizar captação superficial de 261,3 milhões de litros de água por dia na Bacia Hidrográfica do Rio Corrente</v>
      </c>
    </row>
    <row r="5" spans="1:20" x14ac:dyDescent="0.2">
      <c r="A5" s="27">
        <v>22338</v>
      </c>
      <c r="B5" t="s">
        <v>2289</v>
      </c>
      <c r="C5" t="s">
        <v>2290</v>
      </c>
      <c r="D5" s="34">
        <v>44243</v>
      </c>
      <c r="E5" s="34">
        <v>44243</v>
      </c>
      <c r="F5" t="s">
        <v>2729</v>
      </c>
      <c r="G5" t="s">
        <v>50</v>
      </c>
      <c r="H5" t="s">
        <v>2727</v>
      </c>
      <c r="I5" t="s">
        <v>372</v>
      </c>
      <c r="J5">
        <v>229607</v>
      </c>
      <c r="K5" s="35">
        <v>229607000</v>
      </c>
      <c r="L5">
        <v>229.6</v>
      </c>
      <c r="M5" t="s">
        <v>2857</v>
      </c>
      <c r="N5" s="27">
        <v>-110219</v>
      </c>
      <c r="O5" s="27">
        <v>-442327</v>
      </c>
      <c r="P5">
        <v>4</v>
      </c>
      <c r="Q5" t="s">
        <v>2292</v>
      </c>
      <c r="R5" t="s">
        <v>2723</v>
      </c>
      <c r="S5">
        <v>0</v>
      </c>
      <c r="T5" t="str">
        <f>CONCATENATE("A portaria ",A5," autoriza ",R5," a realizar captação ",F5," de ",M5," de litros de água por dia na Bacia Hidrográfica do Rio ",H5)</f>
        <v>A portaria 22338 autoriza Vale Do Rio Preto Ltda a realizar captação superficial de 229,6 milhões de litros de água por dia na Bacia Hidrográfica do Rio Grande</v>
      </c>
    </row>
    <row r="6" spans="1:20" x14ac:dyDescent="0.2">
      <c r="A6" s="27">
        <v>21239</v>
      </c>
      <c r="B6" t="s">
        <v>2057</v>
      </c>
      <c r="C6" t="s">
        <v>2058</v>
      </c>
      <c r="D6" s="34">
        <v>44055</v>
      </c>
      <c r="E6" s="34">
        <v>44055</v>
      </c>
      <c r="F6" t="s">
        <v>2729</v>
      </c>
      <c r="G6" t="s">
        <v>17</v>
      </c>
      <c r="H6" t="s">
        <v>2726</v>
      </c>
      <c r="I6" t="s">
        <v>64</v>
      </c>
      <c r="J6">
        <v>176498</v>
      </c>
      <c r="K6" s="35">
        <v>176498000</v>
      </c>
      <c r="L6">
        <v>176.5</v>
      </c>
      <c r="M6" t="s">
        <v>2858</v>
      </c>
      <c r="N6" t="s">
        <v>2059</v>
      </c>
      <c r="O6" s="27">
        <v>-45334134</v>
      </c>
      <c r="P6">
        <v>4</v>
      </c>
      <c r="Q6" t="s">
        <v>2062</v>
      </c>
      <c r="R6" t="s">
        <v>3092</v>
      </c>
      <c r="S6">
        <v>0</v>
      </c>
      <c r="T6" t="str">
        <f>CONCATENATE("A portaria ",A6," autoriza ",R6," a realizar captação ",F6," de ",M6," de litros de água por dia na Bacia Hidrográfica do Rio ",H6)</f>
        <v>A portaria 21239 autoriza Lavoura E Pecuária Igarashi Ltda a realizar captação superficial de 176,5 milhões de litros de água por dia na Bacia Hidrográfica do Rio Corrente</v>
      </c>
    </row>
    <row r="7" spans="1:20" x14ac:dyDescent="0.2">
      <c r="A7" s="27">
        <v>15875</v>
      </c>
      <c r="B7" t="s">
        <v>3160</v>
      </c>
      <c r="C7" t="s">
        <v>92</v>
      </c>
      <c r="D7" s="34">
        <v>43193</v>
      </c>
      <c r="E7" s="34">
        <v>43193</v>
      </c>
      <c r="F7" t="s">
        <v>2729</v>
      </c>
      <c r="G7" t="s">
        <v>17</v>
      </c>
      <c r="H7" t="s">
        <v>2726</v>
      </c>
      <c r="I7" t="s">
        <v>93</v>
      </c>
      <c r="J7">
        <v>173382</v>
      </c>
      <c r="K7" s="35">
        <v>173382300</v>
      </c>
      <c r="L7">
        <v>173.4</v>
      </c>
      <c r="M7" t="s">
        <v>2859</v>
      </c>
      <c r="N7" s="27">
        <v>-1312273</v>
      </c>
      <c r="O7" s="27">
        <v>-4343451</v>
      </c>
      <c r="P7">
        <v>4</v>
      </c>
      <c r="Q7" t="s">
        <v>98</v>
      </c>
      <c r="R7" t="s">
        <v>3091</v>
      </c>
      <c r="S7" t="s">
        <v>2734</v>
      </c>
      <c r="T7" t="str">
        <f>CONCATENATE("A portaria ",A7," autoriza ",R7," a realizar captação ",F7," de ",M7," de litros de água por dia na Bacia Hidrográfica do Rio ",H7)</f>
        <v>A portaria 15875 autoriza Júlio Cezar Busato a realizar captação superficial de 173,4 milhões de litros de água por dia na Bacia Hidrográfica do Rio Corrente</v>
      </c>
    </row>
    <row r="8" spans="1:20" x14ac:dyDescent="0.2">
      <c r="A8" s="27">
        <v>17669</v>
      </c>
      <c r="B8" t="s">
        <v>1115</v>
      </c>
      <c r="C8" t="s">
        <v>1116</v>
      </c>
      <c r="D8" s="34">
        <v>43479</v>
      </c>
      <c r="E8" s="34">
        <v>43479</v>
      </c>
      <c r="F8" t="s">
        <v>2729</v>
      </c>
      <c r="G8" t="s">
        <v>17</v>
      </c>
      <c r="H8" t="s">
        <v>2727</v>
      </c>
      <c r="I8" t="s">
        <v>300</v>
      </c>
      <c r="J8">
        <v>170285</v>
      </c>
      <c r="K8" s="35">
        <v>170285000</v>
      </c>
      <c r="L8">
        <v>170.3</v>
      </c>
      <c r="M8" t="s">
        <v>2860</v>
      </c>
      <c r="N8" s="27">
        <v>-114317</v>
      </c>
      <c r="O8" s="27">
        <v>-4413294</v>
      </c>
      <c r="P8">
        <v>4</v>
      </c>
      <c r="Q8" t="s">
        <v>1120</v>
      </c>
      <c r="R8" t="s">
        <v>3106</v>
      </c>
      <c r="S8">
        <v>0</v>
      </c>
      <c r="T8" t="str">
        <f>CONCATENATE("A portaria ",A8," autoriza ",R8," a realizar captação ",F8," de ",M8," de litros de água por dia na Bacia Hidrográfica do Rio ",H8)</f>
        <v>A portaria 17669 autoriza Agropecuária Jacarezinho Ltda a realizar captação superficial de 170,3 milhões de litros de água por dia na Bacia Hidrográfica do Rio Grande</v>
      </c>
    </row>
    <row r="9" spans="1:20" x14ac:dyDescent="0.2">
      <c r="A9" s="27">
        <v>20170</v>
      </c>
      <c r="B9" t="s">
        <v>1749</v>
      </c>
      <c r="C9" t="s">
        <v>1750</v>
      </c>
      <c r="D9" s="34">
        <v>43892</v>
      </c>
      <c r="E9" s="34">
        <v>43892</v>
      </c>
      <c r="F9" t="s">
        <v>2729</v>
      </c>
      <c r="G9" t="s">
        <v>17</v>
      </c>
      <c r="H9" t="s">
        <v>2727</v>
      </c>
      <c r="I9" t="s">
        <v>57</v>
      </c>
      <c r="J9">
        <v>163201</v>
      </c>
      <c r="K9" s="35">
        <v>163201000</v>
      </c>
      <c r="L9">
        <v>163.19999999999999</v>
      </c>
      <c r="M9" t="s">
        <v>2861</v>
      </c>
      <c r="N9" s="27">
        <v>-1227413</v>
      </c>
      <c r="O9" s="27">
        <v>-4511567</v>
      </c>
      <c r="P9">
        <v>4</v>
      </c>
      <c r="Q9" t="s">
        <v>1754</v>
      </c>
      <c r="R9" t="s">
        <v>3097</v>
      </c>
      <c r="S9">
        <v>0</v>
      </c>
      <c r="T9" t="str">
        <f>CONCATENATE("A portaria ",A9," autoriza ",R9," a realizar captação ",F9," de ",M9," de litros de água por dia na Bacia Hidrográfica do Rio ",H9)</f>
        <v>A portaria 20170 autoriza Rieger Agropecuária Ltda a realizar captação superficial de 163,2 milhões de litros de água por dia na Bacia Hidrográfica do Rio Grande</v>
      </c>
    </row>
    <row r="10" spans="1:20" x14ac:dyDescent="0.2">
      <c r="A10" s="27">
        <v>23772</v>
      </c>
      <c r="B10" t="s">
        <v>2512</v>
      </c>
      <c r="C10" t="s">
        <v>2513</v>
      </c>
      <c r="D10" s="34">
        <v>44426</v>
      </c>
      <c r="E10" s="34">
        <v>44426</v>
      </c>
      <c r="F10" t="s">
        <v>2729</v>
      </c>
      <c r="G10" t="s">
        <v>50</v>
      </c>
      <c r="H10" t="s">
        <v>2727</v>
      </c>
      <c r="I10" t="s">
        <v>524</v>
      </c>
      <c r="J10">
        <v>154490</v>
      </c>
      <c r="K10" s="35">
        <v>154490000</v>
      </c>
      <c r="L10">
        <v>154.5</v>
      </c>
      <c r="M10" t="s">
        <v>2862</v>
      </c>
      <c r="N10" s="27">
        <v>-112632</v>
      </c>
      <c r="O10" s="27">
        <v>-435211</v>
      </c>
      <c r="P10">
        <v>4</v>
      </c>
      <c r="Q10" t="s">
        <v>2517</v>
      </c>
      <c r="R10" t="s">
        <v>2702</v>
      </c>
      <c r="S10">
        <v>0</v>
      </c>
      <c r="T10" t="str">
        <f>CONCATENATE("A portaria ",A10," autoriza ",R10," a realizar captação ",F10," de ",M10," de litros de água por dia na Bacia Hidrográfica do Rio ",H10)</f>
        <v>A portaria 23772 autoriza Marcus Vinicius Finotti Lacerda a realizar captação superficial de 154,5 milhões de litros de água por dia na Bacia Hidrográfica do Rio Grande</v>
      </c>
    </row>
    <row r="11" spans="1:20" x14ac:dyDescent="0.2">
      <c r="A11" s="27">
        <v>20082</v>
      </c>
      <c r="B11" t="s">
        <v>221</v>
      </c>
      <c r="C11" t="s">
        <v>222</v>
      </c>
      <c r="D11" s="34">
        <v>43868</v>
      </c>
      <c r="E11" s="34">
        <v>43868</v>
      </c>
      <c r="F11" t="s">
        <v>2729</v>
      </c>
      <c r="G11" t="s">
        <v>17</v>
      </c>
      <c r="H11" t="s">
        <v>2727</v>
      </c>
      <c r="I11" t="s">
        <v>216</v>
      </c>
      <c r="J11">
        <v>146660</v>
      </c>
      <c r="K11" s="35">
        <v>146660000</v>
      </c>
      <c r="L11">
        <v>146.69999999999999</v>
      </c>
      <c r="M11" t="s">
        <v>2863</v>
      </c>
      <c r="N11" s="27">
        <v>-1147127</v>
      </c>
      <c r="O11" s="27">
        <v>-4535577</v>
      </c>
      <c r="P11">
        <v>4</v>
      </c>
      <c r="Q11" t="s">
        <v>226</v>
      </c>
      <c r="R11" t="s">
        <v>2712</v>
      </c>
      <c r="S11" t="s">
        <v>2742</v>
      </c>
      <c r="T11" t="str">
        <f>CONCATENATE("A portaria ",A11," autoriza ",R11," a realizar captação ",F11," de ",M11," de litros de água por dia na Bacia Hidrográfica do Rio ",H11)</f>
        <v>A portaria 20082 autoriza Osvino Ricardi a realizar captação superficial de 146,7 milhões de litros de água por dia na Bacia Hidrográfica do Rio Grande</v>
      </c>
    </row>
    <row r="12" spans="1:20" x14ac:dyDescent="0.2">
      <c r="A12" s="27">
        <v>23262</v>
      </c>
      <c r="B12" t="s">
        <v>207</v>
      </c>
      <c r="C12" t="s">
        <v>208</v>
      </c>
      <c r="D12" s="34">
        <v>44368</v>
      </c>
      <c r="E12" s="34">
        <v>44368</v>
      </c>
      <c r="F12" t="s">
        <v>2729</v>
      </c>
      <c r="G12" t="s">
        <v>50</v>
      </c>
      <c r="H12" t="s">
        <v>2727</v>
      </c>
      <c r="I12" t="s">
        <v>209</v>
      </c>
      <c r="J12">
        <v>141120</v>
      </c>
      <c r="K12" s="35">
        <v>141120000</v>
      </c>
      <c r="L12">
        <v>141.1</v>
      </c>
      <c r="M12" t="s">
        <v>2747</v>
      </c>
      <c r="N12" s="27">
        <v>-11806</v>
      </c>
      <c r="O12" s="27">
        <v>-441150</v>
      </c>
      <c r="P12">
        <v>4</v>
      </c>
      <c r="Q12" t="s">
        <v>213</v>
      </c>
      <c r="R12" t="s">
        <v>2709</v>
      </c>
      <c r="S12" t="s">
        <v>2741</v>
      </c>
      <c r="T12" t="str">
        <f>CONCATENATE("A portaria ",A12," autoriza ",R12," a realizar captação ",F12," de ",M12," de litros de água por dia na Bacia Hidrográfica do Rio ",H12)</f>
        <v>A portaria 23262 autoriza Michel Rodrigo Rambo a realizar captação superficial de 141,1 milhões de litros de água por dia na Bacia Hidrográfica do Rio Grande</v>
      </c>
    </row>
    <row r="13" spans="1:20" x14ac:dyDescent="0.2">
      <c r="A13" s="27">
        <v>19212</v>
      </c>
      <c r="B13" t="s">
        <v>1449</v>
      </c>
      <c r="C13" t="s">
        <v>1450</v>
      </c>
      <c r="D13" s="34">
        <v>43732</v>
      </c>
      <c r="E13" s="34">
        <v>43732</v>
      </c>
      <c r="F13" t="s">
        <v>2729</v>
      </c>
      <c r="G13" t="s">
        <v>50</v>
      </c>
      <c r="H13" t="s">
        <v>2726</v>
      </c>
      <c r="I13" t="s">
        <v>246</v>
      </c>
      <c r="J13">
        <v>140000</v>
      </c>
      <c r="K13" s="35">
        <v>140000000</v>
      </c>
      <c r="L13">
        <v>140</v>
      </c>
      <c r="M13" t="s">
        <v>2864</v>
      </c>
      <c r="N13" s="27">
        <v>-135723</v>
      </c>
      <c r="O13" s="27">
        <v>-451146</v>
      </c>
      <c r="P13">
        <v>4</v>
      </c>
      <c r="Q13" t="s">
        <v>1416</v>
      </c>
      <c r="R13" t="s">
        <v>2680</v>
      </c>
      <c r="S13">
        <v>0</v>
      </c>
      <c r="T13" t="str">
        <f>CONCATENATE("A portaria ",A13," autoriza ",R13," a realizar captação ",F13," de ",M13," de litros de água por dia na Bacia Hidrográfica do Rio ",H13)</f>
        <v>A portaria 19212 autoriza Fernando Luiz Schettino Moreira a realizar captação superficial de 140 milhões de litros de água por dia na Bacia Hidrográfica do Rio Corrente</v>
      </c>
    </row>
    <row r="14" spans="1:20" x14ac:dyDescent="0.2">
      <c r="A14" s="27">
        <v>18949</v>
      </c>
      <c r="B14" t="s">
        <v>196</v>
      </c>
      <c r="C14" t="s">
        <v>197</v>
      </c>
      <c r="D14" s="34">
        <v>43698</v>
      </c>
      <c r="E14" s="34">
        <v>43698</v>
      </c>
      <c r="F14" t="s">
        <v>2729</v>
      </c>
      <c r="G14" t="s">
        <v>50</v>
      </c>
      <c r="H14" t="s">
        <v>2726</v>
      </c>
      <c r="I14" t="s">
        <v>198</v>
      </c>
      <c r="J14">
        <v>128325</v>
      </c>
      <c r="K14" s="35">
        <v>128325000</v>
      </c>
      <c r="L14">
        <v>128.30000000000001</v>
      </c>
      <c r="M14" t="s">
        <v>2865</v>
      </c>
      <c r="N14" s="27">
        <v>-131123</v>
      </c>
      <c r="O14" s="27">
        <v>-434346</v>
      </c>
      <c r="P14">
        <v>4</v>
      </c>
      <c r="Q14" t="s">
        <v>195</v>
      </c>
      <c r="R14" t="s">
        <v>2696</v>
      </c>
      <c r="S14" t="s">
        <v>2739</v>
      </c>
      <c r="T14" t="str">
        <f>CONCATENATE("A portaria ",A14," autoriza ",R14," a realizar captação ",F14," de ",M14," de litros de água por dia na Bacia Hidrográfica do Rio ",H14)</f>
        <v>A portaria 18949 autoriza Luiz Carlos Fernandes De Souza a realizar captação superficial de 128,3 milhões de litros de água por dia na Bacia Hidrográfica do Rio Corrente</v>
      </c>
    </row>
    <row r="15" spans="1:20" x14ac:dyDescent="0.2">
      <c r="A15" s="27">
        <v>20336</v>
      </c>
      <c r="B15" t="s">
        <v>1778</v>
      </c>
      <c r="C15" t="s">
        <v>1779</v>
      </c>
      <c r="D15" s="34">
        <v>43921</v>
      </c>
      <c r="E15" s="34">
        <v>43921</v>
      </c>
      <c r="F15" t="s">
        <v>2729</v>
      </c>
      <c r="G15" t="s">
        <v>17</v>
      </c>
      <c r="H15" t="s">
        <v>2726</v>
      </c>
      <c r="I15" t="s">
        <v>64</v>
      </c>
      <c r="J15">
        <v>117056</v>
      </c>
      <c r="K15" s="35">
        <v>117056000</v>
      </c>
      <c r="L15">
        <v>117.1</v>
      </c>
      <c r="M15" t="s">
        <v>2866</v>
      </c>
      <c r="N15" s="27">
        <v>-134509</v>
      </c>
      <c r="O15" s="27">
        <v>-45364679</v>
      </c>
      <c r="P15">
        <v>4</v>
      </c>
      <c r="Q15" t="s">
        <v>1783</v>
      </c>
      <c r="R15" t="s">
        <v>2682</v>
      </c>
      <c r="S15">
        <v>0</v>
      </c>
      <c r="T15" t="str">
        <f>CONCATENATE("A portaria ",A15," autoriza ",R15," a realizar captação ",F15," de ",M15," de litros de água por dia na Bacia Hidrográfica do Rio ",H15)</f>
        <v>A portaria 20336 autoriza Geacir Celestino Damiani a realizar captação superficial de 117,1 milhões de litros de água por dia na Bacia Hidrográfica do Rio Corrente</v>
      </c>
    </row>
    <row r="16" spans="1:20" x14ac:dyDescent="0.2">
      <c r="A16" s="27">
        <v>19913</v>
      </c>
      <c r="B16" t="s">
        <v>1661</v>
      </c>
      <c r="C16" t="s">
        <v>1662</v>
      </c>
      <c r="D16" s="34">
        <v>43839</v>
      </c>
      <c r="E16" s="34">
        <v>43839</v>
      </c>
      <c r="F16" t="s">
        <v>2730</v>
      </c>
      <c r="G16" t="s">
        <v>50</v>
      </c>
      <c r="H16" t="s">
        <v>2728</v>
      </c>
      <c r="I16" t="s">
        <v>246</v>
      </c>
      <c r="J16">
        <v>117000</v>
      </c>
      <c r="K16" s="35">
        <v>117000000</v>
      </c>
      <c r="L16">
        <v>117</v>
      </c>
      <c r="M16" t="s">
        <v>2867</v>
      </c>
      <c r="N16" t="s">
        <v>1663</v>
      </c>
      <c r="O16" s="27">
        <v>-45581653</v>
      </c>
      <c r="P16">
        <v>4</v>
      </c>
      <c r="Q16" t="s">
        <v>1666</v>
      </c>
      <c r="R16" t="s">
        <v>3089</v>
      </c>
      <c r="S16">
        <v>0</v>
      </c>
      <c r="T16" t="str">
        <f>CONCATENATE("A portaria ",A16," autoriza ",R16," a realizar captação ",F16," de ",M16," de litros de água por dia na Bacia Hidrográfica do Rio ",H16)</f>
        <v>A portaria 19913 autoriza José Fava Neto a realizar captação subterrânea de 117 milhões de litros de água por dia na Bacia Hidrográfica do Rio São Francisco</v>
      </c>
    </row>
    <row r="17" spans="1:20" x14ac:dyDescent="0.2">
      <c r="A17" s="27">
        <v>18147</v>
      </c>
      <c r="B17" t="s">
        <v>244</v>
      </c>
      <c r="C17" t="s">
        <v>245</v>
      </c>
      <c r="D17" s="34">
        <v>43560</v>
      </c>
      <c r="E17" s="34">
        <v>43560</v>
      </c>
      <c r="F17" t="s">
        <v>2730</v>
      </c>
      <c r="G17" t="s">
        <v>50</v>
      </c>
      <c r="H17" t="s">
        <v>2728</v>
      </c>
      <c r="I17" t="s">
        <v>246</v>
      </c>
      <c r="J17">
        <v>108000</v>
      </c>
      <c r="K17" s="35">
        <v>108000000</v>
      </c>
      <c r="L17">
        <v>108</v>
      </c>
      <c r="M17" t="s">
        <v>2868</v>
      </c>
      <c r="N17" s="27">
        <v>-1347429</v>
      </c>
      <c r="O17" s="27">
        <v>-4543259</v>
      </c>
      <c r="P17">
        <v>4</v>
      </c>
      <c r="Q17" t="s">
        <v>243</v>
      </c>
      <c r="R17" t="s">
        <v>3108</v>
      </c>
      <c r="S17" t="s">
        <v>2744</v>
      </c>
      <c r="T17" t="str">
        <f>CONCATENATE("A portaria ",A17," autoriza ",R17," a realizar captação ",F17," de ",M17," de litros de água por dia na Bacia Hidrográfica do Rio ",H17)</f>
        <v>A portaria 18147 autoriza Slc Agrícola S.A. a realizar captação subterrânea de 108 milhões de litros de água por dia na Bacia Hidrográfica do Rio São Francisco</v>
      </c>
    </row>
    <row r="18" spans="1:20" x14ac:dyDescent="0.2">
      <c r="A18" s="27">
        <v>18314</v>
      </c>
      <c r="B18" t="s">
        <v>105</v>
      </c>
      <c r="C18" t="s">
        <v>106</v>
      </c>
      <c r="D18" s="34">
        <v>43587</v>
      </c>
      <c r="E18" s="34">
        <v>43587</v>
      </c>
      <c r="F18" t="s">
        <v>2729</v>
      </c>
      <c r="G18" t="s">
        <v>17</v>
      </c>
      <c r="H18" t="s">
        <v>2727</v>
      </c>
      <c r="I18" t="s">
        <v>57</v>
      </c>
      <c r="J18">
        <v>104920</v>
      </c>
      <c r="K18" s="35">
        <v>104920000</v>
      </c>
      <c r="L18">
        <v>104.9</v>
      </c>
      <c r="M18" t="s">
        <v>2869</v>
      </c>
      <c r="N18" s="27">
        <v>-1255552</v>
      </c>
      <c r="O18" s="27">
        <v>-4529213</v>
      </c>
      <c r="P18">
        <v>4</v>
      </c>
      <c r="Q18" t="s">
        <v>104</v>
      </c>
      <c r="R18" t="s">
        <v>3093</v>
      </c>
      <c r="S18" t="s">
        <v>2734</v>
      </c>
      <c r="T18" t="str">
        <f>CONCATENATE("A portaria ",A18," autoriza ",R18," a realizar captação ",F18," de ",M18," de litros de água por dia na Bacia Hidrográfica do Rio ",H18)</f>
        <v>A portaria 18314 autoriza Marcos Antônio Busato a realizar captação superficial de 104,9 milhões de litros de água por dia na Bacia Hidrográfica do Rio Grande</v>
      </c>
    </row>
    <row r="19" spans="1:20" x14ac:dyDescent="0.2">
      <c r="A19" s="27">
        <v>20933</v>
      </c>
      <c r="B19" t="s">
        <v>1930</v>
      </c>
      <c r="C19" t="s">
        <v>1931</v>
      </c>
      <c r="D19" s="34">
        <v>44012</v>
      </c>
      <c r="E19" s="34">
        <v>44012</v>
      </c>
      <c r="F19" t="s">
        <v>2729</v>
      </c>
      <c r="G19" t="s">
        <v>50</v>
      </c>
      <c r="H19" t="s">
        <v>2727</v>
      </c>
      <c r="I19" t="s">
        <v>127</v>
      </c>
      <c r="J19">
        <v>102672</v>
      </c>
      <c r="K19" s="35">
        <v>102672000</v>
      </c>
      <c r="L19">
        <v>102.7</v>
      </c>
      <c r="M19" t="s">
        <v>2870</v>
      </c>
      <c r="N19" t="s">
        <v>1932</v>
      </c>
      <c r="O19" s="27">
        <v>-455021</v>
      </c>
      <c r="P19">
        <v>4</v>
      </c>
      <c r="Q19" t="s">
        <v>1935</v>
      </c>
      <c r="R19" t="s">
        <v>3088</v>
      </c>
      <c r="S19">
        <v>0</v>
      </c>
      <c r="T19" t="str">
        <f>CONCATENATE("A portaria ",A19," autoriza ",R19," a realizar captação ",F19," de ",M19," de litros de água por dia na Bacia Hidrográfica do Rio ",H19)</f>
        <v>A portaria 20933 autoriza João Toledo De Albuquerque a realizar captação superficial de 102,7 milhões de litros de água por dia na Bacia Hidrográfica do Rio Grande</v>
      </c>
    </row>
    <row r="20" spans="1:20" x14ac:dyDescent="0.2">
      <c r="A20" s="27">
        <v>20512</v>
      </c>
      <c r="B20" t="s">
        <v>1832</v>
      </c>
      <c r="C20" t="s">
        <v>1833</v>
      </c>
      <c r="D20" s="34">
        <v>43944</v>
      </c>
      <c r="E20" s="34">
        <v>43944</v>
      </c>
      <c r="F20" t="s">
        <v>2729</v>
      </c>
      <c r="G20" t="s">
        <v>50</v>
      </c>
      <c r="H20" t="s">
        <v>2727</v>
      </c>
      <c r="I20" t="s">
        <v>127</v>
      </c>
      <c r="J20">
        <v>102672</v>
      </c>
      <c r="K20" s="35">
        <v>102672000</v>
      </c>
      <c r="L20">
        <v>102.7</v>
      </c>
      <c r="M20" t="s">
        <v>2870</v>
      </c>
      <c r="N20" s="27">
        <v>-103754</v>
      </c>
      <c r="O20" s="27">
        <v>-455019</v>
      </c>
      <c r="P20">
        <v>4</v>
      </c>
      <c r="Q20" t="s">
        <v>1837</v>
      </c>
      <c r="R20" t="s">
        <v>2718</v>
      </c>
      <c r="S20">
        <v>0</v>
      </c>
      <c r="T20" t="str">
        <f>CONCATENATE("A portaria ",A20," autoriza ",R20," a realizar captação ",F20," de ",M20," de litros de água por dia na Bacia Hidrográfica do Rio ",H20)</f>
        <v>A portaria 20512 autoriza Stelio Darci Cerqueira De Albuquerque a realizar captação superficial de 102,7 milhões de litros de água por dia na Bacia Hidrográfica do Rio Grande</v>
      </c>
    </row>
    <row r="21" spans="1:20" x14ac:dyDescent="0.2">
      <c r="A21" s="27">
        <v>17874</v>
      </c>
      <c r="B21" t="s">
        <v>1173</v>
      </c>
      <c r="C21" t="s">
        <v>1174</v>
      </c>
      <c r="D21" s="34">
        <v>43524</v>
      </c>
      <c r="E21" s="34">
        <v>43524</v>
      </c>
      <c r="F21" t="s">
        <v>2729</v>
      </c>
      <c r="G21" t="s">
        <v>17</v>
      </c>
      <c r="H21" t="s">
        <v>2726</v>
      </c>
      <c r="I21" t="s">
        <v>57</v>
      </c>
      <c r="J21">
        <v>94877</v>
      </c>
      <c r="K21" s="35">
        <v>94877000</v>
      </c>
      <c r="L21">
        <v>94.9</v>
      </c>
      <c r="M21" t="s">
        <v>2871</v>
      </c>
      <c r="N21" s="27">
        <v>-135356</v>
      </c>
      <c r="O21" s="27">
        <v>-457495</v>
      </c>
      <c r="P21">
        <v>4</v>
      </c>
      <c r="Q21" t="s">
        <v>1178</v>
      </c>
      <c r="R21" t="s">
        <v>3109</v>
      </c>
      <c r="S21">
        <v>0</v>
      </c>
      <c r="T21" t="str">
        <f>CONCATENATE("A portaria ",A21," autoriza ",R21," a realizar captação ",F21," de ",M21," de litros de água por dia na Bacia Hidrográfica do Rio ",H21)</f>
        <v>A portaria 17874 autoriza Terra Norte Empreendimentos Rurais E Co a realizar captação superficial de 94,9 milhões de litros de água por dia na Bacia Hidrográfica do Rio Corrente</v>
      </c>
    </row>
    <row r="22" spans="1:20" x14ac:dyDescent="0.2">
      <c r="A22" s="27">
        <v>18676</v>
      </c>
      <c r="B22" t="s">
        <v>1308</v>
      </c>
      <c r="C22" t="s">
        <v>1309</v>
      </c>
      <c r="D22" s="34">
        <v>43661</v>
      </c>
      <c r="E22" s="34">
        <v>43661</v>
      </c>
      <c r="F22" t="s">
        <v>2729</v>
      </c>
      <c r="G22" t="s">
        <v>50</v>
      </c>
      <c r="H22" t="s">
        <v>2726</v>
      </c>
      <c r="I22" t="s">
        <v>246</v>
      </c>
      <c r="J22">
        <v>91608</v>
      </c>
      <c r="K22" s="35">
        <v>91608000</v>
      </c>
      <c r="L22">
        <v>91.6</v>
      </c>
      <c r="M22" t="s">
        <v>2872</v>
      </c>
      <c r="N22" t="s">
        <v>1310</v>
      </c>
      <c r="O22" s="27">
        <v>-452103</v>
      </c>
      <c r="P22">
        <v>4</v>
      </c>
      <c r="Q22" t="s">
        <v>2753</v>
      </c>
      <c r="R22" t="s">
        <v>3116</v>
      </c>
      <c r="S22">
        <v>0</v>
      </c>
      <c r="T22" t="str">
        <f>CONCATENATE("A portaria ",A22," autoriza ",R22," a realizar captação ",F22," de ",M22," de litros de água por dia na Bacia Hidrográfica do Rio ",H22)</f>
        <v>A portaria 18676 autoriza Patrimonial Buriti a realizar captação superficial de 91,6 milhões de litros de água por dia na Bacia Hidrográfica do Rio Corrente</v>
      </c>
    </row>
    <row r="23" spans="1:20" x14ac:dyDescent="0.2">
      <c r="A23" s="27">
        <v>21122</v>
      </c>
      <c r="B23" t="s">
        <v>2005</v>
      </c>
      <c r="C23" t="s">
        <v>2006</v>
      </c>
      <c r="D23" s="34">
        <v>44040</v>
      </c>
      <c r="E23" s="34">
        <v>44040</v>
      </c>
      <c r="F23" t="s">
        <v>2729</v>
      </c>
      <c r="G23" t="s">
        <v>17</v>
      </c>
      <c r="H23" t="s">
        <v>2727</v>
      </c>
      <c r="I23" t="s">
        <v>25</v>
      </c>
      <c r="J23">
        <v>90876</v>
      </c>
      <c r="K23" s="35">
        <v>90876000</v>
      </c>
      <c r="L23">
        <v>90.9</v>
      </c>
      <c r="M23" t="s">
        <v>2873</v>
      </c>
      <c r="N23" s="27">
        <v>-1218215</v>
      </c>
      <c r="O23" s="27">
        <v>-453010</v>
      </c>
      <c r="P23">
        <v>4</v>
      </c>
      <c r="Q23" t="s">
        <v>2010</v>
      </c>
      <c r="R23" t="s">
        <v>2704</v>
      </c>
      <c r="S23">
        <v>0</v>
      </c>
      <c r="T23" t="str">
        <f>CONCATENATE("A portaria ",A23," autoriza ",R23," a realizar captação ",F23," de ",M23," de litros de água por dia na Bacia Hidrográfica do Rio ",H23)</f>
        <v>A portaria 21122 autoriza Maria Edna De Souza a realizar captação superficial de 90,9 milhões de litros de água por dia na Bacia Hidrográfica do Rio Grande</v>
      </c>
    </row>
    <row r="24" spans="1:20" x14ac:dyDescent="0.2">
      <c r="A24" s="27">
        <v>17644</v>
      </c>
      <c r="B24" t="s">
        <v>1097</v>
      </c>
      <c r="C24" t="s">
        <v>1098</v>
      </c>
      <c r="D24" s="34">
        <v>43473</v>
      </c>
      <c r="E24" s="34">
        <v>43473</v>
      </c>
      <c r="F24" t="s">
        <v>2729</v>
      </c>
      <c r="G24" t="s">
        <v>50</v>
      </c>
      <c r="H24" t="s">
        <v>2726</v>
      </c>
      <c r="I24" t="s">
        <v>64</v>
      </c>
      <c r="J24">
        <v>88899</v>
      </c>
      <c r="K24" s="35">
        <v>88899000</v>
      </c>
      <c r="L24">
        <v>88.9</v>
      </c>
      <c r="M24" t="s">
        <v>2874</v>
      </c>
      <c r="N24" s="27">
        <v>-133313</v>
      </c>
      <c r="O24" s="27">
        <v>-45164901</v>
      </c>
      <c r="P24">
        <v>4</v>
      </c>
      <c r="Q24" t="s">
        <v>1102</v>
      </c>
      <c r="R24" t="s">
        <v>3110</v>
      </c>
      <c r="S24">
        <v>0</v>
      </c>
      <c r="T24" t="str">
        <f>CONCATENATE("A portaria ",A24," autoriza ",R24," a realizar captação ",F24," de ",M24," de litros de água por dia na Bacia Hidrográfica do Rio ",H24)</f>
        <v>A portaria 17644 autoriza Edwaldo De Paulo Péres a realizar captação superficial de 88,9 milhões de litros de água por dia na Bacia Hidrográfica do Rio Corrente</v>
      </c>
    </row>
    <row r="25" spans="1:20" x14ac:dyDescent="0.2">
      <c r="A25" s="27">
        <v>22760</v>
      </c>
      <c r="B25" t="s">
        <v>2343</v>
      </c>
      <c r="C25" t="s">
        <v>2344</v>
      </c>
      <c r="D25" s="34">
        <v>44300</v>
      </c>
      <c r="E25" s="34">
        <v>44300</v>
      </c>
      <c r="F25" t="s">
        <v>2729</v>
      </c>
      <c r="G25" t="s">
        <v>17</v>
      </c>
      <c r="H25" t="s">
        <v>2727</v>
      </c>
      <c r="I25" t="s">
        <v>300</v>
      </c>
      <c r="J25">
        <v>88268</v>
      </c>
      <c r="K25" s="35">
        <v>88268000</v>
      </c>
      <c r="L25">
        <v>88.3</v>
      </c>
      <c r="M25" t="s">
        <v>2875</v>
      </c>
      <c r="N25" t="s">
        <v>2345</v>
      </c>
      <c r="O25" s="27">
        <v>-44345957</v>
      </c>
      <c r="P25">
        <v>4</v>
      </c>
      <c r="Q25" t="s">
        <v>2348</v>
      </c>
      <c r="R25" t="s">
        <v>3111</v>
      </c>
      <c r="S25">
        <v>0</v>
      </c>
      <c r="T25" t="str">
        <f>CONCATENATE("A portaria ",A25," autoriza ",R25," a realizar captação ",F25," de ",M25," de litros de água por dia na Bacia Hidrográfica do Rio ",H25)</f>
        <v>A portaria 22760 autoriza Caracol Agropecuária Ltda a realizar captação superficial de 88,3 milhões de litros de água por dia na Bacia Hidrográfica do Rio Grande</v>
      </c>
    </row>
    <row r="26" spans="1:20" x14ac:dyDescent="0.2">
      <c r="A26" s="27">
        <v>20756</v>
      </c>
      <c r="B26" t="s">
        <v>1877</v>
      </c>
      <c r="C26" t="s">
        <v>1878</v>
      </c>
      <c r="D26" s="34">
        <v>43986</v>
      </c>
      <c r="E26" s="34">
        <v>43986</v>
      </c>
      <c r="F26" t="s">
        <v>2729</v>
      </c>
      <c r="G26" t="s">
        <v>50</v>
      </c>
      <c r="H26" t="s">
        <v>2727</v>
      </c>
      <c r="I26" t="s">
        <v>300</v>
      </c>
      <c r="J26">
        <v>83138</v>
      </c>
      <c r="K26" s="35">
        <v>83138000</v>
      </c>
      <c r="L26">
        <v>83.1</v>
      </c>
      <c r="M26" t="s">
        <v>2876</v>
      </c>
      <c r="N26" s="27">
        <v>-1147232</v>
      </c>
      <c r="O26" s="27">
        <v>-4418323</v>
      </c>
      <c r="P26">
        <v>4</v>
      </c>
      <c r="Q26" t="s">
        <v>1882</v>
      </c>
      <c r="R26" t="s">
        <v>2688</v>
      </c>
      <c r="S26">
        <v>0</v>
      </c>
      <c r="T26" t="str">
        <f>CONCATENATE("A portaria ",A26," autoriza ",R26," a realizar captação ",F26," de ",M26," de litros de água por dia na Bacia Hidrográfica do Rio ",H26)</f>
        <v>A portaria 20756 autoriza Joelcio Gmach a realizar captação superficial de 83,1 milhões de litros de água por dia na Bacia Hidrográfica do Rio Grande</v>
      </c>
    </row>
    <row r="27" spans="1:20" x14ac:dyDescent="0.2">
      <c r="A27" s="27">
        <v>17872</v>
      </c>
      <c r="B27" t="s">
        <v>260</v>
      </c>
      <c r="C27" t="s">
        <v>261</v>
      </c>
      <c r="D27" s="34">
        <v>43524</v>
      </c>
      <c r="E27" s="34">
        <v>43524</v>
      </c>
      <c r="F27" t="s">
        <v>2729</v>
      </c>
      <c r="G27" t="s">
        <v>17</v>
      </c>
      <c r="H27" t="s">
        <v>2726</v>
      </c>
      <c r="I27" t="s">
        <v>246</v>
      </c>
      <c r="J27">
        <v>82187</v>
      </c>
      <c r="K27" s="35">
        <v>82187400</v>
      </c>
      <c r="L27">
        <v>82.2</v>
      </c>
      <c r="M27" t="s">
        <v>2877</v>
      </c>
      <c r="N27" s="27">
        <v>-14204513</v>
      </c>
      <c r="O27" s="27">
        <v>-45285635</v>
      </c>
      <c r="P27">
        <v>4</v>
      </c>
      <c r="Q27" t="s">
        <v>263</v>
      </c>
      <c r="R27" t="s">
        <v>3095</v>
      </c>
      <c r="S27" t="s">
        <v>2746</v>
      </c>
      <c r="T27" t="str">
        <f>CONCATENATE("A portaria ",A27," autoriza ",R27," a realizar captação ",F27," de ",M27," de litros de água por dia na Bacia Hidrográfica do Rio ",H27)</f>
        <v>A portaria 17872 autoriza Milton César Zancanaro a realizar captação superficial de 82,2 milhões de litros de água por dia na Bacia Hidrográfica do Rio Corrente</v>
      </c>
    </row>
    <row r="28" spans="1:20" x14ac:dyDescent="0.2">
      <c r="A28" s="27">
        <v>17721</v>
      </c>
      <c r="B28" t="s">
        <v>1131</v>
      </c>
      <c r="C28" t="s">
        <v>1132</v>
      </c>
      <c r="D28" s="34">
        <v>43490</v>
      </c>
      <c r="E28" s="34">
        <v>43490</v>
      </c>
      <c r="F28" t="s">
        <v>2729</v>
      </c>
      <c r="G28" t="s">
        <v>50</v>
      </c>
      <c r="H28" t="s">
        <v>2727</v>
      </c>
      <c r="I28" t="s">
        <v>216</v>
      </c>
      <c r="J28">
        <v>78447</v>
      </c>
      <c r="K28" s="35">
        <v>78447000</v>
      </c>
      <c r="L28">
        <v>78.400000000000006</v>
      </c>
      <c r="M28" t="s">
        <v>2878</v>
      </c>
      <c r="N28" s="27">
        <v>-114712</v>
      </c>
      <c r="O28" s="27">
        <v>-453508</v>
      </c>
      <c r="P28">
        <v>4</v>
      </c>
      <c r="Q28" t="s">
        <v>1136</v>
      </c>
      <c r="R28" t="s">
        <v>3161</v>
      </c>
      <c r="S28">
        <v>0</v>
      </c>
      <c r="T28" t="str">
        <f>CONCATENATE("A portaria ",A28," autoriza ",R28," a realizar captação ",F28," de ",M28," de litros de água por dia na Bacia Hidrográfica do Rio ",H28)</f>
        <v>A portaria 17721 autoriza Célia Comparim Marçal a realizar captação superficial de 78,4 milhões de litros de água por dia na Bacia Hidrográfica do Rio Grande</v>
      </c>
    </row>
    <row r="29" spans="1:20" x14ac:dyDescent="0.2">
      <c r="A29" s="27">
        <v>20590</v>
      </c>
      <c r="B29" t="s">
        <v>178</v>
      </c>
      <c r="C29" t="s">
        <v>179</v>
      </c>
      <c r="D29" s="34">
        <v>43957</v>
      </c>
      <c r="E29" s="34">
        <v>43957</v>
      </c>
      <c r="F29" t="s">
        <v>2729</v>
      </c>
      <c r="G29" t="s">
        <v>17</v>
      </c>
      <c r="H29" t="s">
        <v>2727</v>
      </c>
      <c r="I29" t="s">
        <v>25</v>
      </c>
      <c r="J29">
        <v>77950</v>
      </c>
      <c r="K29" s="35">
        <v>77950000</v>
      </c>
      <c r="L29">
        <v>78</v>
      </c>
      <c r="M29" t="s">
        <v>2879</v>
      </c>
      <c r="N29" s="27">
        <v>-12180655</v>
      </c>
      <c r="O29" s="27">
        <v>-4526565</v>
      </c>
      <c r="P29">
        <v>2</v>
      </c>
      <c r="Q29" t="s">
        <v>183</v>
      </c>
      <c r="R29" t="s">
        <v>3162</v>
      </c>
      <c r="S29" t="s">
        <v>2738</v>
      </c>
      <c r="T29" t="str">
        <f>CONCATENATE("A portaria ",A29," autoriza ",R29," a realizar captação ",F29," de ",M29," de litros de água por dia na Bacia Hidrográfica do Rio ",H29)</f>
        <v>A portaria 20590 autoriza João Carlos Jacobsen Rodrigues a realizar captação superficial de 78 milhões de litros de água por dia na Bacia Hidrográfica do Rio Grande</v>
      </c>
    </row>
    <row r="30" spans="1:20" x14ac:dyDescent="0.2">
      <c r="A30" s="27">
        <v>18311</v>
      </c>
      <c r="B30" t="s">
        <v>201</v>
      </c>
      <c r="C30" t="s">
        <v>202</v>
      </c>
      <c r="D30" s="34">
        <v>43585</v>
      </c>
      <c r="E30" s="34">
        <v>43585</v>
      </c>
      <c r="F30" t="s">
        <v>2729</v>
      </c>
      <c r="G30" t="s">
        <v>17</v>
      </c>
      <c r="H30" t="s">
        <v>2727</v>
      </c>
      <c r="I30" t="s">
        <v>57</v>
      </c>
      <c r="J30">
        <v>76306</v>
      </c>
      <c r="K30" s="35">
        <v>76306000</v>
      </c>
      <c r="L30">
        <v>76.3</v>
      </c>
      <c r="M30" t="s">
        <v>2749</v>
      </c>
      <c r="N30" s="27">
        <v>-12515857</v>
      </c>
      <c r="O30" s="27">
        <v>-45233002</v>
      </c>
      <c r="P30">
        <v>4</v>
      </c>
      <c r="Q30" t="s">
        <v>206</v>
      </c>
      <c r="R30" t="s">
        <v>3163</v>
      </c>
      <c r="S30" t="s">
        <v>2740</v>
      </c>
      <c r="T30" t="str">
        <f>CONCATENATE("A portaria ",A30," autoriza ",R30," a realizar captação ",F30," de ",M30," de litros de água por dia na Bacia Hidrográfica do Rio ",H30)</f>
        <v>A portaria 18311 autoriza Paulo Massayoshi Mizote a realizar captação superficial de 76,3 milhões de litros de água por dia na Bacia Hidrográfica do Rio Grande</v>
      </c>
    </row>
    <row r="31" spans="1:20" x14ac:dyDescent="0.2">
      <c r="A31" s="27">
        <v>22968</v>
      </c>
      <c r="B31" t="s">
        <v>426</v>
      </c>
      <c r="C31" t="s">
        <v>427</v>
      </c>
      <c r="D31" s="34">
        <v>44328</v>
      </c>
      <c r="E31" s="34">
        <v>44328</v>
      </c>
      <c r="F31" t="s">
        <v>2730</v>
      </c>
      <c r="G31" t="s">
        <v>50</v>
      </c>
      <c r="H31" t="s">
        <v>2728</v>
      </c>
      <c r="I31" t="s">
        <v>246</v>
      </c>
      <c r="J31">
        <v>73941</v>
      </c>
      <c r="K31" s="35">
        <v>73941000</v>
      </c>
      <c r="L31">
        <v>73.900000000000006</v>
      </c>
      <c r="M31" t="s">
        <v>2880</v>
      </c>
      <c r="N31" s="27">
        <v>-143140</v>
      </c>
      <c r="O31" s="27">
        <v>-455120</v>
      </c>
      <c r="P31">
        <v>4</v>
      </c>
      <c r="Q31" t="s">
        <v>431</v>
      </c>
      <c r="R31" t="s">
        <v>3094</v>
      </c>
      <c r="T31" t="str">
        <f>CONCATENATE("A portaria ",A31," autoriza ",R31," a realizar captação ",F31," de ",M31," de litros de água por dia na Bacia Hidrográfica do Rio ",H31)</f>
        <v>A portaria 22968 autoriza Messala Lemos a realizar captação subterrânea de 73,9 milhões de litros de água por dia na Bacia Hidrográfica do Rio São Francisco</v>
      </c>
    </row>
    <row r="32" spans="1:20" x14ac:dyDescent="0.2">
      <c r="A32" s="27">
        <v>21189</v>
      </c>
      <c r="B32" t="s">
        <v>377</v>
      </c>
      <c r="C32" t="s">
        <v>378</v>
      </c>
      <c r="D32" s="34">
        <v>44047</v>
      </c>
      <c r="E32" s="34">
        <v>44047</v>
      </c>
      <c r="F32" t="s">
        <v>2729</v>
      </c>
      <c r="G32" t="s">
        <v>17</v>
      </c>
      <c r="H32" t="s">
        <v>2726</v>
      </c>
      <c r="I32" t="s">
        <v>229</v>
      </c>
      <c r="J32">
        <v>72500</v>
      </c>
      <c r="K32" s="35">
        <v>72500000</v>
      </c>
      <c r="L32">
        <v>72.5</v>
      </c>
      <c r="M32" t="s">
        <v>2881</v>
      </c>
      <c r="N32" s="27">
        <v>-1495514</v>
      </c>
      <c r="O32" s="27">
        <v>-45130944</v>
      </c>
      <c r="P32">
        <v>4</v>
      </c>
      <c r="Q32" t="s">
        <v>382</v>
      </c>
      <c r="R32" t="s">
        <v>3099</v>
      </c>
      <c r="S32">
        <v>0</v>
      </c>
      <c r="T32" t="str">
        <f>CONCATENATE("A portaria ",A32," autoriza ",R32," a realizar captação ",F32," de ",M32," de litros de água por dia na Bacia Hidrográfica do Rio ",H32)</f>
        <v>A portaria 21189 autoriza Rubem Soares Branquinho a realizar captação superficial de 72,5 milhões de litros de água por dia na Bacia Hidrográfica do Rio Corrente</v>
      </c>
    </row>
    <row r="33" spans="1:20" x14ac:dyDescent="0.2">
      <c r="A33" s="27">
        <v>16830</v>
      </c>
      <c r="B33" t="s">
        <v>905</v>
      </c>
      <c r="C33" t="s">
        <v>906</v>
      </c>
      <c r="D33" s="34">
        <v>43347</v>
      </c>
      <c r="E33" s="34">
        <v>43347</v>
      </c>
      <c r="F33" t="s">
        <v>2730</v>
      </c>
      <c r="G33" t="s">
        <v>50</v>
      </c>
      <c r="H33" t="s">
        <v>2728</v>
      </c>
      <c r="I33" t="s">
        <v>25</v>
      </c>
      <c r="J33">
        <v>72000</v>
      </c>
      <c r="K33" s="35">
        <v>72000000</v>
      </c>
      <c r="L33">
        <v>72</v>
      </c>
      <c r="M33" t="s">
        <v>2882</v>
      </c>
      <c r="N33" s="27">
        <v>-1149272</v>
      </c>
      <c r="O33" s="27">
        <v>-4557511</v>
      </c>
      <c r="P33">
        <v>4</v>
      </c>
      <c r="Q33" t="s">
        <v>910</v>
      </c>
      <c r="R33" t="s">
        <v>3112</v>
      </c>
      <c r="S33">
        <v>0</v>
      </c>
      <c r="T33" t="str">
        <f>CONCATENATE("A portaria ",A33," autoriza ",R33," a realizar captação ",F33," de ",M33," de litros de água por dia na Bacia Hidrográfica do Rio ",H33)</f>
        <v>A portaria 16830 autoriza Agrifirma Campo Aberto Agropecuária Ltd a realizar captação subterrânea de 72 milhões de litros de água por dia na Bacia Hidrográfica do Rio São Francisco</v>
      </c>
    </row>
    <row r="34" spans="1:20" x14ac:dyDescent="0.2">
      <c r="A34" s="27">
        <v>15888</v>
      </c>
      <c r="B34" t="s">
        <v>678</v>
      </c>
      <c r="C34" t="s">
        <v>679</v>
      </c>
      <c r="D34" s="34">
        <v>43194</v>
      </c>
      <c r="E34" s="34">
        <v>43194</v>
      </c>
      <c r="F34" t="s">
        <v>2729</v>
      </c>
      <c r="G34" t="s">
        <v>17</v>
      </c>
      <c r="H34" t="s">
        <v>2727</v>
      </c>
      <c r="I34" t="s">
        <v>57</v>
      </c>
      <c r="J34">
        <v>71346</v>
      </c>
      <c r="K34" s="35">
        <v>71346000</v>
      </c>
      <c r="L34">
        <v>71.3</v>
      </c>
      <c r="M34" t="s">
        <v>2883</v>
      </c>
      <c r="N34" s="27">
        <v>-125832</v>
      </c>
      <c r="O34" s="27">
        <v>-453627</v>
      </c>
      <c r="P34">
        <v>4</v>
      </c>
      <c r="Q34" t="s">
        <v>189</v>
      </c>
      <c r="R34" t="s">
        <v>3084</v>
      </c>
      <c r="S34">
        <v>0</v>
      </c>
      <c r="T34" t="str">
        <f>CONCATENATE("A portaria ",A34," autoriza ",R34," a realizar captação ",F34," de ",M34," de litros de água por dia na Bacia Hidrográfica do Rio ",H34)</f>
        <v>A portaria 15888 autoriza George Longo a realizar captação superficial de 71,3 milhões de litros de água por dia na Bacia Hidrográfica do Rio Grande</v>
      </c>
    </row>
    <row r="35" spans="1:20" x14ac:dyDescent="0.2">
      <c r="A35" s="27">
        <v>19236</v>
      </c>
      <c r="B35" t="s">
        <v>1459</v>
      </c>
      <c r="C35" t="s">
        <v>1460</v>
      </c>
      <c r="D35" s="34">
        <v>43733</v>
      </c>
      <c r="E35" s="34">
        <v>43733</v>
      </c>
      <c r="F35" t="s">
        <v>2729</v>
      </c>
      <c r="G35" t="s">
        <v>17</v>
      </c>
      <c r="H35" t="s">
        <v>2727</v>
      </c>
      <c r="I35" t="s">
        <v>18</v>
      </c>
      <c r="J35">
        <v>69797</v>
      </c>
      <c r="K35" s="35">
        <v>69797000</v>
      </c>
      <c r="L35">
        <v>69.8</v>
      </c>
      <c r="M35" t="s">
        <v>2884</v>
      </c>
      <c r="N35" s="27">
        <v>-12515429</v>
      </c>
      <c r="O35" s="27">
        <v>-45443567</v>
      </c>
      <c r="P35">
        <v>4</v>
      </c>
      <c r="Q35" t="s">
        <v>1374</v>
      </c>
      <c r="R35" t="s">
        <v>2670</v>
      </c>
      <c r="S35">
        <v>0</v>
      </c>
      <c r="T35" t="str">
        <f>CONCATENATE("A portaria ",A35," autoriza ",R35," a realizar captação ",F35," de ",M35," de litros de água por dia na Bacia Hidrográfica do Rio ",H35)</f>
        <v>A portaria 19236 autoriza Ariel Horovitz a realizar captação superficial de 69,8 milhões de litros de água por dia na Bacia Hidrográfica do Rio Grande</v>
      </c>
    </row>
    <row r="36" spans="1:20" x14ac:dyDescent="0.2">
      <c r="A36" s="27">
        <v>19344</v>
      </c>
      <c r="B36" t="s">
        <v>1493</v>
      </c>
      <c r="C36" t="s">
        <v>1494</v>
      </c>
      <c r="D36" s="34">
        <v>43753</v>
      </c>
      <c r="E36" s="34">
        <v>43753</v>
      </c>
      <c r="F36" t="s">
        <v>2729</v>
      </c>
      <c r="G36" t="s">
        <v>17</v>
      </c>
      <c r="H36" t="s">
        <v>2727</v>
      </c>
      <c r="I36" t="s">
        <v>57</v>
      </c>
      <c r="J36">
        <v>69039</v>
      </c>
      <c r="K36" s="35">
        <v>69039000</v>
      </c>
      <c r="L36">
        <v>69</v>
      </c>
      <c r="M36" t="s">
        <v>2885</v>
      </c>
      <c r="N36" s="27">
        <v>-12531903</v>
      </c>
      <c r="O36" s="27">
        <v>-45465430</v>
      </c>
      <c r="P36">
        <v>4</v>
      </c>
      <c r="Q36" t="s">
        <v>1498</v>
      </c>
      <c r="R36" t="s">
        <v>3164</v>
      </c>
      <c r="S36">
        <v>0</v>
      </c>
      <c r="T36" t="str">
        <f>CONCATENATE("A portaria ",A36," autoriza ",R36," a realizar captação ",F36," de ",M36," de litros de água por dia na Bacia Hidrográfica do Rio ",H36)</f>
        <v>A portaria 19344 autoriza Franor Agrícola S/A a realizar captação superficial de 69 milhões de litros de água por dia na Bacia Hidrográfica do Rio Grande</v>
      </c>
    </row>
    <row r="37" spans="1:20" x14ac:dyDescent="0.2">
      <c r="A37" s="27">
        <v>19912</v>
      </c>
      <c r="B37" t="s">
        <v>1655</v>
      </c>
      <c r="C37" t="s">
        <v>1656</v>
      </c>
      <c r="D37" s="34">
        <v>43838</v>
      </c>
      <c r="E37" s="34">
        <v>43838</v>
      </c>
      <c r="F37" t="s">
        <v>2729</v>
      </c>
      <c r="G37" t="s">
        <v>17</v>
      </c>
      <c r="H37" t="s">
        <v>2727</v>
      </c>
      <c r="I37" t="s">
        <v>524</v>
      </c>
      <c r="J37">
        <v>68403</v>
      </c>
      <c r="K37" s="35">
        <v>68403000</v>
      </c>
      <c r="L37">
        <v>68.400000000000006</v>
      </c>
      <c r="M37" t="s">
        <v>2886</v>
      </c>
      <c r="N37" s="27">
        <v>-1128296</v>
      </c>
      <c r="O37" s="27">
        <v>-438374</v>
      </c>
      <c r="P37">
        <v>4</v>
      </c>
      <c r="Q37" t="s">
        <v>1660</v>
      </c>
      <c r="R37" t="s">
        <v>3165</v>
      </c>
      <c r="S37">
        <v>0</v>
      </c>
      <c r="T37" t="str">
        <f>CONCATENATE("A portaria ",A37," autoriza ",R37," a realizar captação ",F37," de ",M37," de litros de água por dia na Bacia Hidrográfica do Rio ",H37)</f>
        <v>A portaria 19912 autoriza José Antonio Velasco Fichtner Pereira a realizar captação superficial de 68,4 milhões de litros de água por dia na Bacia Hidrográfica do Rio Grande</v>
      </c>
    </row>
    <row r="38" spans="1:20" x14ac:dyDescent="0.2">
      <c r="A38" s="27">
        <v>26662</v>
      </c>
      <c r="B38" t="s">
        <v>2648</v>
      </c>
      <c r="C38" t="s">
        <v>2649</v>
      </c>
      <c r="D38" s="34">
        <v>44291</v>
      </c>
      <c r="E38" s="34">
        <v>44291</v>
      </c>
      <c r="F38" t="s">
        <v>2729</v>
      </c>
      <c r="G38" t="s">
        <v>50</v>
      </c>
      <c r="H38" t="s">
        <v>2727</v>
      </c>
      <c r="I38" t="s">
        <v>524</v>
      </c>
      <c r="J38">
        <v>68257</v>
      </c>
      <c r="K38" s="35">
        <v>68257000</v>
      </c>
      <c r="L38">
        <v>68.3</v>
      </c>
      <c r="M38" t="s">
        <v>2887</v>
      </c>
      <c r="N38" s="27">
        <v>-11332347</v>
      </c>
      <c r="O38" s="27">
        <v>-4423168</v>
      </c>
      <c r="P38">
        <v>4</v>
      </c>
      <c r="Q38" t="s">
        <v>2653</v>
      </c>
      <c r="R38" t="s">
        <v>3166</v>
      </c>
      <c r="S38">
        <v>0</v>
      </c>
      <c r="T38" t="str">
        <f>CONCATENATE("A portaria ",A38," autoriza ",R38," a realizar captação ",F38," de ",M38," de litros de água por dia na Bacia Hidrográfica do Rio ",H38)</f>
        <v>A portaria 26662 autoriza Ivan Graciano Da Costa a realizar captação superficial de 68,3 milhões de litros de água por dia na Bacia Hidrográfica do Rio Grande</v>
      </c>
    </row>
    <row r="39" spans="1:20" x14ac:dyDescent="0.2">
      <c r="A39" s="27">
        <v>22087</v>
      </c>
      <c r="B39" t="s">
        <v>2228</v>
      </c>
      <c r="C39" t="s">
        <v>2229</v>
      </c>
      <c r="D39" s="34">
        <v>44209</v>
      </c>
      <c r="E39" s="34">
        <v>44209</v>
      </c>
      <c r="F39" t="s">
        <v>2729</v>
      </c>
      <c r="G39" t="s">
        <v>17</v>
      </c>
      <c r="H39" t="s">
        <v>2727</v>
      </c>
      <c r="I39" t="s">
        <v>25</v>
      </c>
      <c r="J39">
        <v>68196</v>
      </c>
      <c r="K39" s="35">
        <v>68196000</v>
      </c>
      <c r="L39">
        <v>68.2</v>
      </c>
      <c r="M39" t="s">
        <v>2888</v>
      </c>
      <c r="N39" s="27">
        <v>-121220</v>
      </c>
      <c r="O39" s="27">
        <v>-452845</v>
      </c>
      <c r="P39">
        <v>4</v>
      </c>
      <c r="Q39" t="s">
        <v>2233</v>
      </c>
      <c r="R39" t="s">
        <v>3167</v>
      </c>
      <c r="S39">
        <v>0</v>
      </c>
      <c r="T39" t="str">
        <f>CONCATENATE("A portaria ",A39," autoriza ",R39," a realizar captação ",F39," de ",M39," de litros de água por dia na Bacia Hidrográfica do Rio ",H39)</f>
        <v>A portaria 22087 autoriza Indústria De Derivados Da Mandioca Sant a realizar captação superficial de 68,2 milhões de litros de água por dia na Bacia Hidrográfica do Rio Grande</v>
      </c>
    </row>
    <row r="40" spans="1:20" x14ac:dyDescent="0.2">
      <c r="A40" s="27">
        <v>19662</v>
      </c>
      <c r="B40" t="s">
        <v>40</v>
      </c>
      <c r="C40" t="s">
        <v>41</v>
      </c>
      <c r="D40" s="34">
        <v>43796</v>
      </c>
      <c r="E40" s="34">
        <v>43796</v>
      </c>
      <c r="F40" t="s">
        <v>2729</v>
      </c>
      <c r="G40" t="s">
        <v>17</v>
      </c>
      <c r="H40" t="s">
        <v>2727</v>
      </c>
      <c r="I40" t="s">
        <v>18</v>
      </c>
      <c r="J40">
        <v>67682</v>
      </c>
      <c r="K40" s="35">
        <v>67682000</v>
      </c>
      <c r="L40">
        <v>67.7</v>
      </c>
      <c r="M40" t="s">
        <v>2889</v>
      </c>
      <c r="N40" t="s">
        <v>42</v>
      </c>
      <c r="O40" s="27">
        <v>-454328</v>
      </c>
      <c r="P40">
        <v>4</v>
      </c>
      <c r="Q40" t="s">
        <v>39</v>
      </c>
      <c r="R40" t="s">
        <v>3107</v>
      </c>
      <c r="S40" t="s">
        <v>2731</v>
      </c>
      <c r="T40" t="str">
        <f>CONCATENATE("A portaria ",A40," autoriza ",R40," a realizar captação ",F40," de ",M40," de litros de água por dia na Bacia Hidrográfica do Rio ",H40)</f>
        <v>A portaria 19662 autoriza Asa Agrícola Santo Antonio S.A a realizar captação superficial de 67,7 milhões de litros de água por dia na Bacia Hidrográfica do Rio Grande</v>
      </c>
    </row>
    <row r="41" spans="1:20" x14ac:dyDescent="0.2">
      <c r="A41" s="27">
        <v>16311</v>
      </c>
      <c r="B41" t="s">
        <v>765</v>
      </c>
      <c r="C41" t="s">
        <v>766</v>
      </c>
      <c r="D41" s="34">
        <v>43263</v>
      </c>
      <c r="E41" s="34">
        <v>43263</v>
      </c>
      <c r="F41" t="s">
        <v>2729</v>
      </c>
      <c r="G41" t="s">
        <v>17</v>
      </c>
      <c r="H41" t="s">
        <v>2727</v>
      </c>
      <c r="I41" t="s">
        <v>57</v>
      </c>
      <c r="J41">
        <v>67078</v>
      </c>
      <c r="K41" s="35">
        <v>67078000</v>
      </c>
      <c r="L41">
        <v>67.099999999999994</v>
      </c>
      <c r="M41" t="s">
        <v>2890</v>
      </c>
      <c r="N41" s="27">
        <v>-1254351</v>
      </c>
      <c r="O41" t="s">
        <v>768</v>
      </c>
      <c r="P41">
        <v>4</v>
      </c>
      <c r="Q41" t="s">
        <v>770</v>
      </c>
      <c r="R41" t="s">
        <v>2707</v>
      </c>
      <c r="S41">
        <v>0</v>
      </c>
      <c r="T41" t="str">
        <f>CONCATENATE("A portaria ",A41," autoriza ",R41," a realizar captação ",F41," de ",M41," de litros de água por dia na Bacia Hidrográfica do Rio ",H41)</f>
        <v>A portaria 16311 autoriza Matosul Agroindustrial Ltda a realizar captação superficial de 67,1 milhões de litros de água por dia na Bacia Hidrográfica do Rio Grande</v>
      </c>
    </row>
    <row r="42" spans="1:20" x14ac:dyDescent="0.2">
      <c r="A42" s="27">
        <v>19982</v>
      </c>
      <c r="B42" t="s">
        <v>1693</v>
      </c>
      <c r="C42" t="s">
        <v>1694</v>
      </c>
      <c r="D42" s="34">
        <v>43852</v>
      </c>
      <c r="E42" s="34">
        <v>43852</v>
      </c>
      <c r="F42" t="s">
        <v>2729</v>
      </c>
      <c r="G42" t="s">
        <v>50</v>
      </c>
      <c r="H42" t="s">
        <v>2726</v>
      </c>
      <c r="I42" t="s">
        <v>57</v>
      </c>
      <c r="J42">
        <v>66627</v>
      </c>
      <c r="K42" s="35">
        <v>66627000</v>
      </c>
      <c r="L42">
        <v>66.599999999999994</v>
      </c>
      <c r="M42" t="s">
        <v>2891</v>
      </c>
      <c r="N42" s="27">
        <v>-1344223</v>
      </c>
      <c r="O42" s="27">
        <v>-45103029</v>
      </c>
      <c r="P42">
        <v>4</v>
      </c>
      <c r="Q42" t="s">
        <v>1698</v>
      </c>
      <c r="R42" t="s">
        <v>2725</v>
      </c>
      <c r="T42" t="str">
        <f>CONCATENATE("A portaria ",A42," autoriza ",R42," a realizar captação ",F42," de ",M42," de litros de água por dia na Bacia Hidrográfica do Rio ",H42)</f>
        <v>A portaria 19982 autoriza Vegrisa Vale Do Guara Agropastoril Ltda a realizar captação superficial de 66,6 milhões de litros de água por dia na Bacia Hidrográfica do Rio Corrente</v>
      </c>
    </row>
    <row r="43" spans="1:20" x14ac:dyDescent="0.2">
      <c r="A43" s="27">
        <v>21383</v>
      </c>
      <c r="B43" t="s">
        <v>2079</v>
      </c>
      <c r="C43" t="s">
        <v>2080</v>
      </c>
      <c r="D43" s="34">
        <v>44077</v>
      </c>
      <c r="E43" s="34">
        <v>44077</v>
      </c>
      <c r="F43" t="s">
        <v>2729</v>
      </c>
      <c r="G43" t="s">
        <v>17</v>
      </c>
      <c r="H43" t="s">
        <v>2727</v>
      </c>
      <c r="I43" t="s">
        <v>57</v>
      </c>
      <c r="J43">
        <v>65258</v>
      </c>
      <c r="K43" s="35">
        <v>65258000</v>
      </c>
      <c r="L43">
        <v>65.3</v>
      </c>
      <c r="M43" t="s">
        <v>2892</v>
      </c>
      <c r="N43" s="27">
        <v>-12440829</v>
      </c>
      <c r="O43" s="27">
        <v>-4560062</v>
      </c>
      <c r="P43">
        <v>4</v>
      </c>
      <c r="Q43" t="s">
        <v>2084</v>
      </c>
      <c r="R43" t="s">
        <v>3168</v>
      </c>
      <c r="S43">
        <v>0</v>
      </c>
      <c r="T43" t="str">
        <f>CONCATENATE("A portaria ",A43," autoriza ",R43," a realizar captação ",F43," de ",M43," de litros de água por dia na Bacia Hidrográfica do Rio ",H43)</f>
        <v>A portaria 21383 autoriza Luis Fernando Abdalla Borba a realizar captação superficial de 65,3 milhões de litros de água por dia na Bacia Hidrográfica do Rio Grande</v>
      </c>
    </row>
    <row r="44" spans="1:20" x14ac:dyDescent="0.2">
      <c r="A44" s="27">
        <v>15669</v>
      </c>
      <c r="B44" t="s">
        <v>589</v>
      </c>
      <c r="C44" t="s">
        <v>590</v>
      </c>
      <c r="D44" s="34">
        <v>43153</v>
      </c>
      <c r="E44" s="34">
        <v>43153</v>
      </c>
      <c r="F44" t="s">
        <v>2729</v>
      </c>
      <c r="G44" t="s">
        <v>17</v>
      </c>
      <c r="H44" t="s">
        <v>2727</v>
      </c>
      <c r="I44" t="s">
        <v>25</v>
      </c>
      <c r="J44">
        <v>64734</v>
      </c>
      <c r="K44" s="35">
        <v>64734000</v>
      </c>
      <c r="L44">
        <v>64.7</v>
      </c>
      <c r="M44" t="s">
        <v>2893</v>
      </c>
      <c r="N44" s="27">
        <v>-114416</v>
      </c>
      <c r="O44" s="27">
        <v>-45425164</v>
      </c>
      <c r="P44">
        <v>4</v>
      </c>
      <c r="Q44" t="s">
        <v>594</v>
      </c>
      <c r="R44" t="s">
        <v>3169</v>
      </c>
      <c r="S44">
        <v>0</v>
      </c>
      <c r="T44" t="str">
        <f>CONCATENATE("A portaria ",A44," autoriza ",R44," a realizar captação ",F44," de ",M44," de litros de água por dia na Bacia Hidrográfica do Rio ",H44)</f>
        <v>A portaria 15669 autoriza Agropecuária Arakatu Ltda a realizar captação superficial de 64,7 milhões de litros de água por dia na Bacia Hidrográfica do Rio Grande</v>
      </c>
    </row>
    <row r="45" spans="1:20" x14ac:dyDescent="0.2">
      <c r="A45" s="27">
        <v>24690</v>
      </c>
      <c r="B45" t="s">
        <v>522</v>
      </c>
      <c r="C45" t="s">
        <v>523</v>
      </c>
      <c r="D45" s="34">
        <v>44523</v>
      </c>
      <c r="E45" s="34">
        <v>44523</v>
      </c>
      <c r="F45" t="s">
        <v>2729</v>
      </c>
      <c r="G45" t="s">
        <v>50</v>
      </c>
      <c r="H45" t="s">
        <v>2726</v>
      </c>
      <c r="I45" t="s">
        <v>524</v>
      </c>
      <c r="J45">
        <v>63681</v>
      </c>
      <c r="K45" s="35">
        <v>63681000</v>
      </c>
      <c r="L45">
        <v>63.7</v>
      </c>
      <c r="M45" t="s">
        <v>2894</v>
      </c>
      <c r="N45" s="27">
        <v>-11302574</v>
      </c>
      <c r="O45" s="27">
        <v>-4420539</v>
      </c>
      <c r="P45">
        <v>4</v>
      </c>
      <c r="Q45" t="s">
        <v>528</v>
      </c>
      <c r="R45" t="s">
        <v>3170</v>
      </c>
      <c r="S45">
        <v>0</v>
      </c>
      <c r="T45" t="str">
        <f>CONCATENATE("A portaria ",A45," autoriza ",R45," a realizar captação ",F45," de ",M45," de litros de água por dia na Bacia Hidrográfica do Rio ",H45)</f>
        <v>A portaria 24690 autoriza Gilson Alcides Rodrigues De Souza a realizar captação superficial de 63,7 milhões de litros de água por dia na Bacia Hidrográfica do Rio Corrente</v>
      </c>
    </row>
    <row r="46" spans="1:20" x14ac:dyDescent="0.2">
      <c r="A46" s="27">
        <v>18845</v>
      </c>
      <c r="B46" t="s">
        <v>1337</v>
      </c>
      <c r="C46" t="s">
        <v>1338</v>
      </c>
      <c r="D46" s="34">
        <v>43682</v>
      </c>
      <c r="E46" s="34">
        <v>43682</v>
      </c>
      <c r="F46" t="s">
        <v>2729</v>
      </c>
      <c r="G46" t="s">
        <v>17</v>
      </c>
      <c r="H46" t="s">
        <v>2727</v>
      </c>
      <c r="I46" t="s">
        <v>18</v>
      </c>
      <c r="J46">
        <v>63392</v>
      </c>
      <c r="K46" s="35">
        <v>63392000</v>
      </c>
      <c r="L46">
        <v>63.4</v>
      </c>
      <c r="M46" t="s">
        <v>2895</v>
      </c>
      <c r="N46" s="27">
        <v>-12183480</v>
      </c>
      <c r="O46" s="27">
        <v>-45431441</v>
      </c>
      <c r="P46">
        <v>4</v>
      </c>
      <c r="Q46" t="s">
        <v>980</v>
      </c>
      <c r="R46" t="s">
        <v>2715</v>
      </c>
      <c r="S46">
        <v>0</v>
      </c>
      <c r="T46" t="str">
        <f>CONCATENATE("A portaria ",A46," autoriza ",R46," a realizar captação ",F46," de ",M46," de litros de água por dia na Bacia Hidrográfica do Rio ",H46)</f>
        <v>A portaria 18845 autoriza Ricardo Garcia Leal a realizar captação superficial de 63,4 milhões de litros de água por dia na Bacia Hidrográfica do Rio Grande</v>
      </c>
    </row>
    <row r="47" spans="1:20" x14ac:dyDescent="0.2">
      <c r="A47" s="27">
        <v>17401</v>
      </c>
      <c r="B47" t="s">
        <v>1025</v>
      </c>
      <c r="C47" t="s">
        <v>1026</v>
      </c>
      <c r="D47" s="34">
        <v>43433</v>
      </c>
      <c r="E47" s="34">
        <v>43433</v>
      </c>
      <c r="F47" t="s">
        <v>2729</v>
      </c>
      <c r="G47" t="s">
        <v>50</v>
      </c>
      <c r="H47" t="s">
        <v>2726</v>
      </c>
      <c r="I47" t="s">
        <v>246</v>
      </c>
      <c r="J47">
        <v>58635</v>
      </c>
      <c r="K47" s="35">
        <v>58635000</v>
      </c>
      <c r="L47">
        <v>58.6</v>
      </c>
      <c r="M47" t="s">
        <v>2896</v>
      </c>
      <c r="N47" s="27">
        <v>-14846</v>
      </c>
      <c r="O47" s="27">
        <v>-454141</v>
      </c>
      <c r="P47">
        <v>4</v>
      </c>
      <c r="Q47" t="s">
        <v>1030</v>
      </c>
      <c r="R47" t="s">
        <v>3115</v>
      </c>
      <c r="S47">
        <v>0</v>
      </c>
      <c r="T47" t="str">
        <f>CONCATENATE("A portaria ",A47," autoriza ",R47," a realizar captação ",F47," de ",M47," de litros de água por dia na Bacia Hidrográfica do Rio ",H47)</f>
        <v>A portaria 17401 autoriza Calyx Agropecuária Ltda a realizar captação superficial de 58,6 milhões de litros de água por dia na Bacia Hidrográfica do Rio Corrente</v>
      </c>
    </row>
    <row r="48" spans="1:20" x14ac:dyDescent="0.2">
      <c r="A48" s="27">
        <v>20089</v>
      </c>
      <c r="B48" t="s">
        <v>1735</v>
      </c>
      <c r="C48" t="s">
        <v>1736</v>
      </c>
      <c r="D48" s="34">
        <v>43871</v>
      </c>
      <c r="E48" s="34">
        <v>43871</v>
      </c>
      <c r="F48" t="s">
        <v>2730</v>
      </c>
      <c r="G48" t="s">
        <v>50</v>
      </c>
      <c r="H48" t="s">
        <v>2728</v>
      </c>
      <c r="I48" t="s">
        <v>57</v>
      </c>
      <c r="J48">
        <v>57536</v>
      </c>
      <c r="K48" s="35">
        <v>57536000</v>
      </c>
      <c r="L48">
        <v>57.5</v>
      </c>
      <c r="M48" t="s">
        <v>2897</v>
      </c>
      <c r="N48" s="27">
        <v>-13191349</v>
      </c>
      <c r="O48" s="27">
        <v>-4620894</v>
      </c>
      <c r="P48">
        <v>4</v>
      </c>
      <c r="Q48" t="s">
        <v>1740</v>
      </c>
      <c r="R48" t="s">
        <v>3096</v>
      </c>
      <c r="S48">
        <v>0</v>
      </c>
      <c r="T48" t="str">
        <f>CONCATENATE("A portaria ",A48," autoriza ",R48," a realizar captação ",F48," de ",M48," de litros de água por dia na Bacia Hidrográfica do Rio ",H48)</f>
        <v>A portaria 20089 autoriza Régis Francisco Ceolin a realizar captação subterrânea de 57,5 milhões de litros de água por dia na Bacia Hidrográfica do Rio São Francisco</v>
      </c>
    </row>
    <row r="49" spans="1:20" x14ac:dyDescent="0.2">
      <c r="A49" s="27">
        <v>20841</v>
      </c>
      <c r="B49" t="s">
        <v>370</v>
      </c>
      <c r="C49" t="s">
        <v>371</v>
      </c>
      <c r="D49" s="34">
        <v>44001</v>
      </c>
      <c r="E49" s="34">
        <v>44001</v>
      </c>
      <c r="F49" t="s">
        <v>2729</v>
      </c>
      <c r="G49" t="s">
        <v>85</v>
      </c>
      <c r="H49" t="s">
        <v>2727</v>
      </c>
      <c r="I49" t="s">
        <v>372</v>
      </c>
      <c r="J49">
        <v>57208</v>
      </c>
      <c r="K49" s="35">
        <v>57208000</v>
      </c>
      <c r="L49">
        <v>57.2</v>
      </c>
      <c r="M49" t="s">
        <v>2898</v>
      </c>
      <c r="N49" s="27">
        <v>-11351</v>
      </c>
      <c r="O49" s="27">
        <v>-444129</v>
      </c>
      <c r="P49" t="s">
        <v>88</v>
      </c>
      <c r="Q49" t="s">
        <v>376</v>
      </c>
      <c r="R49" t="s">
        <v>3171</v>
      </c>
      <c r="T49" t="str">
        <f>CONCATENATE("A portaria ",A49," autoriza ",R49," a realizar captação ",F49," de ",M49," de litros de água por dia na Bacia Hidrográfica do Rio ",H49)</f>
        <v>A portaria 20841 autoriza Gaunay Agropecuária Ltda a realizar captação superficial de 57,2 milhões de litros de água por dia na Bacia Hidrográfica do Rio Grande</v>
      </c>
    </row>
    <row r="50" spans="1:20" x14ac:dyDescent="0.2">
      <c r="A50" s="27">
        <v>17828</v>
      </c>
      <c r="B50" t="s">
        <v>1155</v>
      </c>
      <c r="C50" t="s">
        <v>1156</v>
      </c>
      <c r="D50" s="34">
        <v>43516</v>
      </c>
      <c r="E50" s="34">
        <v>43516</v>
      </c>
      <c r="F50" t="s">
        <v>2730</v>
      </c>
      <c r="G50" t="s">
        <v>50</v>
      </c>
      <c r="H50" t="s">
        <v>2728</v>
      </c>
      <c r="I50" t="s">
        <v>216</v>
      </c>
      <c r="J50">
        <v>54000</v>
      </c>
      <c r="K50" s="35">
        <v>54000000</v>
      </c>
      <c r="L50">
        <v>54</v>
      </c>
      <c r="M50" t="s">
        <v>2899</v>
      </c>
      <c r="N50" s="27">
        <v>-114039</v>
      </c>
      <c r="O50" s="27">
        <v>-454628</v>
      </c>
      <c r="P50">
        <v>4</v>
      </c>
      <c r="Q50" t="s">
        <v>1160</v>
      </c>
      <c r="R50" t="s">
        <v>3087</v>
      </c>
      <c r="S50">
        <v>0</v>
      </c>
      <c r="T50" t="str">
        <f>CONCATENATE("A portaria ",A50," autoriza ",R50," a realizar captação ",F50," de ",M50," de litros de água por dia na Bacia Hidrográfica do Rio ",H50)</f>
        <v>A portaria 17828 autoriza João Antônio Franciosi a realizar captação subterrânea de 54 milhões de litros de água por dia na Bacia Hidrográfica do Rio São Francisco</v>
      </c>
    </row>
    <row r="51" spans="1:20" x14ac:dyDescent="0.2">
      <c r="A51" s="27">
        <v>18323</v>
      </c>
      <c r="B51" t="s">
        <v>322</v>
      </c>
      <c r="C51" t="s">
        <v>323</v>
      </c>
      <c r="D51" s="34">
        <v>43588</v>
      </c>
      <c r="E51" s="34">
        <v>43588</v>
      </c>
      <c r="F51" t="s">
        <v>2730</v>
      </c>
      <c r="G51" t="s">
        <v>50</v>
      </c>
      <c r="H51" t="s">
        <v>2728</v>
      </c>
      <c r="I51" t="s">
        <v>246</v>
      </c>
      <c r="J51">
        <v>54000</v>
      </c>
      <c r="K51" s="35">
        <v>54000000</v>
      </c>
      <c r="L51">
        <v>54</v>
      </c>
      <c r="M51" t="s">
        <v>2899</v>
      </c>
      <c r="N51" s="27">
        <v>-1417153</v>
      </c>
      <c r="O51" s="27">
        <v>-4526012</v>
      </c>
      <c r="P51">
        <v>4</v>
      </c>
      <c r="Q51" t="s">
        <v>327</v>
      </c>
      <c r="R51" t="s">
        <v>3090</v>
      </c>
      <c r="S51">
        <v>0</v>
      </c>
      <c r="T51" t="str">
        <f>CONCATENATE("A portaria ",A51," autoriza ",R51," a realizar captação ",F51," de ",M51," de litros de água por dia na Bacia Hidrográfica do Rio ",H51)</f>
        <v>A portaria 18323 autoriza José Tiecher a realizar captação subterrânea de 54 milhões de litros de água por dia na Bacia Hidrográfica do Rio São Francisco</v>
      </c>
    </row>
    <row r="52" spans="1:20" x14ac:dyDescent="0.2">
      <c r="A52" s="27">
        <v>21890</v>
      </c>
      <c r="B52" t="s">
        <v>2207</v>
      </c>
      <c r="C52" t="s">
        <v>2208</v>
      </c>
      <c r="D52" s="34">
        <v>44161</v>
      </c>
      <c r="E52" s="34">
        <v>44161</v>
      </c>
      <c r="F52" t="s">
        <v>2729</v>
      </c>
      <c r="G52" t="s">
        <v>17</v>
      </c>
      <c r="H52" t="s">
        <v>2727</v>
      </c>
      <c r="I52" t="s">
        <v>2209</v>
      </c>
      <c r="J52">
        <v>53339</v>
      </c>
      <c r="K52" s="35">
        <v>53339000</v>
      </c>
      <c r="L52">
        <v>53.3</v>
      </c>
      <c r="M52" t="s">
        <v>2900</v>
      </c>
      <c r="N52" s="27">
        <v>-122707</v>
      </c>
      <c r="O52" s="27">
        <v>-4518137</v>
      </c>
      <c r="P52">
        <v>4</v>
      </c>
      <c r="Q52" t="s">
        <v>1795</v>
      </c>
      <c r="R52" t="s">
        <v>3172</v>
      </c>
      <c r="S52">
        <v>0</v>
      </c>
      <c r="T52" t="str">
        <f>CONCATENATE("A portaria ",A52," autoriza ",R52," a realizar captação ",F52," de ",M52," de litros de água por dia na Bacia Hidrográfica do Rio ",H52)</f>
        <v>A portaria 21890 autoriza Sérgio Pitt a realizar captação superficial de 53,3 milhões de litros de água por dia na Bacia Hidrográfica do Rio Grande</v>
      </c>
    </row>
    <row r="53" spans="1:20" x14ac:dyDescent="0.2">
      <c r="A53" s="27">
        <v>24149</v>
      </c>
      <c r="B53" t="s">
        <v>456</v>
      </c>
      <c r="C53" t="s">
        <v>457</v>
      </c>
      <c r="D53" s="34">
        <v>44461</v>
      </c>
      <c r="E53" s="34">
        <v>44461</v>
      </c>
      <c r="F53" t="s">
        <v>2729</v>
      </c>
      <c r="G53" t="s">
        <v>50</v>
      </c>
      <c r="H53" t="s">
        <v>2726</v>
      </c>
      <c r="I53" t="s">
        <v>57</v>
      </c>
      <c r="J53">
        <v>53212</v>
      </c>
      <c r="K53" s="35">
        <v>53212000</v>
      </c>
      <c r="L53">
        <v>53.2</v>
      </c>
      <c r="M53" t="s">
        <v>2901</v>
      </c>
      <c r="N53" s="27">
        <v>-13903</v>
      </c>
      <c r="O53" s="27">
        <v>-452158</v>
      </c>
      <c r="P53">
        <v>4</v>
      </c>
      <c r="Q53" t="s">
        <v>461</v>
      </c>
      <c r="R53" t="s">
        <v>3085</v>
      </c>
      <c r="S53">
        <v>0</v>
      </c>
      <c r="T53" t="str">
        <f>CONCATENATE("A portaria ",A53," autoriza ",R53," a realizar captação ",F53," de ",M53," de litros de água por dia na Bacia Hidrográfica do Rio ",H53)</f>
        <v>A portaria 24149 autoriza Gilmar José Ertel a realizar captação superficial de 53,2 milhões de litros de água por dia na Bacia Hidrográfica do Rio Corrente</v>
      </c>
    </row>
    <row r="54" spans="1:20" x14ac:dyDescent="0.2">
      <c r="A54" s="27">
        <v>20988</v>
      </c>
      <c r="B54" t="s">
        <v>1946</v>
      </c>
      <c r="C54" t="s">
        <v>1947</v>
      </c>
      <c r="D54" s="34">
        <v>44020</v>
      </c>
      <c r="E54" s="34">
        <v>44020</v>
      </c>
      <c r="F54" t="s">
        <v>2730</v>
      </c>
      <c r="G54" t="s">
        <v>50</v>
      </c>
      <c r="H54" t="s">
        <v>2728</v>
      </c>
      <c r="I54" t="s">
        <v>64</v>
      </c>
      <c r="J54">
        <v>51660</v>
      </c>
      <c r="K54" s="35">
        <v>51660000</v>
      </c>
      <c r="L54">
        <v>51.7</v>
      </c>
      <c r="M54" t="s">
        <v>2902</v>
      </c>
      <c r="N54" s="27">
        <v>-1322147</v>
      </c>
      <c r="O54" s="27">
        <v>-4532345</v>
      </c>
      <c r="P54">
        <v>4</v>
      </c>
      <c r="Q54" t="s">
        <v>1951</v>
      </c>
      <c r="R54" t="s">
        <v>2669</v>
      </c>
      <c r="S54">
        <v>0</v>
      </c>
      <c r="T54" t="str">
        <f>CONCATENATE("A portaria ",A54," autoriza ",R54," a realizar captação ",F54," de ",M54," de litros de água por dia na Bacia Hidrográfica do Rio ",H54)</f>
        <v>A portaria 20988 autoriza Antonio Oliveira Souza a realizar captação subterrânea de 51,7 milhões de litros de água por dia na Bacia Hidrográfica do Rio São Francisco</v>
      </c>
    </row>
    <row r="55" spans="1:20" x14ac:dyDescent="0.2">
      <c r="A55" s="27">
        <v>18731</v>
      </c>
      <c r="B55" t="s">
        <v>1325</v>
      </c>
      <c r="C55" t="s">
        <v>1326</v>
      </c>
      <c r="D55" s="34">
        <v>43669</v>
      </c>
      <c r="E55" s="34">
        <v>43669</v>
      </c>
      <c r="F55" t="s">
        <v>2729</v>
      </c>
      <c r="G55" t="s">
        <v>17</v>
      </c>
      <c r="H55" t="s">
        <v>2726</v>
      </c>
      <c r="I55" t="s">
        <v>229</v>
      </c>
      <c r="J55">
        <v>51016</v>
      </c>
      <c r="K55" s="35">
        <v>51016000</v>
      </c>
      <c r="L55">
        <v>51</v>
      </c>
      <c r="M55" t="s">
        <v>2903</v>
      </c>
      <c r="N55" s="27">
        <v>-143440</v>
      </c>
      <c r="O55" s="27">
        <v>-454346</v>
      </c>
      <c r="P55">
        <v>4</v>
      </c>
      <c r="Q55" t="s">
        <v>1330</v>
      </c>
      <c r="R55" t="s">
        <v>3173</v>
      </c>
      <c r="T55" t="str">
        <f>CONCATENATE("A portaria ",A55," autoriza ",R55," a realizar captação ",F55," de ",M55," de litros de água por dia na Bacia Hidrográfica do Rio ",H55)</f>
        <v>A portaria 18731 autoriza Via Verde Agroindustrial Ltda a realizar captação superficial de 51 milhões de litros de água por dia na Bacia Hidrográfica do Rio Corrente</v>
      </c>
    </row>
    <row r="56" spans="1:20" x14ac:dyDescent="0.2">
      <c r="A56" s="27">
        <v>20820</v>
      </c>
      <c r="B56" t="s">
        <v>1901</v>
      </c>
      <c r="C56" t="s">
        <v>1902</v>
      </c>
      <c r="D56" s="34">
        <v>44000</v>
      </c>
      <c r="E56" s="34">
        <v>44000</v>
      </c>
      <c r="F56" t="s">
        <v>2729</v>
      </c>
      <c r="G56" t="s">
        <v>50</v>
      </c>
      <c r="H56" t="s">
        <v>2727</v>
      </c>
      <c r="I56" t="s">
        <v>25</v>
      </c>
      <c r="J56">
        <v>49190</v>
      </c>
      <c r="K56" s="35">
        <v>49190000</v>
      </c>
      <c r="L56">
        <v>49.2</v>
      </c>
      <c r="M56" t="s">
        <v>2904</v>
      </c>
      <c r="N56" s="27">
        <v>-121054</v>
      </c>
      <c r="O56" s="27">
        <v>-452949</v>
      </c>
      <c r="P56">
        <v>4</v>
      </c>
      <c r="Q56" t="s">
        <v>1906</v>
      </c>
      <c r="R56" t="s">
        <v>3174</v>
      </c>
      <c r="S56">
        <v>0</v>
      </c>
      <c r="T56" t="str">
        <f>CONCATENATE("A portaria ",A56," autoriza ",R56," a realizar captação ",F56," de ",M56," de litros de água por dia na Bacia Hidrográfica do Rio ",H56)</f>
        <v>A portaria 20820 autoriza Norte Construtora E Imobiliária Ltda a realizar captação superficial de 49,2 milhões de litros de água por dia na Bacia Hidrográfica do Rio Grande</v>
      </c>
    </row>
    <row r="57" spans="1:20" x14ac:dyDescent="0.2">
      <c r="A57" s="27">
        <v>15769</v>
      </c>
      <c r="B57" t="s">
        <v>643</v>
      </c>
      <c r="C57" t="s">
        <v>644</v>
      </c>
      <c r="D57" s="34">
        <v>43172</v>
      </c>
      <c r="E57" s="34">
        <v>43172</v>
      </c>
      <c r="F57" t="s">
        <v>2729</v>
      </c>
      <c r="G57" t="s">
        <v>50</v>
      </c>
      <c r="H57" t="s">
        <v>2726</v>
      </c>
      <c r="I57" t="s">
        <v>64</v>
      </c>
      <c r="J57">
        <v>48693</v>
      </c>
      <c r="K57" s="35">
        <v>48693000</v>
      </c>
      <c r="L57">
        <v>48.7</v>
      </c>
      <c r="M57" t="s">
        <v>2905</v>
      </c>
      <c r="N57" s="27">
        <v>-131035</v>
      </c>
      <c r="O57" s="27">
        <v>-452526</v>
      </c>
      <c r="P57">
        <v>4</v>
      </c>
      <c r="Q57" t="s">
        <v>648</v>
      </c>
      <c r="R57" t="s">
        <v>3175</v>
      </c>
      <c r="S57">
        <v>0</v>
      </c>
      <c r="T57" t="str">
        <f>CONCATENATE("A portaria ",A57," autoriza ",R57," a realizar captação ",F57," de ",M57," de litros de água por dia na Bacia Hidrográfica do Rio ",H57)</f>
        <v>A portaria 15769 autoriza João Batista Santa Rosa a realizar captação superficial de 48,7 milhões de litros de água por dia na Bacia Hidrográfica do Rio Corrente</v>
      </c>
    </row>
    <row r="58" spans="1:20" x14ac:dyDescent="0.2">
      <c r="A58" s="27">
        <v>23639</v>
      </c>
      <c r="B58" t="s">
        <v>452</v>
      </c>
      <c r="C58" t="s">
        <v>453</v>
      </c>
      <c r="D58" s="34">
        <v>44412</v>
      </c>
      <c r="E58" s="34">
        <v>44412</v>
      </c>
      <c r="F58" t="s">
        <v>2729</v>
      </c>
      <c r="G58" t="s">
        <v>85</v>
      </c>
      <c r="H58" t="s">
        <v>2727</v>
      </c>
      <c r="I58" t="s">
        <v>25</v>
      </c>
      <c r="J58">
        <v>48455</v>
      </c>
      <c r="K58" s="35">
        <v>48455000</v>
      </c>
      <c r="L58">
        <v>48.5</v>
      </c>
      <c r="M58" t="s">
        <v>2906</v>
      </c>
      <c r="N58" s="27">
        <v>-115412</v>
      </c>
      <c r="O58" s="27">
        <v>-453747</v>
      </c>
      <c r="P58" t="s">
        <v>88</v>
      </c>
      <c r="Q58" t="s">
        <v>170</v>
      </c>
      <c r="R58" t="s">
        <v>2748</v>
      </c>
      <c r="S58" t="s">
        <v>2737</v>
      </c>
      <c r="T58" t="str">
        <f>CONCATENATE("A portaria ",A58," autoriza ",R58," a realizar captação ",F58," de ",M58," de litros de água por dia na Bacia Hidrográfica do Rio ",H58)</f>
        <v>A portaria 23639 autoriza Hélio Hopp a realizar captação superficial de 48,5 milhões de litros de água por dia na Bacia Hidrográfica do Rio Grande</v>
      </c>
    </row>
    <row r="59" spans="1:20" x14ac:dyDescent="0.2">
      <c r="A59" s="27">
        <v>22711</v>
      </c>
      <c r="B59" t="s">
        <v>184</v>
      </c>
      <c r="C59" t="s">
        <v>185</v>
      </c>
      <c r="D59" s="34">
        <v>44294</v>
      </c>
      <c r="E59" s="34">
        <v>44294</v>
      </c>
      <c r="F59" t="s">
        <v>2729</v>
      </c>
      <c r="G59" t="s">
        <v>17</v>
      </c>
      <c r="H59" t="s">
        <v>2727</v>
      </c>
      <c r="I59" t="s">
        <v>57</v>
      </c>
      <c r="J59">
        <v>48109</v>
      </c>
      <c r="K59" s="35">
        <v>48109000</v>
      </c>
      <c r="L59">
        <v>48.1</v>
      </c>
      <c r="M59" t="s">
        <v>2907</v>
      </c>
      <c r="N59" t="s">
        <v>186</v>
      </c>
      <c r="O59" s="27">
        <v>-4543265</v>
      </c>
      <c r="P59">
        <v>4</v>
      </c>
      <c r="Q59" t="s">
        <v>189</v>
      </c>
      <c r="R59" t="s">
        <v>3084</v>
      </c>
      <c r="S59">
        <v>0</v>
      </c>
      <c r="T59" t="str">
        <f>CONCATENATE("A portaria ",A59," autoriza ",R59," a realizar captação ",F59," de ",M59," de litros de água por dia na Bacia Hidrográfica do Rio ",H59)</f>
        <v>A portaria 22711 autoriza George Longo a realizar captação superficial de 48,1 milhões de litros de água por dia na Bacia Hidrográfica do Rio Grande</v>
      </c>
    </row>
    <row r="60" spans="1:20" x14ac:dyDescent="0.2">
      <c r="A60" s="27">
        <v>20032</v>
      </c>
      <c r="B60" t="s">
        <v>214</v>
      </c>
      <c r="C60" t="s">
        <v>215</v>
      </c>
      <c r="D60" s="34">
        <v>43859</v>
      </c>
      <c r="E60" s="34">
        <v>43859</v>
      </c>
      <c r="F60" t="s">
        <v>2729</v>
      </c>
      <c r="G60" t="s">
        <v>50</v>
      </c>
      <c r="H60" t="s">
        <v>2727</v>
      </c>
      <c r="I60" t="s">
        <v>216</v>
      </c>
      <c r="J60">
        <v>47770</v>
      </c>
      <c r="K60" s="35">
        <v>47770000</v>
      </c>
      <c r="L60">
        <v>47.8</v>
      </c>
      <c r="M60" t="s">
        <v>2908</v>
      </c>
      <c r="N60" s="27">
        <v>-11275057</v>
      </c>
      <c r="O60" s="27">
        <v>-45403874</v>
      </c>
      <c r="P60">
        <v>4</v>
      </c>
      <c r="Q60" t="s">
        <v>220</v>
      </c>
      <c r="R60" t="s">
        <v>3176</v>
      </c>
      <c r="S60" t="s">
        <v>2742</v>
      </c>
      <c r="T60" t="str">
        <f>CONCATENATE("A portaria ",A60," autoriza ",R60," a realizar captação ",F60," de ",M60," de litros de água por dia na Bacia Hidrográfica do Rio ",H60)</f>
        <v>A portaria 20032 autoriza Matheus Ricardi a realizar captação superficial de 47,8 milhões de litros de água por dia na Bacia Hidrográfica do Rio Grande</v>
      </c>
    </row>
    <row r="61" spans="1:20" x14ac:dyDescent="0.2">
      <c r="A61" s="27">
        <v>21750</v>
      </c>
      <c r="B61" t="s">
        <v>156</v>
      </c>
      <c r="C61" t="s">
        <v>157</v>
      </c>
      <c r="D61" s="34">
        <v>44139</v>
      </c>
      <c r="E61" s="34">
        <v>44139</v>
      </c>
      <c r="F61" t="s">
        <v>2729</v>
      </c>
      <c r="G61" t="s">
        <v>85</v>
      </c>
      <c r="H61" t="s">
        <v>2727</v>
      </c>
      <c r="I61" t="s">
        <v>18</v>
      </c>
      <c r="J61">
        <v>47381</v>
      </c>
      <c r="K61" s="35">
        <v>47381000</v>
      </c>
      <c r="L61">
        <v>47.4</v>
      </c>
      <c r="M61" t="s">
        <v>2909</v>
      </c>
      <c r="N61" s="27">
        <v>-1218351</v>
      </c>
      <c r="O61" s="27">
        <v>-454900</v>
      </c>
      <c r="P61" t="s">
        <v>88</v>
      </c>
      <c r="Q61" t="s">
        <v>149</v>
      </c>
      <c r="R61" t="s">
        <v>3177</v>
      </c>
      <c r="S61" t="s">
        <v>160</v>
      </c>
      <c r="T61" t="str">
        <f>CONCATENATE("A portaria ",A61," autoriza ",R61," a realizar captação ",F61," de ",M61," de litros de água por dia na Bacia Hidrográfica do Rio ",H61)</f>
        <v>A portaria 21750 autoriza Valter Gatto a realizar captação superficial de 47,4 milhões de litros de água por dia na Bacia Hidrográfica do Rio Grande</v>
      </c>
    </row>
    <row r="62" spans="1:20" x14ac:dyDescent="0.2">
      <c r="A62" s="27">
        <v>16510</v>
      </c>
      <c r="B62" t="s">
        <v>801</v>
      </c>
      <c r="C62" t="s">
        <v>802</v>
      </c>
      <c r="D62" s="34">
        <v>43297</v>
      </c>
      <c r="E62" s="34">
        <v>43297</v>
      </c>
      <c r="F62" t="s">
        <v>2729</v>
      </c>
      <c r="G62" t="s">
        <v>17</v>
      </c>
      <c r="H62" t="s">
        <v>2727</v>
      </c>
      <c r="I62" t="s">
        <v>25</v>
      </c>
      <c r="J62">
        <v>46348</v>
      </c>
      <c r="K62" s="35">
        <v>46348000</v>
      </c>
      <c r="L62">
        <v>46.3</v>
      </c>
      <c r="M62" t="s">
        <v>2910</v>
      </c>
      <c r="N62" s="27">
        <v>-1294528</v>
      </c>
      <c r="O62" s="27">
        <v>-45311606</v>
      </c>
      <c r="P62">
        <v>4</v>
      </c>
      <c r="Q62" t="s">
        <v>806</v>
      </c>
      <c r="R62" t="s">
        <v>3178</v>
      </c>
      <c r="S62">
        <v>0</v>
      </c>
      <c r="T62" t="str">
        <f>CONCATENATE("A portaria ",A62," autoriza ",R62," a realizar captação ",F62," de ",M62," de litros de água por dia na Bacia Hidrográfica do Rio ",H62)</f>
        <v>A portaria 16510 autoriza Celito Missio a realizar captação superficial de 46,3 milhões de litros de água por dia na Bacia Hidrográfica do Rio Grande</v>
      </c>
    </row>
    <row r="63" spans="1:20" x14ac:dyDescent="0.2">
      <c r="A63" s="27">
        <v>22768</v>
      </c>
      <c r="B63" t="s">
        <v>2349</v>
      </c>
      <c r="C63" t="s">
        <v>2350</v>
      </c>
      <c r="D63" s="34">
        <v>44301</v>
      </c>
      <c r="E63" s="34">
        <v>44301</v>
      </c>
      <c r="F63" t="s">
        <v>2729</v>
      </c>
      <c r="G63" t="s">
        <v>50</v>
      </c>
      <c r="H63" t="s">
        <v>2726</v>
      </c>
      <c r="I63" t="s">
        <v>246</v>
      </c>
      <c r="J63">
        <v>45730</v>
      </c>
      <c r="K63" s="35">
        <v>45730000</v>
      </c>
      <c r="L63">
        <v>45.7</v>
      </c>
      <c r="M63" t="s">
        <v>2911</v>
      </c>
      <c r="N63" s="27">
        <v>-14903</v>
      </c>
      <c r="O63" s="27">
        <v>-454203</v>
      </c>
      <c r="P63">
        <v>4</v>
      </c>
      <c r="Q63" t="s">
        <v>2354</v>
      </c>
      <c r="R63" t="s">
        <v>3179</v>
      </c>
      <c r="S63">
        <v>0</v>
      </c>
      <c r="T63" t="str">
        <f>CONCATENATE("A portaria ",A63," autoriza ",R63," a realizar captação ",F63," de ",M63," de litros de água por dia na Bacia Hidrográfica do Rio ",H63)</f>
        <v>A portaria 22768 autoriza Tarcisio Melo Monteiro a realizar captação superficial de 45,7 milhões de litros de água por dia na Bacia Hidrográfica do Rio Corrente</v>
      </c>
    </row>
    <row r="64" spans="1:20" x14ac:dyDescent="0.2">
      <c r="A64" s="27">
        <v>19022</v>
      </c>
      <c r="B64" t="s">
        <v>1405</v>
      </c>
      <c r="C64" t="s">
        <v>1406</v>
      </c>
      <c r="D64" s="34">
        <v>43707</v>
      </c>
      <c r="E64" s="34">
        <v>43707</v>
      </c>
      <c r="F64" t="s">
        <v>2730</v>
      </c>
      <c r="G64" t="s">
        <v>17</v>
      </c>
      <c r="H64" t="s">
        <v>2728</v>
      </c>
      <c r="I64" t="s">
        <v>18</v>
      </c>
      <c r="J64">
        <v>45340</v>
      </c>
      <c r="K64" s="35">
        <v>45340000</v>
      </c>
      <c r="L64">
        <v>45.3</v>
      </c>
      <c r="M64" t="s">
        <v>2912</v>
      </c>
      <c r="N64" s="27">
        <v>-124066</v>
      </c>
      <c r="O64" s="27">
        <v>-45533451</v>
      </c>
      <c r="P64">
        <v>4</v>
      </c>
      <c r="Q64" t="s">
        <v>1410</v>
      </c>
      <c r="R64" t="s">
        <v>2706</v>
      </c>
      <c r="S64">
        <v>0</v>
      </c>
      <c r="T64" t="str">
        <f>CONCATENATE("A portaria ",A64," autoriza ",R64," a realizar captação ",F64," de ",M64," de litros de água por dia na Bacia Hidrográfica do Rio ",H64)</f>
        <v>A portaria 19022 autoriza Marisa Poletto Laurindo De Castilho a realizar captação subterrânea de 45,3 milhões de litros de água por dia na Bacia Hidrográfica do Rio São Francisco</v>
      </c>
    </row>
    <row r="65" spans="1:20" x14ac:dyDescent="0.2">
      <c r="A65" s="27">
        <v>19693</v>
      </c>
      <c r="B65" t="s">
        <v>44</v>
      </c>
      <c r="C65" t="s">
        <v>45</v>
      </c>
      <c r="D65" s="34">
        <v>43798</v>
      </c>
      <c r="E65" s="34">
        <v>43798</v>
      </c>
      <c r="F65" t="s">
        <v>2729</v>
      </c>
      <c r="G65" t="s">
        <v>17</v>
      </c>
      <c r="H65" t="s">
        <v>2727</v>
      </c>
      <c r="I65" t="s">
        <v>25</v>
      </c>
      <c r="J65">
        <v>45262</v>
      </c>
      <c r="K65" s="35">
        <v>45262000</v>
      </c>
      <c r="L65">
        <v>45.3</v>
      </c>
      <c r="M65" t="s">
        <v>2912</v>
      </c>
      <c r="N65" s="27">
        <v>-115409</v>
      </c>
      <c r="O65" s="27">
        <v>-4537228</v>
      </c>
      <c r="P65">
        <v>4</v>
      </c>
      <c r="Q65" t="s">
        <v>39</v>
      </c>
      <c r="R65" t="s">
        <v>3107</v>
      </c>
      <c r="S65" t="s">
        <v>2731</v>
      </c>
      <c r="T65" t="str">
        <f>CONCATENATE("A portaria ",A65," autoriza ",R65," a realizar captação ",F65," de ",M65," de litros de água por dia na Bacia Hidrográfica do Rio ",H65)</f>
        <v>A portaria 19693 autoriza Asa Agrícola Santo Antonio S.A a realizar captação superficial de 45,3 milhões de litros de água por dia na Bacia Hidrográfica do Rio Grande</v>
      </c>
    </row>
    <row r="66" spans="1:20" x14ac:dyDescent="0.2">
      <c r="A66" s="27">
        <v>24333</v>
      </c>
      <c r="B66" t="s">
        <v>2613</v>
      </c>
      <c r="C66" t="s">
        <v>2614</v>
      </c>
      <c r="D66" s="34">
        <v>44482</v>
      </c>
      <c r="E66" s="34">
        <v>44482</v>
      </c>
      <c r="F66" t="s">
        <v>2730</v>
      </c>
      <c r="G66" t="s">
        <v>50</v>
      </c>
      <c r="H66" t="s">
        <v>2728</v>
      </c>
      <c r="I66" t="s">
        <v>18</v>
      </c>
      <c r="J66">
        <v>45000</v>
      </c>
      <c r="K66" s="35">
        <v>45000000</v>
      </c>
      <c r="L66">
        <v>45</v>
      </c>
      <c r="M66" t="s">
        <v>2913</v>
      </c>
      <c r="N66" s="27">
        <v>-12291</v>
      </c>
      <c r="O66" s="27">
        <v>-452511</v>
      </c>
      <c r="P66">
        <v>4</v>
      </c>
      <c r="Q66" t="s">
        <v>2569</v>
      </c>
      <c r="R66" t="s">
        <v>2684</v>
      </c>
      <c r="S66">
        <v>0</v>
      </c>
      <c r="T66" t="str">
        <f>CONCATENATE("A portaria ",A66," autoriza ",R66," a realizar captação ",F66," de ",M66," de litros de água por dia na Bacia Hidrográfica do Rio ",H66)</f>
        <v>A portaria 24333 autoriza Jacob Lauck a realizar captação subterrânea de 45 milhões de litros de água por dia na Bacia Hidrográfica do Rio São Francisco</v>
      </c>
    </row>
    <row r="67" spans="1:20" x14ac:dyDescent="0.2">
      <c r="A67" s="27">
        <v>20069</v>
      </c>
      <c r="B67" t="s">
        <v>1731</v>
      </c>
      <c r="C67" t="s">
        <v>1732</v>
      </c>
      <c r="D67" s="34">
        <v>43866</v>
      </c>
      <c r="E67" s="34">
        <v>43866</v>
      </c>
      <c r="F67" t="s">
        <v>2730</v>
      </c>
      <c r="G67" t="s">
        <v>50</v>
      </c>
      <c r="H67" t="s">
        <v>2728</v>
      </c>
      <c r="I67" t="s">
        <v>229</v>
      </c>
      <c r="J67">
        <v>45000</v>
      </c>
      <c r="K67" s="35">
        <v>45000000</v>
      </c>
      <c r="L67">
        <v>45</v>
      </c>
      <c r="M67" t="s">
        <v>2913</v>
      </c>
      <c r="N67" t="s">
        <v>1733</v>
      </c>
      <c r="O67" s="27">
        <v>-454826</v>
      </c>
      <c r="P67">
        <v>4</v>
      </c>
      <c r="Q67" t="s">
        <v>1516</v>
      </c>
      <c r="R67" t="s">
        <v>2698</v>
      </c>
      <c r="S67">
        <v>0</v>
      </c>
      <c r="T67" t="str">
        <f>CONCATENATE("A portaria ",A67," autoriza ",R67," a realizar captação ",F67," de ",M67," de litros de água por dia na Bacia Hidrográfica do Rio ",H67)</f>
        <v>A portaria 20069 autoriza Luiz Fava Junior a realizar captação subterrânea de 45 milhões de litros de água por dia na Bacia Hidrográfica do Rio São Francisco</v>
      </c>
    </row>
    <row r="68" spans="1:20" x14ac:dyDescent="0.2">
      <c r="A68" s="27">
        <v>17130</v>
      </c>
      <c r="B68" t="s">
        <v>69</v>
      </c>
      <c r="C68" t="s">
        <v>70</v>
      </c>
      <c r="D68" s="34">
        <v>43392</v>
      </c>
      <c r="E68" s="34">
        <v>43392</v>
      </c>
      <c r="F68" t="s">
        <v>2729</v>
      </c>
      <c r="G68" t="s">
        <v>17</v>
      </c>
      <c r="H68" t="s">
        <v>2727</v>
      </c>
      <c r="I68" t="s">
        <v>18</v>
      </c>
      <c r="J68">
        <v>44595</v>
      </c>
      <c r="K68" s="35">
        <v>44595000</v>
      </c>
      <c r="L68">
        <v>44.6</v>
      </c>
      <c r="M68" t="s">
        <v>2914</v>
      </c>
      <c r="N68" s="27">
        <v>-1214585</v>
      </c>
      <c r="O68" s="27">
        <v>-4557371</v>
      </c>
      <c r="P68">
        <v>4</v>
      </c>
      <c r="Q68" t="s">
        <v>74</v>
      </c>
      <c r="R68" t="s">
        <v>3180</v>
      </c>
      <c r="S68">
        <v>0</v>
      </c>
      <c r="T68" t="str">
        <f>CONCATENATE("A portaria ",A68," autoriza ",R68," a realizar captação ",F68," de ",M68," de litros de água por dia na Bacia Hidrográfica do Rio ",H68)</f>
        <v>A portaria 17130 autoriza Luíz Pedro Bergamaschi a realizar captação superficial de 44,6 milhões de litros de água por dia na Bacia Hidrográfica do Rio Grande</v>
      </c>
    </row>
    <row r="69" spans="1:20" x14ac:dyDescent="0.2">
      <c r="A69" s="27">
        <v>17285</v>
      </c>
      <c r="B69" t="s">
        <v>991</v>
      </c>
      <c r="C69" t="s">
        <v>992</v>
      </c>
      <c r="D69" s="34">
        <v>43423</v>
      </c>
      <c r="E69" s="34">
        <v>43423</v>
      </c>
      <c r="F69" t="s">
        <v>2729</v>
      </c>
      <c r="G69" t="s">
        <v>17</v>
      </c>
      <c r="H69" t="s">
        <v>2727</v>
      </c>
      <c r="I69" t="s">
        <v>18</v>
      </c>
      <c r="J69">
        <v>44118</v>
      </c>
      <c r="K69" s="35">
        <v>44118000</v>
      </c>
      <c r="L69">
        <v>44.1</v>
      </c>
      <c r="M69" t="s">
        <v>2915</v>
      </c>
      <c r="N69" s="27">
        <v>-1216584</v>
      </c>
      <c r="O69" s="27">
        <v>-4552088</v>
      </c>
      <c r="P69">
        <v>4</v>
      </c>
      <c r="Q69" t="s">
        <v>996</v>
      </c>
      <c r="R69" t="s">
        <v>3181</v>
      </c>
      <c r="S69">
        <v>0</v>
      </c>
      <c r="T69" t="str">
        <f>CONCATENATE("A portaria ",A69," autoriza ",R69," a realizar captação ",F69," de ",M69," de litros de água por dia na Bacia Hidrográfica do Rio ",H69)</f>
        <v>A portaria 17285 autoriza Agropecuária Sapucai Ltda a realizar captação superficial de 44,1 milhões de litros de água por dia na Bacia Hidrográfica do Rio Grande</v>
      </c>
    </row>
    <row r="70" spans="1:20" x14ac:dyDescent="0.2">
      <c r="A70" s="27">
        <v>19493</v>
      </c>
      <c r="B70" t="s">
        <v>1549</v>
      </c>
      <c r="C70" t="s">
        <v>1550</v>
      </c>
      <c r="D70" s="34">
        <v>43774</v>
      </c>
      <c r="E70" s="34">
        <v>43774</v>
      </c>
      <c r="F70" t="s">
        <v>2729</v>
      </c>
      <c r="G70" t="s">
        <v>17</v>
      </c>
      <c r="H70" t="s">
        <v>2727</v>
      </c>
      <c r="I70" t="s">
        <v>18</v>
      </c>
      <c r="J70">
        <v>43867</v>
      </c>
      <c r="K70" s="35">
        <v>43867000</v>
      </c>
      <c r="L70">
        <v>43.9</v>
      </c>
      <c r="M70" t="s">
        <v>2916</v>
      </c>
      <c r="N70" t="s">
        <v>1551</v>
      </c>
      <c r="O70" s="27">
        <v>-45450043</v>
      </c>
      <c r="P70">
        <v>4</v>
      </c>
      <c r="Q70" t="s">
        <v>1554</v>
      </c>
      <c r="R70" t="s">
        <v>3182</v>
      </c>
      <c r="S70">
        <v>0</v>
      </c>
      <c r="T70" t="str">
        <f>CONCATENATE("A portaria ",A70," autoriza ",R70," a realizar captação ",F70," de ",M70," de litros de água por dia na Bacia Hidrográfica do Rio ",H70)</f>
        <v>A portaria 19493 autoriza Itograss Agrícola Alta Mogiana Ltda a realizar captação superficial de 43,9 milhões de litros de água por dia na Bacia Hidrográfica do Rio Grande</v>
      </c>
    </row>
    <row r="71" spans="1:20" x14ac:dyDescent="0.2">
      <c r="A71" s="27">
        <v>19911</v>
      </c>
      <c r="B71" t="s">
        <v>1649</v>
      </c>
      <c r="C71" t="s">
        <v>1650</v>
      </c>
      <c r="D71" s="34">
        <v>43838</v>
      </c>
      <c r="E71" s="34">
        <v>43838</v>
      </c>
      <c r="F71" t="s">
        <v>2729</v>
      </c>
      <c r="G71" t="s">
        <v>17</v>
      </c>
      <c r="H71" t="s">
        <v>2727</v>
      </c>
      <c r="I71" t="s">
        <v>25</v>
      </c>
      <c r="J71">
        <v>43472</v>
      </c>
      <c r="K71" s="35">
        <v>43472000</v>
      </c>
      <c r="L71">
        <v>43.5</v>
      </c>
      <c r="M71" t="s">
        <v>2917</v>
      </c>
      <c r="N71" t="s">
        <v>1651</v>
      </c>
      <c r="O71" s="27">
        <v>-454266</v>
      </c>
      <c r="P71">
        <v>4</v>
      </c>
      <c r="Q71" t="s">
        <v>1654</v>
      </c>
      <c r="R71" t="s">
        <v>3183</v>
      </c>
      <c r="S71">
        <v>0</v>
      </c>
      <c r="T71" t="str">
        <f>CONCATENATE("A portaria ",A71," autoriza ",R71," a realizar captação ",F71," de ",M71," de litros de água por dia na Bacia Hidrográfica do Rio ",H71)</f>
        <v>A portaria 19911 autoriza Maria Célia Sampaio Kumagai a realizar captação superficial de 43,5 milhões de litros de água por dia na Bacia Hidrográfica do Rio Grande</v>
      </c>
    </row>
    <row r="72" spans="1:20" x14ac:dyDescent="0.2">
      <c r="A72" s="27">
        <v>23773</v>
      </c>
      <c r="B72" t="s">
        <v>2518</v>
      </c>
      <c r="C72" t="s">
        <v>2519</v>
      </c>
      <c r="D72" s="34">
        <v>44426</v>
      </c>
      <c r="E72" s="34">
        <v>44426</v>
      </c>
      <c r="F72" t="s">
        <v>2729</v>
      </c>
      <c r="G72" t="s">
        <v>17</v>
      </c>
      <c r="H72" t="s">
        <v>2727</v>
      </c>
      <c r="I72" t="s">
        <v>25</v>
      </c>
      <c r="J72">
        <v>43153</v>
      </c>
      <c r="K72" s="35">
        <v>43153000</v>
      </c>
      <c r="L72">
        <v>43.2</v>
      </c>
      <c r="M72" t="s">
        <v>2918</v>
      </c>
      <c r="N72" s="27">
        <v>-127083</v>
      </c>
      <c r="O72" s="27">
        <v>-454111</v>
      </c>
      <c r="P72">
        <v>4</v>
      </c>
      <c r="Q72" t="s">
        <v>2523</v>
      </c>
      <c r="R72" t="s">
        <v>3184</v>
      </c>
      <c r="S72">
        <v>0</v>
      </c>
      <c r="T72" t="str">
        <f>CONCATENATE("A portaria ",A72," autoriza ",R72," a realizar captação ",F72," de ",M72," de litros de água por dia na Bacia Hidrográfica do Rio ",H72)</f>
        <v>A portaria 23773 autoriza Inge Klein Maier a realizar captação superficial de 43,2 milhões de litros de água por dia na Bacia Hidrográfica do Rio Grande</v>
      </c>
    </row>
    <row r="73" spans="1:20" x14ac:dyDescent="0.2">
      <c r="A73" s="27">
        <v>19655</v>
      </c>
      <c r="B73" t="s">
        <v>36</v>
      </c>
      <c r="C73" t="s">
        <v>37</v>
      </c>
      <c r="D73" s="34">
        <v>43796</v>
      </c>
      <c r="E73" s="34">
        <v>43796</v>
      </c>
      <c r="F73" t="s">
        <v>2729</v>
      </c>
      <c r="G73" t="s">
        <v>17</v>
      </c>
      <c r="H73" t="s">
        <v>2727</v>
      </c>
      <c r="I73" t="s">
        <v>18</v>
      </c>
      <c r="J73">
        <v>42450</v>
      </c>
      <c r="K73" s="35">
        <v>42450000</v>
      </c>
      <c r="L73">
        <v>42.5</v>
      </c>
      <c r="M73" t="s">
        <v>2919</v>
      </c>
      <c r="N73" s="27">
        <v>-11564745</v>
      </c>
      <c r="O73" s="27">
        <v>-4543261</v>
      </c>
      <c r="P73">
        <v>4</v>
      </c>
      <c r="Q73" t="s">
        <v>39</v>
      </c>
      <c r="R73" t="s">
        <v>3107</v>
      </c>
      <c r="S73" t="s">
        <v>2731</v>
      </c>
      <c r="T73" t="str">
        <f>CONCATENATE("A portaria ",A73," autoriza ",R73," a realizar captação ",F73," de ",M73," de litros de água por dia na Bacia Hidrográfica do Rio ",H73)</f>
        <v>A portaria 19655 autoriza Asa Agrícola Santo Antonio S.A a realizar captação superficial de 42,5 milhões de litros de água por dia na Bacia Hidrográfica do Rio Grande</v>
      </c>
    </row>
    <row r="74" spans="1:20" x14ac:dyDescent="0.2">
      <c r="A74" s="27">
        <v>20105</v>
      </c>
      <c r="B74" t="s">
        <v>1743</v>
      </c>
      <c r="C74" t="s">
        <v>1744</v>
      </c>
      <c r="D74" s="34">
        <v>43872</v>
      </c>
      <c r="E74" s="34">
        <v>43872</v>
      </c>
      <c r="F74" t="s">
        <v>2729</v>
      </c>
      <c r="G74" t="s">
        <v>17</v>
      </c>
      <c r="H74" t="s">
        <v>2727</v>
      </c>
      <c r="I74" t="s">
        <v>25</v>
      </c>
      <c r="J74">
        <v>41376</v>
      </c>
      <c r="K74" s="35">
        <v>41376000</v>
      </c>
      <c r="L74">
        <v>41.4</v>
      </c>
      <c r="M74" t="s">
        <v>2920</v>
      </c>
      <c r="N74" s="27">
        <v>-114714</v>
      </c>
      <c r="O74" s="27">
        <v>-453544</v>
      </c>
      <c r="P74">
        <v>4</v>
      </c>
      <c r="Q74" t="s">
        <v>1748</v>
      </c>
      <c r="R74" t="s">
        <v>3185</v>
      </c>
      <c r="S74">
        <v>0</v>
      </c>
      <c r="T74" t="str">
        <f>CONCATENATE("A portaria ",A74," autoriza ",R74," a realizar captação ",F74," de ",M74," de litros de água por dia na Bacia Hidrográfica do Rio ",H74)</f>
        <v>A portaria 20105 autoriza Cooperativa De Crédito - Sicoob Credico a realizar captação superficial de 41,4 milhões de litros de água por dia na Bacia Hidrográfica do Rio Grande</v>
      </c>
    </row>
    <row r="75" spans="1:20" x14ac:dyDescent="0.2">
      <c r="A75" s="27">
        <v>21879</v>
      </c>
      <c r="B75" t="s">
        <v>3186</v>
      </c>
      <c r="C75" t="s">
        <v>2178</v>
      </c>
      <c r="D75" s="34">
        <v>44160</v>
      </c>
      <c r="E75" s="34">
        <v>44160</v>
      </c>
      <c r="F75" t="s">
        <v>2729</v>
      </c>
      <c r="G75" t="s">
        <v>50</v>
      </c>
      <c r="H75" t="s">
        <v>2727</v>
      </c>
      <c r="I75" t="s">
        <v>1204</v>
      </c>
      <c r="J75">
        <v>41253</v>
      </c>
      <c r="K75" s="35">
        <v>41253000</v>
      </c>
      <c r="L75">
        <v>41.3</v>
      </c>
      <c r="M75" t="s">
        <v>2921</v>
      </c>
      <c r="N75" s="27">
        <v>-11093072</v>
      </c>
      <c r="O75" s="27">
        <v>-43241733</v>
      </c>
      <c r="P75">
        <v>4</v>
      </c>
      <c r="Q75" t="s">
        <v>2182</v>
      </c>
      <c r="R75" t="s">
        <v>3187</v>
      </c>
      <c r="S75">
        <v>0</v>
      </c>
      <c r="T75" t="str">
        <f>CONCATENATE("A portaria ",A75," autoriza ",R75," a realizar captação ",F75," de ",M75," de litros de água por dia na Bacia Hidrográfica do Rio ",H75)</f>
        <v>A portaria 21879 autoriza Eurico Leandro De Miranda a realizar captação superficial de 41,3 milhões de litros de água por dia na Bacia Hidrográfica do Rio Grande</v>
      </c>
    </row>
    <row r="76" spans="1:20" x14ac:dyDescent="0.2">
      <c r="A76" s="27">
        <v>19899</v>
      </c>
      <c r="B76" t="s">
        <v>1628</v>
      </c>
      <c r="C76" t="s">
        <v>1629</v>
      </c>
      <c r="D76" s="34">
        <v>43837</v>
      </c>
      <c r="E76" s="34">
        <v>43837</v>
      </c>
      <c r="F76" t="s">
        <v>2729</v>
      </c>
      <c r="G76" t="s">
        <v>50</v>
      </c>
      <c r="H76" t="s">
        <v>2727</v>
      </c>
      <c r="I76" t="s">
        <v>57</v>
      </c>
      <c r="J76">
        <v>40956</v>
      </c>
      <c r="K76" s="35">
        <v>40956000</v>
      </c>
      <c r="L76">
        <v>41</v>
      </c>
      <c r="M76" t="s">
        <v>2922</v>
      </c>
      <c r="N76" s="27">
        <v>-124845</v>
      </c>
      <c r="O76" s="27">
        <v>-453558</v>
      </c>
      <c r="P76">
        <v>4</v>
      </c>
      <c r="Q76" t="s">
        <v>1633</v>
      </c>
      <c r="R76" t="s">
        <v>3188</v>
      </c>
      <c r="S76">
        <v>0</v>
      </c>
      <c r="T76" t="str">
        <f>CONCATENATE("A portaria ",A76," autoriza ",R76," a realizar captação ",F76," de ",M76," de litros de água por dia na Bacia Hidrográfica do Rio ",H76)</f>
        <v>A portaria 19899 autoriza Alterio Zanatta Poletto a realizar captação superficial de 41 milhões de litros de água por dia na Bacia Hidrográfica do Rio Grande</v>
      </c>
    </row>
    <row r="77" spans="1:20" x14ac:dyDescent="0.2">
      <c r="A77" s="27">
        <v>17287</v>
      </c>
      <c r="B77" t="s">
        <v>1001</v>
      </c>
      <c r="C77" t="s">
        <v>1002</v>
      </c>
      <c r="D77" s="34">
        <v>43423</v>
      </c>
      <c r="E77" s="34">
        <v>43423</v>
      </c>
      <c r="F77" t="s">
        <v>2729</v>
      </c>
      <c r="G77" t="s">
        <v>17</v>
      </c>
      <c r="H77" t="s">
        <v>2727</v>
      </c>
      <c r="I77" t="s">
        <v>57</v>
      </c>
      <c r="J77">
        <v>40806</v>
      </c>
      <c r="K77" s="35">
        <v>40806000</v>
      </c>
      <c r="L77">
        <v>40.799999999999997</v>
      </c>
      <c r="M77" t="s">
        <v>2923</v>
      </c>
      <c r="N77" s="27">
        <v>-1392129</v>
      </c>
      <c r="O77" s="27">
        <v>-45523843</v>
      </c>
      <c r="P77">
        <v>4</v>
      </c>
      <c r="Q77" t="s">
        <v>1006</v>
      </c>
      <c r="R77" t="s">
        <v>3189</v>
      </c>
      <c r="S77">
        <v>0</v>
      </c>
      <c r="T77" t="str">
        <f>CONCATENATE("A portaria ",A77," autoriza ",R77," a realizar captação ",F77," de ",M77," de litros de água por dia na Bacia Hidrográfica do Rio ",H77)</f>
        <v>A portaria 17287 autoriza Rio Grande Comercial Agropecuária Ltda a realizar captação superficial de 40,8 milhões de litros de água por dia na Bacia Hidrográfica do Rio Grande</v>
      </c>
    </row>
    <row r="78" spans="1:20" x14ac:dyDescent="0.2">
      <c r="A78" s="27">
        <v>17954</v>
      </c>
      <c r="B78" t="s">
        <v>3190</v>
      </c>
      <c r="C78" t="s">
        <v>190</v>
      </c>
      <c r="D78" s="34">
        <v>43543</v>
      </c>
      <c r="E78" s="34">
        <v>43543</v>
      </c>
      <c r="F78" t="s">
        <v>2729</v>
      </c>
      <c r="G78" t="s">
        <v>50</v>
      </c>
      <c r="H78" t="s">
        <v>2726</v>
      </c>
      <c r="I78" t="s">
        <v>191</v>
      </c>
      <c r="J78">
        <v>40194</v>
      </c>
      <c r="K78" s="35">
        <v>40194000</v>
      </c>
      <c r="L78">
        <v>40.200000000000003</v>
      </c>
      <c r="M78" t="s">
        <v>2924</v>
      </c>
      <c r="N78" s="27">
        <v>-1308435</v>
      </c>
      <c r="O78" s="27">
        <v>-433343</v>
      </c>
      <c r="P78">
        <v>4</v>
      </c>
      <c r="Q78" t="s">
        <v>195</v>
      </c>
      <c r="R78" t="s">
        <v>2696</v>
      </c>
      <c r="S78" t="s">
        <v>2739</v>
      </c>
      <c r="T78" t="str">
        <f>CONCATENATE("A portaria ",A78," autoriza ",R78," a realizar captação ",F78," de ",M78," de litros de água por dia na Bacia Hidrográfica do Rio ",H78)</f>
        <v>A portaria 17954 autoriza Luiz Carlos Fernandes De Souza a realizar captação superficial de 40,2 milhões de litros de água por dia na Bacia Hidrográfica do Rio Corrente</v>
      </c>
    </row>
    <row r="79" spans="1:20" x14ac:dyDescent="0.2">
      <c r="A79" s="27">
        <v>15473</v>
      </c>
      <c r="B79" t="s">
        <v>535</v>
      </c>
      <c r="C79" t="s">
        <v>536</v>
      </c>
      <c r="D79" s="34">
        <v>43104</v>
      </c>
      <c r="E79" s="34">
        <v>43104</v>
      </c>
      <c r="F79" t="s">
        <v>2729</v>
      </c>
      <c r="G79" t="s">
        <v>50</v>
      </c>
      <c r="H79" t="s">
        <v>2728</v>
      </c>
      <c r="I79" t="s">
        <v>25</v>
      </c>
      <c r="J79">
        <v>39973</v>
      </c>
      <c r="K79" s="35">
        <v>39973000</v>
      </c>
      <c r="L79">
        <v>40</v>
      </c>
      <c r="M79" t="s">
        <v>2925</v>
      </c>
      <c r="N79" s="27">
        <v>-129527</v>
      </c>
      <c r="O79" s="27">
        <v>-4535476</v>
      </c>
      <c r="P79">
        <v>4</v>
      </c>
      <c r="Q79" t="s">
        <v>540</v>
      </c>
      <c r="R79" t="s">
        <v>2694</v>
      </c>
      <c r="S79">
        <v>0</v>
      </c>
      <c r="T79" t="str">
        <f>CONCATENATE("A portaria ",A79," autoriza ",R79," a realizar captação ",F79," de ",M79," de litros de água por dia na Bacia Hidrográfica do Rio ",H79)</f>
        <v>A portaria 15473 autoriza Luis Antonio Muterle a realizar captação superficial de 40 milhões de litros de água por dia na Bacia Hidrográfica do Rio São Francisco</v>
      </c>
    </row>
    <row r="80" spans="1:20" x14ac:dyDescent="0.2">
      <c r="A80" s="27">
        <v>18141</v>
      </c>
      <c r="B80" t="s">
        <v>264</v>
      </c>
      <c r="C80" t="s">
        <v>265</v>
      </c>
      <c r="D80" s="34">
        <v>43560</v>
      </c>
      <c r="E80" s="34">
        <v>43560</v>
      </c>
      <c r="F80" t="s">
        <v>2729</v>
      </c>
      <c r="G80" t="s">
        <v>17</v>
      </c>
      <c r="H80" t="s">
        <v>2726</v>
      </c>
      <c r="I80" t="s">
        <v>246</v>
      </c>
      <c r="J80">
        <v>39805</v>
      </c>
      <c r="K80" s="35">
        <v>39804800</v>
      </c>
      <c r="L80">
        <v>39.799999999999997</v>
      </c>
      <c r="M80" t="s">
        <v>2926</v>
      </c>
      <c r="N80" s="27">
        <v>-14204513</v>
      </c>
      <c r="O80" s="27">
        <v>-45285635</v>
      </c>
      <c r="P80">
        <v>4</v>
      </c>
      <c r="Q80" t="s">
        <v>267</v>
      </c>
      <c r="R80" t="s">
        <v>3191</v>
      </c>
      <c r="S80" t="s">
        <v>2746</v>
      </c>
      <c r="T80" t="str">
        <f>CONCATENATE("A portaria ",A80," autoriza ",R80," a realizar captação ",F80," de ",M80," de litros de água por dia na Bacia Hidrográfica do Rio ",H80)</f>
        <v>A portaria 18141 autoriza Cimara Zancanaro De Oliveira a realizar captação superficial de 39,8 milhões de litros de água por dia na Bacia Hidrográfica do Rio Corrente</v>
      </c>
    </row>
    <row r="81" spans="1:20" x14ac:dyDescent="0.2">
      <c r="A81" s="27">
        <v>20037</v>
      </c>
      <c r="B81" t="s">
        <v>1721</v>
      </c>
      <c r="C81" t="s">
        <v>1722</v>
      </c>
      <c r="D81" s="34">
        <v>43860</v>
      </c>
      <c r="E81" s="34">
        <v>43860</v>
      </c>
      <c r="F81" t="s">
        <v>2729</v>
      </c>
      <c r="G81" t="s">
        <v>17</v>
      </c>
      <c r="H81" t="s">
        <v>2727</v>
      </c>
      <c r="I81" t="s">
        <v>18</v>
      </c>
      <c r="J81">
        <v>39284</v>
      </c>
      <c r="K81" s="35">
        <v>39284000</v>
      </c>
      <c r="L81">
        <v>39.299999999999997</v>
      </c>
      <c r="M81" t="s">
        <v>2927</v>
      </c>
      <c r="N81" s="27">
        <v>-1210099</v>
      </c>
      <c r="O81" s="27">
        <v>-4556577</v>
      </c>
      <c r="P81">
        <v>4</v>
      </c>
      <c r="Q81" t="s">
        <v>1422</v>
      </c>
      <c r="R81" t="s">
        <v>3192</v>
      </c>
      <c r="S81">
        <v>0</v>
      </c>
      <c r="T81" t="str">
        <f>CONCATENATE("A portaria ",A81," autoriza ",R81," a realizar captação ",F81," de ",M81," de litros de água por dia na Bacia Hidrográfica do Rio ",H81)</f>
        <v>A portaria 20037 autoriza Farmers Elevator Do Brasil Agropecuária a realizar captação superficial de 39,3 milhões de litros de água por dia na Bacia Hidrográfica do Rio Grande</v>
      </c>
    </row>
    <row r="82" spans="1:20" x14ac:dyDescent="0.2">
      <c r="A82" s="27">
        <v>17094</v>
      </c>
      <c r="B82" t="s">
        <v>254</v>
      </c>
      <c r="C82" t="s">
        <v>255</v>
      </c>
      <c r="D82" s="34">
        <v>43388</v>
      </c>
      <c r="E82" s="34">
        <v>43388</v>
      </c>
      <c r="F82" t="s">
        <v>2729</v>
      </c>
      <c r="G82" t="s">
        <v>17</v>
      </c>
      <c r="H82" t="s">
        <v>2726</v>
      </c>
      <c r="I82" t="s">
        <v>246</v>
      </c>
      <c r="J82">
        <v>38772</v>
      </c>
      <c r="K82" s="35">
        <v>38772400</v>
      </c>
      <c r="L82">
        <v>38.799999999999997</v>
      </c>
      <c r="M82" t="s">
        <v>2928</v>
      </c>
      <c r="N82" s="27">
        <v>-14204513</v>
      </c>
      <c r="O82" s="27">
        <v>-45285635</v>
      </c>
      <c r="P82">
        <v>4</v>
      </c>
      <c r="Q82" t="s">
        <v>259</v>
      </c>
      <c r="R82" t="s">
        <v>3193</v>
      </c>
      <c r="S82" t="s">
        <v>2746</v>
      </c>
      <c r="T82" t="str">
        <f>CONCATENATE("A portaria ",A82," autoriza ",R82," a realizar captação ",F82," de ",M82," de litros de água por dia na Bacia Hidrográfica do Rio ",H82)</f>
        <v>A portaria 17094 autoriza Diloe Zancanaro Tonet a realizar captação superficial de 38,8 milhões de litros de água por dia na Bacia Hidrográfica do Rio Corrente</v>
      </c>
    </row>
    <row r="83" spans="1:20" x14ac:dyDescent="0.2">
      <c r="A83" s="27">
        <v>16960</v>
      </c>
      <c r="B83" t="s">
        <v>3194</v>
      </c>
      <c r="C83" t="s">
        <v>917</v>
      </c>
      <c r="D83" s="34">
        <v>43368</v>
      </c>
      <c r="E83" s="34">
        <v>43368</v>
      </c>
      <c r="F83" t="s">
        <v>2729</v>
      </c>
      <c r="G83" t="s">
        <v>50</v>
      </c>
      <c r="H83" t="s">
        <v>2726</v>
      </c>
      <c r="I83" t="s">
        <v>918</v>
      </c>
      <c r="J83">
        <v>38492</v>
      </c>
      <c r="K83" s="35">
        <v>38492000</v>
      </c>
      <c r="L83">
        <v>38.5</v>
      </c>
      <c r="M83" t="s">
        <v>2929</v>
      </c>
      <c r="N83" s="27">
        <v>-1308589</v>
      </c>
      <c r="O83" s="27">
        <v>-4332250</v>
      </c>
      <c r="P83">
        <v>4</v>
      </c>
      <c r="Q83" t="s">
        <v>922</v>
      </c>
      <c r="R83" t="s">
        <v>3195</v>
      </c>
      <c r="T83" t="str">
        <f>CONCATENATE("A portaria ",A83," autoriza ",R83," a realizar captação ",F83," de ",M83," de litros de água por dia na Bacia Hidrográfica do Rio ",H83)</f>
        <v>A portaria 16960 autoriza Vanderlan Guedes Ribeiro a realizar captação superficial de 38,5 milhões de litros de água por dia na Bacia Hidrográfica do Rio Corrente</v>
      </c>
    </row>
    <row r="84" spans="1:20" x14ac:dyDescent="0.2">
      <c r="A84" s="27">
        <v>19394</v>
      </c>
      <c r="B84" t="s">
        <v>1511</v>
      </c>
      <c r="C84" t="s">
        <v>1512</v>
      </c>
      <c r="D84" s="34">
        <v>43760</v>
      </c>
      <c r="E84" s="34">
        <v>43760</v>
      </c>
      <c r="F84" t="s">
        <v>2729</v>
      </c>
      <c r="G84" t="s">
        <v>17</v>
      </c>
      <c r="H84" t="s">
        <v>2726</v>
      </c>
      <c r="I84" t="s">
        <v>229</v>
      </c>
      <c r="J84">
        <v>38287</v>
      </c>
      <c r="K84" s="35">
        <v>38287000</v>
      </c>
      <c r="L84">
        <v>38.299999999999997</v>
      </c>
      <c r="M84" t="s">
        <v>2930</v>
      </c>
      <c r="N84" s="27">
        <v>-1439391</v>
      </c>
      <c r="O84" s="27">
        <v>-4549104</v>
      </c>
      <c r="P84">
        <v>4</v>
      </c>
      <c r="Q84" t="s">
        <v>1516</v>
      </c>
      <c r="R84" t="s">
        <v>2698</v>
      </c>
      <c r="S84">
        <v>0</v>
      </c>
      <c r="T84" t="str">
        <f>CONCATENATE("A portaria ",A84," autoriza ",R84," a realizar captação ",F84," de ",M84," de litros de água por dia na Bacia Hidrográfica do Rio ",H84)</f>
        <v>A portaria 19394 autoriza Luiz Fava Junior a realizar captação superficial de 38,3 milhões de litros de água por dia na Bacia Hidrográfica do Rio Corrente</v>
      </c>
    </row>
    <row r="85" spans="1:20" x14ac:dyDescent="0.2">
      <c r="A85" s="27">
        <v>18938</v>
      </c>
      <c r="B85" t="s">
        <v>1363</v>
      </c>
      <c r="C85" t="s">
        <v>1364</v>
      </c>
      <c r="D85" s="34">
        <v>43696</v>
      </c>
      <c r="E85" s="34">
        <v>43696</v>
      </c>
      <c r="F85" t="s">
        <v>2729</v>
      </c>
      <c r="G85" t="s">
        <v>50</v>
      </c>
      <c r="H85" t="s">
        <v>2726</v>
      </c>
      <c r="I85" t="s">
        <v>64</v>
      </c>
      <c r="J85">
        <v>38282</v>
      </c>
      <c r="K85" s="35">
        <v>38282000</v>
      </c>
      <c r="L85">
        <v>38.299999999999997</v>
      </c>
      <c r="M85" t="s">
        <v>2930</v>
      </c>
      <c r="N85" s="27">
        <v>-132156</v>
      </c>
      <c r="O85" s="27">
        <v>-454142</v>
      </c>
      <c r="P85">
        <v>4</v>
      </c>
      <c r="Q85" t="s">
        <v>1368</v>
      </c>
      <c r="R85" t="s">
        <v>3114</v>
      </c>
      <c r="S85">
        <v>0</v>
      </c>
      <c r="T85" t="str">
        <f>CONCATENATE("A portaria ",A85," autoriza ",R85," a realizar captação ",F85," de ",M85," de litros de água por dia na Bacia Hidrográfica do Rio ",H85)</f>
        <v>A portaria 18938 autoriza Agrícola Xingu S/A a realizar captação superficial de 38,3 milhões de litros de água por dia na Bacia Hidrográfica do Rio Corrente</v>
      </c>
    </row>
    <row r="86" spans="1:20" x14ac:dyDescent="0.2">
      <c r="A86" s="27">
        <v>19005</v>
      </c>
      <c r="B86" t="s">
        <v>1387</v>
      </c>
      <c r="C86" t="s">
        <v>1388</v>
      </c>
      <c r="D86" s="34">
        <v>43705</v>
      </c>
      <c r="E86" s="34">
        <v>43705</v>
      </c>
      <c r="F86" t="s">
        <v>2729</v>
      </c>
      <c r="G86" t="s">
        <v>17</v>
      </c>
      <c r="H86" t="s">
        <v>2727</v>
      </c>
      <c r="I86" t="s">
        <v>57</v>
      </c>
      <c r="J86">
        <v>38223</v>
      </c>
      <c r="K86" s="35">
        <v>38223100</v>
      </c>
      <c r="L86">
        <v>38.200000000000003</v>
      </c>
      <c r="M86" t="s">
        <v>2931</v>
      </c>
      <c r="N86" s="27">
        <v>-124908</v>
      </c>
      <c r="O86" s="27">
        <v>-451748</v>
      </c>
      <c r="P86">
        <v>4</v>
      </c>
      <c r="Q86" t="s">
        <v>1392</v>
      </c>
      <c r="R86" t="s">
        <v>3196</v>
      </c>
      <c r="S86">
        <v>0</v>
      </c>
      <c r="T86" t="str">
        <f>CONCATENATE("A portaria ",A86," autoriza ",R86," a realizar captação ",F86," de ",M86," de litros de água por dia na Bacia Hidrográfica do Rio ",H86)</f>
        <v>A portaria 19005 autoriza Agol - Agropecuária Grande Oeste Ltda a realizar captação superficial de 38,2 milhões de litros de água por dia na Bacia Hidrográfica do Rio Grande</v>
      </c>
    </row>
    <row r="87" spans="1:20" x14ac:dyDescent="0.2">
      <c r="A87" s="27">
        <v>22297</v>
      </c>
      <c r="B87" t="s">
        <v>83</v>
      </c>
      <c r="C87" t="s">
        <v>84</v>
      </c>
      <c r="D87" s="34">
        <v>44256</v>
      </c>
      <c r="E87" s="34">
        <v>44256</v>
      </c>
      <c r="F87" t="s">
        <v>2729</v>
      </c>
      <c r="G87" t="s">
        <v>85</v>
      </c>
      <c r="H87" t="s">
        <v>2727</v>
      </c>
      <c r="I87" t="s">
        <v>18</v>
      </c>
      <c r="J87">
        <v>38008</v>
      </c>
      <c r="K87" s="35">
        <v>38008000</v>
      </c>
      <c r="L87">
        <v>38</v>
      </c>
      <c r="M87" t="s">
        <v>2932</v>
      </c>
      <c r="N87" t="s">
        <v>86</v>
      </c>
      <c r="O87" s="27">
        <v>-4558535</v>
      </c>
      <c r="P87" t="s">
        <v>88</v>
      </c>
      <c r="Q87" t="s">
        <v>90</v>
      </c>
      <c r="R87" t="s">
        <v>3197</v>
      </c>
      <c r="S87" t="s">
        <v>91</v>
      </c>
      <c r="T87" t="str">
        <f>CONCATENATE("A portaria ",A87," autoriza ",R87," a realizar captação ",F87," de ",M87," de litros de água por dia na Bacia Hidrográfica do Rio ",H87)</f>
        <v>A portaria 22297 autoriza Jarbas Bergamashi a realizar captação superficial de 38 milhões de litros de água por dia na Bacia Hidrográfica do Rio Grande</v>
      </c>
    </row>
    <row r="88" spans="1:20" x14ac:dyDescent="0.2">
      <c r="A88" s="27">
        <v>15879</v>
      </c>
      <c r="B88" t="s">
        <v>238</v>
      </c>
      <c r="C88" t="s">
        <v>239</v>
      </c>
      <c r="D88" s="34">
        <v>43193</v>
      </c>
      <c r="E88" s="34">
        <v>43193</v>
      </c>
      <c r="F88" t="s">
        <v>2729</v>
      </c>
      <c r="G88" t="s">
        <v>50</v>
      </c>
      <c r="H88" t="s">
        <v>2727</v>
      </c>
      <c r="I88" t="s">
        <v>25</v>
      </c>
      <c r="J88">
        <v>37448</v>
      </c>
      <c r="K88" s="35">
        <v>37448200</v>
      </c>
      <c r="L88">
        <v>37.4</v>
      </c>
      <c r="M88" t="s">
        <v>2933</v>
      </c>
      <c r="N88" s="27">
        <v>-11463730</v>
      </c>
      <c r="O88" s="27">
        <v>-4539739</v>
      </c>
      <c r="P88">
        <v>4</v>
      </c>
      <c r="Q88" t="s">
        <v>243</v>
      </c>
      <c r="R88" t="s">
        <v>3108</v>
      </c>
      <c r="S88" t="s">
        <v>2744</v>
      </c>
      <c r="T88" t="str">
        <f>CONCATENATE("A portaria ",A88," autoriza ",R88," a realizar captação ",F88," de ",M88," de litros de água por dia na Bacia Hidrográfica do Rio ",H88)</f>
        <v>A portaria 15879 autoriza Slc Agrícola S.A. a realizar captação superficial de 37,4 milhões de litros de água por dia na Bacia Hidrográfica do Rio Grande</v>
      </c>
    </row>
    <row r="89" spans="1:20" x14ac:dyDescent="0.2">
      <c r="A89" s="27">
        <v>19651</v>
      </c>
      <c r="B89" t="s">
        <v>15</v>
      </c>
      <c r="C89" t="s">
        <v>16</v>
      </c>
      <c r="D89" s="34">
        <v>43796</v>
      </c>
      <c r="E89" s="34">
        <v>43796</v>
      </c>
      <c r="F89" t="s">
        <v>2729</v>
      </c>
      <c r="G89" t="s">
        <v>17</v>
      </c>
      <c r="H89" t="s">
        <v>2727</v>
      </c>
      <c r="I89" t="s">
        <v>18</v>
      </c>
      <c r="J89">
        <v>37016</v>
      </c>
      <c r="K89" s="35">
        <v>37016000</v>
      </c>
      <c r="L89">
        <v>37</v>
      </c>
      <c r="M89" t="s">
        <v>2934</v>
      </c>
      <c r="N89" s="27">
        <v>-11564745</v>
      </c>
      <c r="O89" s="27">
        <v>-4543261</v>
      </c>
      <c r="P89">
        <v>4</v>
      </c>
      <c r="Q89" t="s">
        <v>22</v>
      </c>
      <c r="R89" t="s">
        <v>3198</v>
      </c>
      <c r="S89" t="s">
        <v>2731</v>
      </c>
      <c r="T89" t="str">
        <f>CONCATENATE("A portaria ",A89," autoriza ",R89," a realizar captação ",F89," de ",M89," de litros de água por dia na Bacia Hidrográfica do Rio ",H89)</f>
        <v>A portaria 19651 autoriza Agronol - Agro Industrial S/A a realizar captação superficial de 37 milhões de litros de água por dia na Bacia Hidrográfica do Rio Grande</v>
      </c>
    </row>
    <row r="90" spans="1:20" x14ac:dyDescent="0.2">
      <c r="A90" s="27">
        <v>23742</v>
      </c>
      <c r="B90" t="s">
        <v>3199</v>
      </c>
      <c r="C90" t="s">
        <v>2501</v>
      </c>
      <c r="D90" s="34">
        <v>44424</v>
      </c>
      <c r="E90" s="34">
        <v>44424</v>
      </c>
      <c r="F90" t="s">
        <v>2729</v>
      </c>
      <c r="G90" t="s">
        <v>17</v>
      </c>
      <c r="H90" t="s">
        <v>2726</v>
      </c>
      <c r="I90" t="s">
        <v>191</v>
      </c>
      <c r="J90">
        <v>36676</v>
      </c>
      <c r="K90" s="35">
        <v>36676000</v>
      </c>
      <c r="L90">
        <v>36.700000000000003</v>
      </c>
      <c r="M90" t="s">
        <v>2935</v>
      </c>
      <c r="N90" s="27">
        <v>-130740</v>
      </c>
      <c r="O90" s="27">
        <v>-433038</v>
      </c>
      <c r="P90">
        <v>4</v>
      </c>
      <c r="Q90" t="s">
        <v>2505</v>
      </c>
      <c r="R90" t="s">
        <v>3200</v>
      </c>
      <c r="S90">
        <v>0</v>
      </c>
      <c r="T90" t="str">
        <f>CONCATENATE("A portaria ",A90," autoriza ",R90," a realizar captação ",F90," de ",M90," de litros de água por dia na Bacia Hidrográfica do Rio ",H90)</f>
        <v>A portaria 23742 autoriza Alfredo De Oliveira Magalhães Neto a realizar captação superficial de 36,7 milhões de litros de água por dia na Bacia Hidrográfica do Rio Corrente</v>
      </c>
    </row>
    <row r="91" spans="1:20" x14ac:dyDescent="0.2">
      <c r="A91" s="27">
        <v>16223</v>
      </c>
      <c r="B91" t="s">
        <v>715</v>
      </c>
      <c r="C91" t="s">
        <v>716</v>
      </c>
      <c r="D91" s="34">
        <v>43245</v>
      </c>
      <c r="E91" s="34">
        <v>43245</v>
      </c>
      <c r="F91" t="s">
        <v>2729</v>
      </c>
      <c r="G91" t="s">
        <v>50</v>
      </c>
      <c r="H91" t="s">
        <v>2727</v>
      </c>
      <c r="I91" t="s">
        <v>57</v>
      </c>
      <c r="J91">
        <v>36400</v>
      </c>
      <c r="K91" s="35">
        <v>36400000</v>
      </c>
      <c r="L91">
        <v>36.4</v>
      </c>
      <c r="M91" t="s">
        <v>2936</v>
      </c>
      <c r="N91" s="27">
        <v>-124855</v>
      </c>
      <c r="O91" s="27">
        <v>-45224</v>
      </c>
      <c r="P91">
        <v>4</v>
      </c>
      <c r="Q91" t="s">
        <v>720</v>
      </c>
      <c r="R91" t="s">
        <v>3201</v>
      </c>
      <c r="S91">
        <v>0</v>
      </c>
      <c r="T91" t="str">
        <f>CONCATENATE("A portaria ",A91," autoriza ",R91," a realizar captação ",F91," de ",M91," de litros de água por dia na Bacia Hidrográfica do Rio ",H91)</f>
        <v>A portaria 16223 autoriza Antônio Alexandre Franco Thomaz a realizar captação superficial de 36,4 milhões de litros de água por dia na Bacia Hidrográfica do Rio Grande</v>
      </c>
    </row>
    <row r="92" spans="1:20" x14ac:dyDescent="0.2">
      <c r="A92" s="27">
        <v>22162</v>
      </c>
      <c r="B92" t="s">
        <v>2267</v>
      </c>
      <c r="C92" t="s">
        <v>2268</v>
      </c>
      <c r="D92" s="34">
        <v>44222</v>
      </c>
      <c r="E92" s="34">
        <v>44222</v>
      </c>
      <c r="F92" t="s">
        <v>2730</v>
      </c>
      <c r="G92" t="s">
        <v>50</v>
      </c>
      <c r="H92" t="s">
        <v>2728</v>
      </c>
      <c r="I92" t="s">
        <v>64</v>
      </c>
      <c r="J92">
        <v>36000</v>
      </c>
      <c r="K92" s="35">
        <v>36000000</v>
      </c>
      <c r="L92">
        <v>36</v>
      </c>
      <c r="M92" t="s">
        <v>2937</v>
      </c>
      <c r="N92" s="27">
        <v>-13200782</v>
      </c>
      <c r="O92" s="27">
        <v>-45411612</v>
      </c>
      <c r="P92">
        <v>4</v>
      </c>
      <c r="Q92" t="s">
        <v>1368</v>
      </c>
      <c r="R92" t="s">
        <v>3114</v>
      </c>
      <c r="S92">
        <v>0</v>
      </c>
      <c r="T92" t="str">
        <f>CONCATENATE("A portaria ",A92," autoriza ",R92," a realizar captação ",F92," de ",M92," de litros de água por dia na Bacia Hidrográfica do Rio ",H92)</f>
        <v>A portaria 22162 autoriza Agrícola Xingu S/A a realizar captação subterrânea de 36 milhões de litros de água por dia na Bacia Hidrográfica do Rio São Francisco</v>
      </c>
    </row>
    <row r="93" spans="1:20" x14ac:dyDescent="0.2">
      <c r="A93" s="27">
        <v>20447</v>
      </c>
      <c r="B93" t="s">
        <v>1800</v>
      </c>
      <c r="C93" t="s">
        <v>1801</v>
      </c>
      <c r="D93" s="34">
        <v>43935</v>
      </c>
      <c r="E93" s="34">
        <v>43935</v>
      </c>
      <c r="F93" t="s">
        <v>2730</v>
      </c>
      <c r="G93" t="s">
        <v>50</v>
      </c>
      <c r="H93" t="s">
        <v>2728</v>
      </c>
      <c r="I93" t="s">
        <v>229</v>
      </c>
      <c r="J93">
        <v>36000</v>
      </c>
      <c r="K93" s="35">
        <v>36000000</v>
      </c>
      <c r="L93">
        <v>36</v>
      </c>
      <c r="M93" t="s">
        <v>2937</v>
      </c>
      <c r="N93" s="27">
        <v>-14282236</v>
      </c>
      <c r="O93" s="27">
        <v>-45262126</v>
      </c>
      <c r="P93">
        <v>4</v>
      </c>
      <c r="Q93" t="s">
        <v>1805</v>
      </c>
      <c r="R93" t="s">
        <v>3202</v>
      </c>
      <c r="S93">
        <v>0</v>
      </c>
      <c r="T93" t="str">
        <f>CONCATENATE("A portaria ",A93," autoriza ",R93," a realizar captação ",F93," de ",M93," de litros de água por dia na Bacia Hidrográfica do Rio ",H93)</f>
        <v>A portaria 20447 autoriza Agropecuária Paineiras Ltda a realizar captação subterrânea de 36 milhões de litros de água por dia na Bacia Hidrográfica do Rio São Francisco</v>
      </c>
    </row>
    <row r="94" spans="1:20" x14ac:dyDescent="0.2">
      <c r="A94" s="27">
        <v>22620</v>
      </c>
      <c r="B94" t="s">
        <v>2321</v>
      </c>
      <c r="C94" t="s">
        <v>2322</v>
      </c>
      <c r="D94" s="34">
        <v>44284</v>
      </c>
      <c r="E94" s="34">
        <v>44284</v>
      </c>
      <c r="F94" t="s">
        <v>2730</v>
      </c>
      <c r="G94" t="s">
        <v>50</v>
      </c>
      <c r="H94" t="s">
        <v>2728</v>
      </c>
      <c r="I94" t="s">
        <v>57</v>
      </c>
      <c r="J94">
        <v>36000</v>
      </c>
      <c r="K94" s="35">
        <v>36000000</v>
      </c>
      <c r="L94">
        <v>36</v>
      </c>
      <c r="M94" t="s">
        <v>2937</v>
      </c>
      <c r="N94" s="27">
        <v>-123727</v>
      </c>
      <c r="O94" s="27">
        <v>-454239</v>
      </c>
      <c r="P94">
        <v>4</v>
      </c>
      <c r="Q94" t="s">
        <v>1374</v>
      </c>
      <c r="R94" t="s">
        <v>2670</v>
      </c>
      <c r="S94">
        <v>0</v>
      </c>
      <c r="T94" t="str">
        <f>CONCATENATE("A portaria ",A94," autoriza ",R94," a realizar captação ",F94," de ",M94," de litros de água por dia na Bacia Hidrográfica do Rio ",H94)</f>
        <v>A portaria 22620 autoriza Ariel Horovitz a realizar captação subterrânea de 36 milhões de litros de água por dia na Bacia Hidrográfica do Rio São Francisco</v>
      </c>
    </row>
    <row r="95" spans="1:20" x14ac:dyDescent="0.2">
      <c r="A95" s="27">
        <v>24049</v>
      </c>
      <c r="B95" t="s">
        <v>2570</v>
      </c>
      <c r="C95" t="s">
        <v>2571</v>
      </c>
      <c r="D95" s="34">
        <v>44452</v>
      </c>
      <c r="E95" s="34">
        <v>44452</v>
      </c>
      <c r="F95" t="s">
        <v>2730</v>
      </c>
      <c r="G95" t="s">
        <v>50</v>
      </c>
      <c r="H95" t="s">
        <v>2728</v>
      </c>
      <c r="I95" t="s">
        <v>246</v>
      </c>
      <c r="J95">
        <v>36000</v>
      </c>
      <c r="K95" s="35">
        <v>36000000</v>
      </c>
      <c r="L95">
        <v>36</v>
      </c>
      <c r="M95" t="s">
        <v>2937</v>
      </c>
      <c r="N95" s="27">
        <v>-142237</v>
      </c>
      <c r="O95" s="27">
        <v>-45484579</v>
      </c>
      <c r="P95">
        <v>4</v>
      </c>
      <c r="Q95" t="s">
        <v>2575</v>
      </c>
      <c r="R95" t="s">
        <v>3203</v>
      </c>
      <c r="S95">
        <v>0</v>
      </c>
      <c r="T95" t="str">
        <f>CONCATENATE("A portaria ",A95," autoriza ",R95," a realizar captação ",F95," de ",M95," de litros de água por dia na Bacia Hidrográfica do Rio ",H95)</f>
        <v>A portaria 24049 autoriza Claudimir Justi a realizar captação subterrânea de 36 milhões de litros de água por dia na Bacia Hidrográfica do Rio São Francisco</v>
      </c>
    </row>
    <row r="96" spans="1:20" x14ac:dyDescent="0.2">
      <c r="A96" s="27">
        <v>17921</v>
      </c>
      <c r="B96" t="s">
        <v>1183</v>
      </c>
      <c r="C96" t="s">
        <v>1184</v>
      </c>
      <c r="D96" s="34">
        <v>43537</v>
      </c>
      <c r="E96" s="34">
        <v>43537</v>
      </c>
      <c r="F96" t="s">
        <v>2730</v>
      </c>
      <c r="G96" t="s">
        <v>50</v>
      </c>
      <c r="H96" t="s">
        <v>2728</v>
      </c>
      <c r="I96" t="s">
        <v>64</v>
      </c>
      <c r="J96">
        <v>35960</v>
      </c>
      <c r="K96" s="35">
        <v>35960000</v>
      </c>
      <c r="L96">
        <v>36</v>
      </c>
      <c r="M96" t="s">
        <v>2937</v>
      </c>
      <c r="N96" s="27">
        <v>-13114224</v>
      </c>
      <c r="O96" s="27">
        <v>-45243229</v>
      </c>
      <c r="P96">
        <v>4</v>
      </c>
      <c r="Q96" t="s">
        <v>648</v>
      </c>
      <c r="R96" t="s">
        <v>3175</v>
      </c>
      <c r="S96">
        <v>0</v>
      </c>
      <c r="T96" t="str">
        <f>CONCATENATE("A portaria ",A96," autoriza ",R96," a realizar captação ",F96," de ",M96," de litros de água por dia na Bacia Hidrográfica do Rio ",H96)</f>
        <v>A portaria 17921 autoriza João Batista Santa Rosa a realizar captação subterrânea de 36 milhões de litros de água por dia na Bacia Hidrográfica do Rio São Francisco</v>
      </c>
    </row>
    <row r="97" spans="1:20" x14ac:dyDescent="0.2">
      <c r="A97" s="27">
        <v>21446</v>
      </c>
      <c r="B97" t="s">
        <v>150</v>
      </c>
      <c r="C97" t="s">
        <v>151</v>
      </c>
      <c r="D97" s="34">
        <v>44085</v>
      </c>
      <c r="E97" s="34">
        <v>44085</v>
      </c>
      <c r="F97" t="s">
        <v>2729</v>
      </c>
      <c r="G97" t="s">
        <v>17</v>
      </c>
      <c r="H97" t="s">
        <v>2727</v>
      </c>
      <c r="I97" t="s">
        <v>25</v>
      </c>
      <c r="J97">
        <v>35816</v>
      </c>
      <c r="K97" s="35">
        <v>35816000</v>
      </c>
      <c r="L97">
        <v>35.799999999999997</v>
      </c>
      <c r="M97" t="s">
        <v>2938</v>
      </c>
      <c r="N97" s="27">
        <v>-12191049</v>
      </c>
      <c r="O97" s="27">
        <v>-45235534</v>
      </c>
      <c r="P97">
        <v>4</v>
      </c>
      <c r="Q97" t="s">
        <v>155</v>
      </c>
      <c r="R97" t="s">
        <v>3204</v>
      </c>
      <c r="S97" t="s">
        <v>160</v>
      </c>
      <c r="T97" t="str">
        <f>CONCATENATE("A portaria ",A97," autoriza ",R97," a realizar captação ",F97," de ",M97," de litros de água por dia na Bacia Hidrográfica do Rio ",H97)</f>
        <v>A portaria 21446 autoriza Valdir Gatto a realizar captação superficial de 35,8 milhões de litros de água por dia na Bacia Hidrográfica do Rio Grande</v>
      </c>
    </row>
    <row r="98" spans="1:20" x14ac:dyDescent="0.2">
      <c r="A98" s="27">
        <v>17198</v>
      </c>
      <c r="B98" t="s">
        <v>312</v>
      </c>
      <c r="C98" t="s">
        <v>313</v>
      </c>
      <c r="D98" s="34">
        <v>43405</v>
      </c>
      <c r="E98" s="34">
        <v>43405</v>
      </c>
      <c r="F98" t="s">
        <v>2730</v>
      </c>
      <c r="G98" t="s">
        <v>17</v>
      </c>
      <c r="H98" t="s">
        <v>2728</v>
      </c>
      <c r="I98" t="s">
        <v>229</v>
      </c>
      <c r="J98">
        <v>35608</v>
      </c>
      <c r="K98" s="35">
        <v>35608000</v>
      </c>
      <c r="L98">
        <v>35.6</v>
      </c>
      <c r="M98" t="s">
        <v>2939</v>
      </c>
      <c r="N98" s="27">
        <v>-143731</v>
      </c>
      <c r="O98" s="27">
        <v>-451539</v>
      </c>
      <c r="P98">
        <v>4</v>
      </c>
      <c r="Q98" t="s">
        <v>233</v>
      </c>
      <c r="R98" t="s">
        <v>3100</v>
      </c>
      <c r="T98" t="str">
        <f>CONCATENATE("A portaria ",A98," autoriza ",R98," a realizar captação ",F98," de ",M98," de litros de água por dia na Bacia Hidrográfica do Rio ",H98)</f>
        <v>A portaria 17198 autoriza Santa Colomba Cafés Ltda a realizar captação subterrânea de 35,6 milhões de litros de água por dia na Bacia Hidrográfica do Rio São Francisco</v>
      </c>
    </row>
    <row r="99" spans="1:20" x14ac:dyDescent="0.2">
      <c r="A99" s="27">
        <v>21731</v>
      </c>
      <c r="B99" t="s">
        <v>109</v>
      </c>
      <c r="C99" t="s">
        <v>110</v>
      </c>
      <c r="D99" s="34">
        <v>44133</v>
      </c>
      <c r="E99" s="34">
        <v>44133</v>
      </c>
      <c r="F99" t="s">
        <v>2729</v>
      </c>
      <c r="G99" t="s">
        <v>17</v>
      </c>
      <c r="H99" t="s">
        <v>2727</v>
      </c>
      <c r="I99" t="s">
        <v>57</v>
      </c>
      <c r="J99">
        <v>34366</v>
      </c>
      <c r="K99" s="35">
        <v>34366000</v>
      </c>
      <c r="L99">
        <v>34.4</v>
      </c>
      <c r="M99" t="s">
        <v>2940</v>
      </c>
      <c r="N99" s="27">
        <v>-125121</v>
      </c>
      <c r="O99" s="27">
        <v>-4543222</v>
      </c>
      <c r="P99">
        <v>4</v>
      </c>
      <c r="Q99" t="s">
        <v>104</v>
      </c>
      <c r="R99" t="s">
        <v>3093</v>
      </c>
      <c r="S99" t="s">
        <v>2734</v>
      </c>
      <c r="T99" t="str">
        <f>CONCATENATE("A portaria ",A99," autoriza ",R99," a realizar captação ",F99," de ",M99," de litros de água por dia na Bacia Hidrográfica do Rio ",H99)</f>
        <v>A portaria 21731 autoriza Marcos Antônio Busato a realizar captação superficial de 34,4 milhões de litros de água por dia na Bacia Hidrográfica do Rio Grande</v>
      </c>
    </row>
    <row r="100" spans="1:20" x14ac:dyDescent="0.2">
      <c r="A100" s="27">
        <v>17715</v>
      </c>
      <c r="B100" t="s">
        <v>1125</v>
      </c>
      <c r="C100" t="s">
        <v>1126</v>
      </c>
      <c r="D100" s="34">
        <v>43490</v>
      </c>
      <c r="E100" s="34">
        <v>43490</v>
      </c>
      <c r="F100" t="s">
        <v>2729</v>
      </c>
      <c r="G100" t="s">
        <v>17</v>
      </c>
      <c r="H100" t="s">
        <v>2728</v>
      </c>
      <c r="I100" t="s">
        <v>25</v>
      </c>
      <c r="J100">
        <v>34358</v>
      </c>
      <c r="K100" s="35">
        <v>34358000</v>
      </c>
      <c r="L100">
        <v>34.4</v>
      </c>
      <c r="M100" t="s">
        <v>2940</v>
      </c>
      <c r="N100" s="27">
        <v>-12104776</v>
      </c>
      <c r="O100" s="27">
        <v>-45295740</v>
      </c>
      <c r="P100">
        <v>4</v>
      </c>
      <c r="Q100" t="s">
        <v>1130</v>
      </c>
      <c r="R100" t="s">
        <v>3205</v>
      </c>
      <c r="S100">
        <v>0</v>
      </c>
      <c r="T100" t="str">
        <f>CONCATENATE("A portaria ",A100," autoriza ",R100," a realizar captação ",F100," de ",M100," de litros de água por dia na Bacia Hidrográfica do Rio ",H100)</f>
        <v>A portaria 17715 autoriza Mairon Manica a realizar captação superficial de 34,4 milhões de litros de água por dia na Bacia Hidrográfica do Rio São Francisco</v>
      </c>
    </row>
    <row r="101" spans="1:20" x14ac:dyDescent="0.2">
      <c r="A101" s="27">
        <v>20653</v>
      </c>
      <c r="B101" t="s">
        <v>1866</v>
      </c>
      <c r="C101" t="s">
        <v>1867</v>
      </c>
      <c r="D101" s="34">
        <v>43965</v>
      </c>
      <c r="E101" s="34">
        <v>43965</v>
      </c>
      <c r="F101" t="s">
        <v>2729</v>
      </c>
      <c r="G101" t="s">
        <v>50</v>
      </c>
      <c r="H101" t="s">
        <v>2727</v>
      </c>
      <c r="I101" t="s">
        <v>127</v>
      </c>
      <c r="J101">
        <v>34090</v>
      </c>
      <c r="K101" s="35">
        <v>34090000</v>
      </c>
      <c r="L101">
        <v>34.1</v>
      </c>
      <c r="M101" t="s">
        <v>2941</v>
      </c>
      <c r="N101" s="27">
        <v>-112554</v>
      </c>
      <c r="O101" s="27">
        <v>-453636</v>
      </c>
      <c r="P101">
        <v>4</v>
      </c>
      <c r="Q101" t="s">
        <v>1871</v>
      </c>
      <c r="R101" t="s">
        <v>3206</v>
      </c>
      <c r="S101">
        <v>0</v>
      </c>
      <c r="T101" t="str">
        <f>CONCATENATE("A portaria ",A101," autoriza ",R101," a realizar captação ",F101," de ",M101," de litros de água por dia na Bacia Hidrográfica do Rio ",H101)</f>
        <v>A portaria 20653 autoriza Adil Arlindo Manjabosco a realizar captação superficial de 34,1 milhões de litros de água por dia na Bacia Hidrográfica do Rio Grande</v>
      </c>
    </row>
    <row r="102" spans="1:20" x14ac:dyDescent="0.2">
      <c r="A102" s="27">
        <v>17402</v>
      </c>
      <c r="B102" t="s">
        <v>1031</v>
      </c>
      <c r="C102" t="s">
        <v>1032</v>
      </c>
      <c r="D102" s="34">
        <v>43433</v>
      </c>
      <c r="E102" s="34">
        <v>43433</v>
      </c>
      <c r="F102" t="s">
        <v>2729</v>
      </c>
      <c r="G102" t="s">
        <v>50</v>
      </c>
      <c r="H102" t="s">
        <v>2726</v>
      </c>
      <c r="I102" t="s">
        <v>246</v>
      </c>
      <c r="J102">
        <v>33907</v>
      </c>
      <c r="K102" s="35">
        <v>33907000</v>
      </c>
      <c r="L102">
        <v>33.9</v>
      </c>
      <c r="M102" t="s">
        <v>2942</v>
      </c>
      <c r="N102" s="27">
        <v>-141215</v>
      </c>
      <c r="O102" s="27">
        <v>-454616</v>
      </c>
      <c r="P102">
        <v>4</v>
      </c>
      <c r="Q102" t="s">
        <v>1036</v>
      </c>
      <c r="R102" t="s">
        <v>3207</v>
      </c>
      <c r="S102">
        <v>0</v>
      </c>
      <c r="T102" t="str">
        <f>CONCATENATE("A portaria ",A102," autoriza ",R102," a realizar captação ",F102," de ",M102," de litros de água por dia na Bacia Hidrográfica do Rio ",H102)</f>
        <v>A portaria 17402 autoriza Joãovane Dimas Ignácio a realizar captação superficial de 33,9 milhões de litros de água por dia na Bacia Hidrográfica do Rio Corrente</v>
      </c>
    </row>
    <row r="103" spans="1:20" x14ac:dyDescent="0.2">
      <c r="A103" s="27">
        <v>17610</v>
      </c>
      <c r="B103" t="s">
        <v>1067</v>
      </c>
      <c r="C103" t="s">
        <v>1068</v>
      </c>
      <c r="D103" s="34">
        <v>43468</v>
      </c>
      <c r="E103" s="34">
        <v>43468</v>
      </c>
      <c r="F103" t="s">
        <v>2729</v>
      </c>
      <c r="G103" t="s">
        <v>50</v>
      </c>
      <c r="H103" t="s">
        <v>2727</v>
      </c>
      <c r="I103" t="s">
        <v>127</v>
      </c>
      <c r="J103">
        <v>33800</v>
      </c>
      <c r="K103" s="35">
        <v>33800000</v>
      </c>
      <c r="L103">
        <v>33.799999999999997</v>
      </c>
      <c r="M103" t="s">
        <v>2943</v>
      </c>
      <c r="N103" s="27">
        <v>-11205431</v>
      </c>
      <c r="O103" s="27">
        <v>-4555072</v>
      </c>
      <c r="P103">
        <v>4</v>
      </c>
      <c r="Q103" t="s">
        <v>1072</v>
      </c>
      <c r="R103" t="s">
        <v>3208</v>
      </c>
      <c r="S103">
        <v>0</v>
      </c>
      <c r="T103" t="str">
        <f>CONCATENATE("A portaria ",A103," autoriza ",R103," a realizar captação ",F103," de ",M103," de litros de água por dia na Bacia Hidrográfica do Rio ",H103)</f>
        <v>A portaria 17610 autoriza Siegfrid Modes a realizar captação superficial de 33,8 milhões de litros de água por dia na Bacia Hidrográfica do Rio Grande</v>
      </c>
    </row>
    <row r="104" spans="1:20" x14ac:dyDescent="0.2">
      <c r="A104" s="27">
        <v>19705</v>
      </c>
      <c r="B104" t="s">
        <v>1571</v>
      </c>
      <c r="C104" t="s">
        <v>1572</v>
      </c>
      <c r="D104" s="34">
        <v>43801</v>
      </c>
      <c r="E104" s="34">
        <v>43801</v>
      </c>
      <c r="F104" t="s">
        <v>2729</v>
      </c>
      <c r="G104" t="s">
        <v>17</v>
      </c>
      <c r="H104" t="s">
        <v>2727</v>
      </c>
      <c r="I104" t="s">
        <v>25</v>
      </c>
      <c r="J104">
        <v>33427</v>
      </c>
      <c r="K104" s="35">
        <v>33427000</v>
      </c>
      <c r="L104">
        <v>33.4</v>
      </c>
      <c r="M104" t="s">
        <v>2944</v>
      </c>
      <c r="N104" s="27">
        <v>-115119</v>
      </c>
      <c r="O104" s="27">
        <v>-455910</v>
      </c>
      <c r="P104">
        <v>4</v>
      </c>
      <c r="Q104" t="s">
        <v>1576</v>
      </c>
      <c r="R104" t="s">
        <v>3209</v>
      </c>
      <c r="S104">
        <v>0</v>
      </c>
      <c r="T104" t="str">
        <f>CONCATENATE("A portaria ",A104," autoriza ",R104," a realizar captação ",F104," de ",M104," de litros de água por dia na Bacia Hidrográfica do Rio ",H104)</f>
        <v>A portaria 19705 autoriza Adeco Agropecuária Brasil Ltda a realizar captação superficial de 33,4 milhões de litros de água por dia na Bacia Hidrográfica do Rio Grande</v>
      </c>
    </row>
    <row r="105" spans="1:20" x14ac:dyDescent="0.2">
      <c r="A105" s="27">
        <v>19654</v>
      </c>
      <c r="B105" t="s">
        <v>30</v>
      </c>
      <c r="C105" t="s">
        <v>31</v>
      </c>
      <c r="D105" s="34">
        <v>43796</v>
      </c>
      <c r="E105" s="34">
        <v>43796</v>
      </c>
      <c r="F105" t="s">
        <v>2729</v>
      </c>
      <c r="G105" t="s">
        <v>17</v>
      </c>
      <c r="H105" t="s">
        <v>2727</v>
      </c>
      <c r="I105" t="s">
        <v>18</v>
      </c>
      <c r="J105">
        <v>32480</v>
      </c>
      <c r="K105" s="35">
        <v>32480000</v>
      </c>
      <c r="L105">
        <v>32.5</v>
      </c>
      <c r="M105" t="s">
        <v>2945</v>
      </c>
      <c r="N105" s="27">
        <v>-1158162</v>
      </c>
      <c r="O105" s="27">
        <v>-454546</v>
      </c>
      <c r="P105">
        <v>4</v>
      </c>
      <c r="Q105" t="s">
        <v>35</v>
      </c>
      <c r="R105" t="s">
        <v>3210</v>
      </c>
      <c r="S105" t="s">
        <v>2731</v>
      </c>
      <c r="T105" t="str">
        <f>CONCATENATE("A portaria ",A105," autoriza ",R105," a realizar captação ",F105," de ",M105," de litros de água por dia na Bacia Hidrográfica do Rio ",H105)</f>
        <v>A portaria 19654 autoriza Belap Agropecuária S.A a realizar captação superficial de 32,5 milhões de litros de água por dia na Bacia Hidrográfica do Rio Grande</v>
      </c>
    </row>
    <row r="106" spans="1:20" x14ac:dyDescent="0.2">
      <c r="A106" s="27">
        <v>16648</v>
      </c>
      <c r="B106" t="s">
        <v>841</v>
      </c>
      <c r="C106" t="s">
        <v>842</v>
      </c>
      <c r="D106" s="34">
        <v>43315</v>
      </c>
      <c r="E106" s="34">
        <v>43315</v>
      </c>
      <c r="F106" t="s">
        <v>2729</v>
      </c>
      <c r="G106" t="s">
        <v>50</v>
      </c>
      <c r="H106" t="s">
        <v>2727</v>
      </c>
      <c r="I106" t="s">
        <v>25</v>
      </c>
      <c r="J106">
        <v>32299</v>
      </c>
      <c r="K106" s="35">
        <v>32299000</v>
      </c>
      <c r="L106">
        <v>32.299999999999997</v>
      </c>
      <c r="M106" t="s">
        <v>2946</v>
      </c>
      <c r="N106" s="27">
        <v>-1213342</v>
      </c>
      <c r="O106" s="27">
        <v>-45203273</v>
      </c>
      <c r="P106">
        <v>4</v>
      </c>
      <c r="Q106" t="s">
        <v>846</v>
      </c>
      <c r="R106" t="s">
        <v>3211</v>
      </c>
      <c r="S106">
        <v>0</v>
      </c>
      <c r="T106" t="str">
        <f>CONCATENATE("A portaria ",A106," autoriza ",R106," a realizar captação ",F106," de ",M106," de litros de água por dia na Bacia Hidrográfica do Rio ",H106)</f>
        <v>A portaria 16648 autoriza Plinio Lanfredi a realizar captação superficial de 32,3 milhões de litros de água por dia na Bacia Hidrográfica do Rio Grande</v>
      </c>
    </row>
    <row r="107" spans="1:20" x14ac:dyDescent="0.2">
      <c r="A107" s="27">
        <v>21479</v>
      </c>
      <c r="B107" t="s">
        <v>2109</v>
      </c>
      <c r="C107" t="s">
        <v>2110</v>
      </c>
      <c r="D107" s="34">
        <v>44090</v>
      </c>
      <c r="E107" s="34">
        <v>44090</v>
      </c>
      <c r="F107" t="s">
        <v>2729</v>
      </c>
      <c r="G107" t="s">
        <v>50</v>
      </c>
      <c r="H107" t="s">
        <v>2727</v>
      </c>
      <c r="I107" t="s">
        <v>209</v>
      </c>
      <c r="J107">
        <v>31136</v>
      </c>
      <c r="K107" s="35">
        <v>31136000</v>
      </c>
      <c r="L107">
        <v>31.1</v>
      </c>
      <c r="M107" t="s">
        <v>2947</v>
      </c>
      <c r="N107" s="27">
        <v>-116124</v>
      </c>
      <c r="O107" s="27">
        <v>-4413341</v>
      </c>
      <c r="P107">
        <v>4</v>
      </c>
      <c r="Q107" t="s">
        <v>2114</v>
      </c>
      <c r="R107" t="s">
        <v>3212</v>
      </c>
      <c r="S107">
        <v>0</v>
      </c>
      <c r="T107" t="str">
        <f>CONCATENATE("A portaria ",A107," autoriza ",R107," a realizar captação ",F107," de ",M107," de litros de água por dia na Bacia Hidrográfica do Rio ",H107)</f>
        <v>A portaria 21479 autoriza José Wilson Dos Santos a realizar captação superficial de 31,1 milhões de litros de água por dia na Bacia Hidrográfica do Rio Grande</v>
      </c>
    </row>
    <row r="108" spans="1:20" x14ac:dyDescent="0.2">
      <c r="A108" s="27">
        <v>18508</v>
      </c>
      <c r="B108" t="s">
        <v>268</v>
      </c>
      <c r="C108" t="s">
        <v>269</v>
      </c>
      <c r="D108" s="34">
        <v>43620</v>
      </c>
      <c r="E108" s="34">
        <v>43620</v>
      </c>
      <c r="F108" t="s">
        <v>2729</v>
      </c>
      <c r="G108" t="s">
        <v>17</v>
      </c>
      <c r="H108" t="s">
        <v>2727</v>
      </c>
      <c r="I108" t="s">
        <v>57</v>
      </c>
      <c r="J108">
        <v>31099</v>
      </c>
      <c r="K108" s="35">
        <v>31099000</v>
      </c>
      <c r="L108">
        <v>31.1</v>
      </c>
      <c r="M108" t="s">
        <v>2947</v>
      </c>
      <c r="N108" s="27">
        <v>-124900</v>
      </c>
      <c r="O108" s="27">
        <v>-451736</v>
      </c>
      <c r="P108">
        <v>4</v>
      </c>
      <c r="Q108" t="s">
        <v>273</v>
      </c>
      <c r="R108" t="s">
        <v>3213</v>
      </c>
      <c r="S108" t="s">
        <v>2746</v>
      </c>
      <c r="T108" t="str">
        <f>CONCATENATE("A portaria ",A108," autoriza ",R108," a realizar captação ",F108," de ",M108," de litros de água por dia na Bacia Hidrográfica do Rio ",H108)</f>
        <v>A portaria 18508 autoriza Sandro Zancanaro a realizar captação superficial de 31,1 milhões de litros de água por dia na Bacia Hidrográfica do Rio Grande</v>
      </c>
    </row>
    <row r="109" spans="1:20" x14ac:dyDescent="0.2">
      <c r="A109" s="27">
        <v>16277</v>
      </c>
      <c r="B109" t="s">
        <v>731</v>
      </c>
      <c r="C109" t="s">
        <v>732</v>
      </c>
      <c r="D109" s="34">
        <v>43257</v>
      </c>
      <c r="E109" s="34">
        <v>43257</v>
      </c>
      <c r="F109" t="s">
        <v>2729</v>
      </c>
      <c r="G109" t="s">
        <v>17</v>
      </c>
      <c r="H109" t="s">
        <v>2726</v>
      </c>
      <c r="I109" t="s">
        <v>307</v>
      </c>
      <c r="J109">
        <v>30240</v>
      </c>
      <c r="K109" s="35">
        <v>30240000</v>
      </c>
      <c r="L109">
        <v>30.2</v>
      </c>
      <c r="M109" t="s">
        <v>2948</v>
      </c>
      <c r="N109" s="27">
        <v>-1317513</v>
      </c>
      <c r="O109" s="27">
        <v>-435543</v>
      </c>
      <c r="P109">
        <v>4</v>
      </c>
      <c r="Q109" t="s">
        <v>736</v>
      </c>
      <c r="R109" t="s">
        <v>3214</v>
      </c>
      <c r="S109">
        <v>0</v>
      </c>
      <c r="T109" t="str">
        <f>CONCATENATE("A portaria ",A109," autoriza ",R109," a realizar captação ",F109," de ",M109," de litros de água por dia na Bacia Hidrográfica do Rio ",H109)</f>
        <v>A portaria 16277 autoriza Gerson Couto Filho a realizar captação superficial de 30,2 milhões de litros de água por dia na Bacia Hidrográfica do Rio Corrente</v>
      </c>
    </row>
    <row r="110" spans="1:20" x14ac:dyDescent="0.2">
      <c r="A110" s="27">
        <v>19653</v>
      </c>
      <c r="B110" t="s">
        <v>23</v>
      </c>
      <c r="C110" t="s">
        <v>24</v>
      </c>
      <c r="D110" s="34">
        <v>43796</v>
      </c>
      <c r="E110" s="34">
        <v>43796</v>
      </c>
      <c r="F110" t="s">
        <v>2729</v>
      </c>
      <c r="G110" t="s">
        <v>17</v>
      </c>
      <c r="H110" t="s">
        <v>2727</v>
      </c>
      <c r="I110" t="s">
        <v>25</v>
      </c>
      <c r="J110">
        <v>30119</v>
      </c>
      <c r="K110" s="35">
        <v>30119000</v>
      </c>
      <c r="L110">
        <v>30.1</v>
      </c>
      <c r="M110" t="s">
        <v>2949</v>
      </c>
      <c r="N110" s="27">
        <v>-1154215</v>
      </c>
      <c r="O110" s="27">
        <v>-4538015</v>
      </c>
      <c r="P110">
        <v>4</v>
      </c>
      <c r="Q110" t="s">
        <v>29</v>
      </c>
      <c r="R110" t="s">
        <v>3215</v>
      </c>
      <c r="S110" t="s">
        <v>2731</v>
      </c>
      <c r="T110" t="str">
        <f>CONCATENATE("A portaria ",A110," autoriza ",R110," a realizar captação ",F110," de ",M110," de litros de água por dia na Bacia Hidrográfica do Rio ",H110)</f>
        <v>A portaria 19653 autoriza Isa Irrigação Santo André S/A a realizar captação superficial de 30,1 milhões de litros de água por dia na Bacia Hidrográfica do Rio Grande</v>
      </c>
    </row>
    <row r="111" spans="1:20" x14ac:dyDescent="0.2">
      <c r="A111" s="27">
        <v>18522</v>
      </c>
      <c r="B111" t="s">
        <v>274</v>
      </c>
      <c r="C111" t="s">
        <v>275</v>
      </c>
      <c r="D111" s="34">
        <v>43621</v>
      </c>
      <c r="E111" s="34">
        <v>43621</v>
      </c>
      <c r="F111" t="s">
        <v>2729</v>
      </c>
      <c r="G111" t="s">
        <v>17</v>
      </c>
      <c r="H111" t="s">
        <v>2727</v>
      </c>
      <c r="I111" t="s">
        <v>25</v>
      </c>
      <c r="J111">
        <v>29941</v>
      </c>
      <c r="K111" s="35">
        <v>29941000</v>
      </c>
      <c r="L111">
        <v>29.9</v>
      </c>
      <c r="M111" t="s">
        <v>2950</v>
      </c>
      <c r="N111" s="27">
        <v>-11423151</v>
      </c>
      <c r="O111" s="27">
        <v>-45461415</v>
      </c>
      <c r="P111">
        <v>4</v>
      </c>
      <c r="Q111" t="s">
        <v>273</v>
      </c>
      <c r="R111" t="s">
        <v>3213</v>
      </c>
      <c r="S111" t="s">
        <v>2746</v>
      </c>
      <c r="T111" t="str">
        <f>CONCATENATE("A portaria ",A111," autoriza ",R111," a realizar captação ",F111," de ",M111," de litros de água por dia na Bacia Hidrográfica do Rio ",H111)</f>
        <v>A portaria 18522 autoriza Sandro Zancanaro a realizar captação superficial de 29,9 milhões de litros de água por dia na Bacia Hidrográfica do Rio Grande</v>
      </c>
    </row>
    <row r="112" spans="1:20" x14ac:dyDescent="0.2">
      <c r="A112" s="27">
        <v>19947</v>
      </c>
      <c r="B112" t="s">
        <v>1673</v>
      </c>
      <c r="C112" t="s">
        <v>1674</v>
      </c>
      <c r="D112" s="34">
        <v>43844</v>
      </c>
      <c r="E112" s="34">
        <v>43844</v>
      </c>
      <c r="F112" t="s">
        <v>2729</v>
      </c>
      <c r="G112" t="s">
        <v>17</v>
      </c>
      <c r="H112" t="s">
        <v>2727</v>
      </c>
      <c r="I112" t="s">
        <v>25</v>
      </c>
      <c r="J112">
        <v>29892</v>
      </c>
      <c r="K112" s="35">
        <v>29892000</v>
      </c>
      <c r="L112">
        <v>29.9</v>
      </c>
      <c r="M112" t="s">
        <v>2950</v>
      </c>
      <c r="N112" s="27">
        <v>-11463816</v>
      </c>
      <c r="O112" s="27">
        <v>-45395054</v>
      </c>
      <c r="P112">
        <v>4</v>
      </c>
      <c r="Q112" t="s">
        <v>1283</v>
      </c>
      <c r="R112" t="s">
        <v>3216</v>
      </c>
      <c r="S112">
        <v>0</v>
      </c>
      <c r="T112" t="str">
        <f>CONCATENATE("A portaria ",A112," autoriza ",R112," a realizar captação ",F112," de ",M112," de litros de água por dia na Bacia Hidrográfica do Rio ",H112)</f>
        <v>A portaria 19947 autoriza Rogério José Faedo a realizar captação superficial de 29,9 milhões de litros de água por dia na Bacia Hidrográfica do Rio Grande</v>
      </c>
    </row>
    <row r="113" spans="1:20" x14ac:dyDescent="0.2">
      <c r="A113" s="27">
        <v>22161</v>
      </c>
      <c r="B113" t="s">
        <v>2263</v>
      </c>
      <c r="C113" t="s">
        <v>2264</v>
      </c>
      <c r="D113" s="34">
        <v>44222</v>
      </c>
      <c r="E113" s="34">
        <v>44222</v>
      </c>
      <c r="F113" t="s">
        <v>2730</v>
      </c>
      <c r="G113" t="s">
        <v>50</v>
      </c>
      <c r="H113" t="s">
        <v>2728</v>
      </c>
      <c r="I113" t="s">
        <v>57</v>
      </c>
      <c r="J113">
        <v>29307</v>
      </c>
      <c r="K113" s="35">
        <v>29307000</v>
      </c>
      <c r="L113">
        <v>29.3</v>
      </c>
      <c r="M113" t="s">
        <v>2951</v>
      </c>
      <c r="N113" s="27">
        <v>-12232576</v>
      </c>
      <c r="O113" s="27">
        <v>-45282186</v>
      </c>
      <c r="P113">
        <v>4</v>
      </c>
      <c r="Q113" t="s">
        <v>357</v>
      </c>
      <c r="R113" t="s">
        <v>3086</v>
      </c>
      <c r="S113">
        <v>0</v>
      </c>
      <c r="T113" t="str">
        <f>CONCATENATE("A portaria ",A113," autoriza ",R113," a realizar captação ",F113," de ",M113," de litros de água por dia na Bacia Hidrográfica do Rio ",H113)</f>
        <v>A portaria 22161 autoriza Hilário Schulz a realizar captação subterrânea de 29,3 milhões de litros de água por dia na Bacia Hidrográfica do Rio São Francisco</v>
      </c>
    </row>
    <row r="114" spans="1:20" x14ac:dyDescent="0.2">
      <c r="A114" s="27">
        <v>22042</v>
      </c>
      <c r="B114" t="s">
        <v>2222</v>
      </c>
      <c r="C114" t="s">
        <v>2223</v>
      </c>
      <c r="D114" s="34">
        <v>44193</v>
      </c>
      <c r="E114" s="34">
        <v>44193</v>
      </c>
      <c r="F114" t="s">
        <v>2729</v>
      </c>
      <c r="G114" t="s">
        <v>17</v>
      </c>
      <c r="H114" t="s">
        <v>2727</v>
      </c>
      <c r="I114" t="s">
        <v>18</v>
      </c>
      <c r="J114">
        <v>29091</v>
      </c>
      <c r="K114" s="35">
        <v>29091000</v>
      </c>
      <c r="L114">
        <v>29.1</v>
      </c>
      <c r="M114" t="s">
        <v>2952</v>
      </c>
      <c r="N114" s="27">
        <v>-129067</v>
      </c>
      <c r="O114" s="27">
        <v>-4553554</v>
      </c>
      <c r="P114">
        <v>4</v>
      </c>
      <c r="Q114" t="s">
        <v>2227</v>
      </c>
      <c r="R114" t="s">
        <v>3217</v>
      </c>
      <c r="S114">
        <v>0</v>
      </c>
      <c r="T114" t="str">
        <f>CONCATENATE("A portaria ",A114," autoriza ",R114," a realizar captação ",F114," de ",M114," de litros de água por dia na Bacia Hidrográfica do Rio ",H114)</f>
        <v>A portaria 22042 autoriza Hipólito Cardoso Ferreira a realizar captação superficial de 29,1 milhões de litros de água por dia na Bacia Hidrográfica do Rio Grande</v>
      </c>
    </row>
    <row r="115" spans="1:20" x14ac:dyDescent="0.2">
      <c r="A115" s="27">
        <v>20047</v>
      </c>
      <c r="B115" t="s">
        <v>1725</v>
      </c>
      <c r="C115" t="s">
        <v>1726</v>
      </c>
      <c r="D115" s="34">
        <v>43861</v>
      </c>
      <c r="E115" s="34">
        <v>43861</v>
      </c>
      <c r="F115" t="s">
        <v>2730</v>
      </c>
      <c r="G115" t="s">
        <v>50</v>
      </c>
      <c r="H115" t="s">
        <v>2728</v>
      </c>
      <c r="I115" t="s">
        <v>57</v>
      </c>
      <c r="J115">
        <v>28656</v>
      </c>
      <c r="K115" s="35">
        <v>28656000</v>
      </c>
      <c r="L115">
        <v>28.7</v>
      </c>
      <c r="M115" t="s">
        <v>2953</v>
      </c>
      <c r="N115" s="27">
        <v>-133107</v>
      </c>
      <c r="O115" s="27">
        <v>-4522132</v>
      </c>
      <c r="P115">
        <v>4</v>
      </c>
      <c r="Q115" t="s">
        <v>1730</v>
      </c>
      <c r="R115" t="s">
        <v>3218</v>
      </c>
      <c r="T115" t="str">
        <f>CONCATENATE("A portaria ",A115," autoriza ",R115," a realizar captação ",F115," de ",M115," de litros de água por dia na Bacia Hidrográfica do Rio ",H115)</f>
        <v>A portaria 20047 autoriza Vilmar Carlos Ertel a realizar captação subterrânea de 28,7 milhões de litros de água por dia na Bacia Hidrográfica do Rio São Francisco</v>
      </c>
    </row>
    <row r="116" spans="1:20" x14ac:dyDescent="0.2">
      <c r="A116" s="27">
        <v>22334</v>
      </c>
      <c r="B116" t="s">
        <v>2283</v>
      </c>
      <c r="C116" t="s">
        <v>2284</v>
      </c>
      <c r="D116" s="34">
        <v>44259</v>
      </c>
      <c r="E116" s="34">
        <v>44259</v>
      </c>
      <c r="F116" t="s">
        <v>2729</v>
      </c>
      <c r="G116" t="s">
        <v>17</v>
      </c>
      <c r="H116" t="s">
        <v>2726</v>
      </c>
      <c r="I116" t="s">
        <v>229</v>
      </c>
      <c r="J116">
        <v>28388</v>
      </c>
      <c r="K116" s="35">
        <v>28388000</v>
      </c>
      <c r="L116">
        <v>28.4</v>
      </c>
      <c r="M116" t="s">
        <v>2954</v>
      </c>
      <c r="N116" t="s">
        <v>2285</v>
      </c>
      <c r="O116" s="27">
        <v>-4546594</v>
      </c>
      <c r="P116">
        <v>4</v>
      </c>
      <c r="Q116" t="s">
        <v>2288</v>
      </c>
      <c r="R116" t="s">
        <v>3219</v>
      </c>
      <c r="S116">
        <v>0</v>
      </c>
      <c r="T116" t="str">
        <f>CONCATENATE("A portaria ",A116," autoriza ",R116," a realizar captação ",F116," de ",M116," de litros de água por dia na Bacia Hidrográfica do Rio ",H116)</f>
        <v>A portaria 22334 autoriza Agropecuária E Florestal Triângulo Ltda a realizar captação superficial de 28,4 milhões de litros de água por dia na Bacia Hidrográfica do Rio Corrente</v>
      </c>
    </row>
    <row r="117" spans="1:20" x14ac:dyDescent="0.2">
      <c r="A117" s="27">
        <v>21444</v>
      </c>
      <c r="B117" t="s">
        <v>2099</v>
      </c>
      <c r="C117" t="s">
        <v>2100</v>
      </c>
      <c r="D117" s="34">
        <v>44085</v>
      </c>
      <c r="E117" s="34">
        <v>44085</v>
      </c>
      <c r="F117" t="s">
        <v>2729</v>
      </c>
      <c r="G117" t="s">
        <v>17</v>
      </c>
      <c r="H117" t="s">
        <v>2727</v>
      </c>
      <c r="I117" t="s">
        <v>25</v>
      </c>
      <c r="J117">
        <v>28323</v>
      </c>
      <c r="K117" s="35">
        <v>28323000</v>
      </c>
      <c r="L117">
        <v>28.3</v>
      </c>
      <c r="M117" t="s">
        <v>2955</v>
      </c>
      <c r="N117" s="27">
        <v>-115259</v>
      </c>
      <c r="O117" s="27">
        <v>-454323</v>
      </c>
      <c r="P117">
        <v>4</v>
      </c>
      <c r="Q117" t="s">
        <v>1570</v>
      </c>
      <c r="R117" t="s">
        <v>3220</v>
      </c>
      <c r="S117">
        <v>0</v>
      </c>
      <c r="T117" t="str">
        <f>CONCATENATE("A portaria ",A117," autoriza ",R117," a realizar captação ",F117," de ",M117," de litros de água por dia na Bacia Hidrográfica do Rio ",H117)</f>
        <v>A portaria 21444 autoriza Fazenda Sequóia Bahia Ltda a realizar captação superficial de 28,3 milhões de litros de água por dia na Bacia Hidrográfica do Rio Grande</v>
      </c>
    </row>
    <row r="118" spans="1:20" x14ac:dyDescent="0.2">
      <c r="A118" s="27">
        <v>18585</v>
      </c>
      <c r="B118" t="s">
        <v>1296</v>
      </c>
      <c r="C118" t="s">
        <v>1297</v>
      </c>
      <c r="D118" s="34">
        <v>43633</v>
      </c>
      <c r="E118" s="34">
        <v>43633</v>
      </c>
      <c r="F118" t="s">
        <v>2729</v>
      </c>
      <c r="G118" t="s">
        <v>50</v>
      </c>
      <c r="H118" t="s">
        <v>2727</v>
      </c>
      <c r="I118" t="s">
        <v>57</v>
      </c>
      <c r="J118">
        <v>28000</v>
      </c>
      <c r="K118" s="35">
        <v>28000000</v>
      </c>
      <c r="L118">
        <v>28</v>
      </c>
      <c r="M118" t="s">
        <v>2956</v>
      </c>
      <c r="N118" s="27">
        <v>-1249194</v>
      </c>
      <c r="O118" s="27">
        <v>-45376</v>
      </c>
      <c r="P118">
        <v>4</v>
      </c>
      <c r="Q118" t="s">
        <v>1301</v>
      </c>
      <c r="R118" t="s">
        <v>3221</v>
      </c>
      <c r="S118">
        <v>0</v>
      </c>
      <c r="T118" t="str">
        <f>CONCATENATE("A portaria ",A118," autoriza ",R118," a realizar captação ",F118," de ",M118," de litros de água por dia na Bacia Hidrográfica do Rio ",H118)</f>
        <v>A portaria 18585 autoriza Roberto Bortolozzo a realizar captação superficial de 28 milhões de litros de água por dia na Bacia Hidrográfica do Rio Grande</v>
      </c>
    </row>
    <row r="119" spans="1:20" x14ac:dyDescent="0.2">
      <c r="A119" s="27">
        <v>18020</v>
      </c>
      <c r="B119" t="s">
        <v>3222</v>
      </c>
      <c r="C119" t="s">
        <v>1203</v>
      </c>
      <c r="D119" s="34">
        <v>43549</v>
      </c>
      <c r="E119" s="34">
        <v>43549</v>
      </c>
      <c r="F119" t="s">
        <v>2729</v>
      </c>
      <c r="G119" t="s">
        <v>50</v>
      </c>
      <c r="H119" t="s">
        <v>2727</v>
      </c>
      <c r="I119" t="s">
        <v>1204</v>
      </c>
      <c r="J119">
        <v>27304</v>
      </c>
      <c r="K119" s="35">
        <v>27304000</v>
      </c>
      <c r="L119">
        <v>27.3</v>
      </c>
      <c r="M119" t="s">
        <v>2957</v>
      </c>
      <c r="N119" s="27">
        <v>-11064743</v>
      </c>
      <c r="O119" s="27">
        <v>-43173317</v>
      </c>
      <c r="P119">
        <v>4</v>
      </c>
      <c r="Q119" t="s">
        <v>1208</v>
      </c>
      <c r="R119" t="s">
        <v>3223</v>
      </c>
      <c r="S119">
        <v>0</v>
      </c>
      <c r="T119" t="str">
        <f>CONCATENATE("A portaria ",A119," autoriza ",R119," a realizar captação ",F119," de ",M119," de litros de água por dia na Bacia Hidrográfica do Rio ",H119)</f>
        <v>A portaria 18020 autoriza Léo Miranda São Mateus a realizar captação superficial de 27,3 milhões de litros de água por dia na Bacia Hidrográfica do Rio Grande</v>
      </c>
    </row>
    <row r="120" spans="1:20" x14ac:dyDescent="0.2">
      <c r="A120" s="27">
        <v>17474</v>
      </c>
      <c r="B120" t="s">
        <v>1043</v>
      </c>
      <c r="C120" t="s">
        <v>1044</v>
      </c>
      <c r="D120" s="34">
        <v>43445</v>
      </c>
      <c r="E120" s="34">
        <v>43445</v>
      </c>
      <c r="F120" t="s">
        <v>2729</v>
      </c>
      <c r="G120" t="s">
        <v>50</v>
      </c>
      <c r="H120" t="s">
        <v>2727</v>
      </c>
      <c r="I120" t="s">
        <v>18</v>
      </c>
      <c r="J120">
        <v>27226</v>
      </c>
      <c r="K120" s="35">
        <v>27226000</v>
      </c>
      <c r="L120">
        <v>27.2</v>
      </c>
      <c r="M120" t="s">
        <v>2958</v>
      </c>
      <c r="N120" s="27">
        <v>-1215487</v>
      </c>
      <c r="O120" s="27">
        <v>-4555112</v>
      </c>
      <c r="P120">
        <v>4</v>
      </c>
      <c r="Q120" t="s">
        <v>1048</v>
      </c>
      <c r="R120" t="s">
        <v>3224</v>
      </c>
      <c r="S120">
        <v>0</v>
      </c>
      <c r="T120" t="str">
        <f>CONCATENATE("A portaria ",A120," autoriza ",R120," a realizar captação ",F120," de ",M120," de litros de água por dia na Bacia Hidrográfica do Rio ",H120)</f>
        <v>A portaria 17474 autoriza Carlos Henrique Moreira Carvalho a realizar captação superficial de 27,2 milhões de litros de água por dia na Bacia Hidrográfica do Rio Grande</v>
      </c>
    </row>
    <row r="121" spans="1:20" x14ac:dyDescent="0.2">
      <c r="A121" s="27">
        <v>19125</v>
      </c>
      <c r="B121" t="s">
        <v>234</v>
      </c>
      <c r="C121" t="s">
        <v>235</v>
      </c>
      <c r="D121" s="34">
        <v>43721</v>
      </c>
      <c r="E121" s="34">
        <v>43721</v>
      </c>
      <c r="F121" t="s">
        <v>2729</v>
      </c>
      <c r="G121" t="s">
        <v>17</v>
      </c>
      <c r="H121" t="s">
        <v>2755</v>
      </c>
      <c r="I121" t="s">
        <v>229</v>
      </c>
      <c r="J121">
        <v>27141</v>
      </c>
      <c r="K121" s="35">
        <v>27141000</v>
      </c>
      <c r="L121">
        <v>27.1</v>
      </c>
      <c r="M121" t="s">
        <v>2959</v>
      </c>
      <c r="N121" s="27">
        <v>-143347</v>
      </c>
      <c r="O121" s="27">
        <v>-451149</v>
      </c>
      <c r="P121">
        <v>4</v>
      </c>
      <c r="Q121" t="s">
        <v>233</v>
      </c>
      <c r="R121" t="s">
        <v>3100</v>
      </c>
      <c r="S121" t="s">
        <v>2743</v>
      </c>
      <c r="T121" t="str">
        <f>CONCATENATE("A portaria ",A121," autoriza ",R121," a realizar captação ",F121," de ",M121," de litros de água por dia na Bacia Hidrográfica do Rio ",H121)</f>
        <v>A portaria 19125 autoriza Santa Colomba Cafés Ltda a realizar captação superficial de 27,1 milhões de litros de água por dia na Bacia Hidrográfica do Rio Cariranha</v>
      </c>
    </row>
    <row r="122" spans="1:20" x14ac:dyDescent="0.2">
      <c r="A122" s="27">
        <v>18892</v>
      </c>
      <c r="B122" t="s">
        <v>1347</v>
      </c>
      <c r="C122" t="s">
        <v>1348</v>
      </c>
      <c r="D122" s="34">
        <v>43689</v>
      </c>
      <c r="E122" s="34">
        <v>43689</v>
      </c>
      <c r="F122" t="s">
        <v>2729</v>
      </c>
      <c r="G122" t="s">
        <v>17</v>
      </c>
      <c r="H122" t="s">
        <v>2727</v>
      </c>
      <c r="I122" t="s">
        <v>57</v>
      </c>
      <c r="J122">
        <v>27092</v>
      </c>
      <c r="K122" s="35">
        <v>27092000</v>
      </c>
      <c r="L122">
        <v>27.1</v>
      </c>
      <c r="M122" t="s">
        <v>2959</v>
      </c>
      <c r="N122" s="27">
        <v>-125631</v>
      </c>
      <c r="O122" s="27">
        <v>-453111</v>
      </c>
      <c r="P122">
        <v>4</v>
      </c>
      <c r="Q122" t="s">
        <v>1352</v>
      </c>
      <c r="R122" t="s">
        <v>3225</v>
      </c>
      <c r="S122">
        <v>0</v>
      </c>
      <c r="T122" t="str">
        <f>CONCATENATE("A portaria ",A122," autoriza ",R122," a realizar captação ",F122," de ",M122," de litros de água por dia na Bacia Hidrográfica do Rio ",H122)</f>
        <v>A portaria 18892 autoriza Agrominas Ltda a realizar captação superficial de 27,1 milhões de litros de água por dia na Bacia Hidrográfica do Rio Grande</v>
      </c>
    </row>
    <row r="123" spans="1:20" x14ac:dyDescent="0.2">
      <c r="A123" s="27">
        <v>23611</v>
      </c>
      <c r="B123" t="s">
        <v>2489</v>
      </c>
      <c r="C123" t="s">
        <v>2490</v>
      </c>
      <c r="D123" s="34">
        <v>44407</v>
      </c>
      <c r="E123" s="34">
        <v>44407</v>
      </c>
      <c r="F123" t="s">
        <v>2730</v>
      </c>
      <c r="G123" t="s">
        <v>50</v>
      </c>
      <c r="H123" t="s">
        <v>2728</v>
      </c>
      <c r="I123" t="s">
        <v>64</v>
      </c>
      <c r="J123">
        <v>27000</v>
      </c>
      <c r="K123" s="35">
        <v>27000000</v>
      </c>
      <c r="L123">
        <v>27</v>
      </c>
      <c r="M123" t="s">
        <v>2960</v>
      </c>
      <c r="N123" s="27">
        <v>-13333735</v>
      </c>
      <c r="O123" t="s">
        <v>2492</v>
      </c>
      <c r="P123">
        <v>4</v>
      </c>
      <c r="Q123" t="s">
        <v>2494</v>
      </c>
      <c r="R123" t="s">
        <v>3226</v>
      </c>
      <c r="S123">
        <v>0</v>
      </c>
      <c r="T123" t="str">
        <f>CONCATENATE("A portaria ",A123," autoriza ",R123," a realizar captação ",F123," de ",M123," de litros de água por dia na Bacia Hidrográfica do Rio ",H123)</f>
        <v>A portaria 23611 autoriza José Luís Sgaria a realizar captação subterrânea de 27 milhões de litros de água por dia na Bacia Hidrográfica do Rio São Francisco</v>
      </c>
    </row>
    <row r="124" spans="1:20" x14ac:dyDescent="0.2">
      <c r="A124" s="27">
        <v>17133</v>
      </c>
      <c r="B124" t="s">
        <v>959</v>
      </c>
      <c r="C124" t="s">
        <v>960</v>
      </c>
      <c r="D124" s="34">
        <v>43392</v>
      </c>
      <c r="E124" s="34">
        <v>43392</v>
      </c>
      <c r="F124" t="s">
        <v>2730</v>
      </c>
      <c r="G124" t="s">
        <v>50</v>
      </c>
      <c r="H124" t="s">
        <v>2728</v>
      </c>
      <c r="I124" t="s">
        <v>57</v>
      </c>
      <c r="J124">
        <v>27000</v>
      </c>
      <c r="K124" s="35">
        <v>27000000</v>
      </c>
      <c r="L124">
        <v>27</v>
      </c>
      <c r="M124" t="s">
        <v>2960</v>
      </c>
      <c r="N124" s="27">
        <v>-125059</v>
      </c>
      <c r="O124" s="27">
        <v>-452846</v>
      </c>
      <c r="P124">
        <v>4</v>
      </c>
      <c r="Q124" t="s">
        <v>770</v>
      </c>
      <c r="R124" t="s">
        <v>2707</v>
      </c>
      <c r="S124">
        <v>0</v>
      </c>
      <c r="T124" t="str">
        <f>CONCATENATE("A portaria ",A124," autoriza ",R124," a realizar captação ",F124," de ",M124," de litros de água por dia na Bacia Hidrográfica do Rio ",H124)</f>
        <v>A portaria 17133 autoriza Matosul Agroindustrial Ltda a realizar captação subterrânea de 27 milhões de litros de água por dia na Bacia Hidrográfica do Rio São Francisco</v>
      </c>
    </row>
    <row r="125" spans="1:20" x14ac:dyDescent="0.2">
      <c r="A125" s="27">
        <v>18375</v>
      </c>
      <c r="B125" t="s">
        <v>140</v>
      </c>
      <c r="C125" t="s">
        <v>141</v>
      </c>
      <c r="D125" s="34">
        <v>43598</v>
      </c>
      <c r="E125" s="34">
        <v>43598</v>
      </c>
      <c r="F125" t="s">
        <v>2730</v>
      </c>
      <c r="G125" t="s">
        <v>50</v>
      </c>
      <c r="H125" t="s">
        <v>2728</v>
      </c>
      <c r="I125" t="s">
        <v>127</v>
      </c>
      <c r="J125">
        <v>27000</v>
      </c>
      <c r="K125" s="35">
        <v>27000000</v>
      </c>
      <c r="L125">
        <v>27</v>
      </c>
      <c r="M125" t="s">
        <v>2960</v>
      </c>
      <c r="N125" s="27">
        <v>-1123346</v>
      </c>
      <c r="O125" s="27">
        <v>-4537594</v>
      </c>
      <c r="P125">
        <v>4</v>
      </c>
      <c r="Q125" t="s">
        <v>131</v>
      </c>
      <c r="R125" t="s">
        <v>3098</v>
      </c>
      <c r="S125">
        <v>0</v>
      </c>
      <c r="T125" t="str">
        <f>CONCATENATE("A portaria ",A125," autoriza ",R125," a realizar captação ",F125," de ",M125," de litros de água por dia na Bacia Hidrográfica do Rio ",H125)</f>
        <v>A portaria 18375 autoriza Romeu Franciosi a realizar captação subterrânea de 27 milhões de litros de água por dia na Bacia Hidrográfica do Rio São Francisco</v>
      </c>
    </row>
    <row r="126" spans="1:20" x14ac:dyDescent="0.2">
      <c r="A126" s="27">
        <v>23165</v>
      </c>
      <c r="B126" t="s">
        <v>2398</v>
      </c>
      <c r="C126" t="s">
        <v>2399</v>
      </c>
      <c r="D126" s="34">
        <v>44355</v>
      </c>
      <c r="E126" s="34">
        <v>44355</v>
      </c>
      <c r="F126" t="s">
        <v>2730</v>
      </c>
      <c r="G126" t="s">
        <v>50</v>
      </c>
      <c r="H126" t="s">
        <v>2728</v>
      </c>
      <c r="I126" t="s">
        <v>64</v>
      </c>
      <c r="J126">
        <v>27000</v>
      </c>
      <c r="K126" s="35">
        <v>27000000</v>
      </c>
      <c r="L126">
        <v>27</v>
      </c>
      <c r="M126" t="s">
        <v>2960</v>
      </c>
      <c r="N126" s="27">
        <v>-134259</v>
      </c>
      <c r="O126" s="27">
        <v>-455500</v>
      </c>
      <c r="P126">
        <v>4</v>
      </c>
      <c r="Q126" t="s">
        <v>2120</v>
      </c>
      <c r="R126" t="s">
        <v>3113</v>
      </c>
      <c r="S126">
        <v>0</v>
      </c>
      <c r="T126" t="str">
        <f>CONCATENATE("A portaria ",A126," autoriza ",R126," a realizar captação ",F126," de ",M126," de litros de água por dia na Bacia Hidrográfica do Rio ",H126)</f>
        <v>A portaria 23165 autoriza Umberto José Denardin a realizar captação subterrânea de 27 milhões de litros de água por dia na Bacia Hidrográfica do Rio São Francisco</v>
      </c>
    </row>
    <row r="127" spans="1:20" x14ac:dyDescent="0.2">
      <c r="A127" s="27">
        <v>22992</v>
      </c>
      <c r="B127" t="s">
        <v>432</v>
      </c>
      <c r="C127" t="s">
        <v>433</v>
      </c>
      <c r="D127" s="34">
        <v>44330</v>
      </c>
      <c r="E127" s="34">
        <v>44330</v>
      </c>
      <c r="F127" t="s">
        <v>2730</v>
      </c>
      <c r="G127" t="s">
        <v>50</v>
      </c>
      <c r="H127" t="s">
        <v>2728</v>
      </c>
      <c r="I127" t="s">
        <v>57</v>
      </c>
      <c r="J127">
        <v>27000</v>
      </c>
      <c r="K127" s="35">
        <v>27000000</v>
      </c>
      <c r="L127">
        <v>27</v>
      </c>
      <c r="M127" t="s">
        <v>2960</v>
      </c>
      <c r="N127" s="27">
        <v>-1230449</v>
      </c>
      <c r="O127" s="27">
        <v>-4533358</v>
      </c>
      <c r="P127">
        <v>4</v>
      </c>
      <c r="Q127" t="s">
        <v>437</v>
      </c>
      <c r="R127" t="s">
        <v>3227</v>
      </c>
      <c r="T127" t="str">
        <f>CONCATENATE("A portaria ",A127," autoriza ",R127," a realizar captação ",F127," de ",M127," de litros de água por dia na Bacia Hidrográfica do Rio ",H127)</f>
        <v>A portaria 22992 autoriza Cláudio Schulz a realizar captação subterrânea de 27 milhões de litros de água por dia na Bacia Hidrográfica do Rio São Francisco</v>
      </c>
    </row>
    <row r="128" spans="1:20" x14ac:dyDescent="0.2">
      <c r="A128" s="27">
        <v>20035</v>
      </c>
      <c r="B128" t="s">
        <v>1711</v>
      </c>
      <c r="C128" t="s">
        <v>1712</v>
      </c>
      <c r="D128" s="34">
        <v>43860</v>
      </c>
      <c r="E128" s="34">
        <v>43860</v>
      </c>
      <c r="F128" t="s">
        <v>2730</v>
      </c>
      <c r="G128" t="s">
        <v>50</v>
      </c>
      <c r="H128" t="s">
        <v>2728</v>
      </c>
      <c r="I128" t="s">
        <v>57</v>
      </c>
      <c r="J128">
        <v>26979</v>
      </c>
      <c r="K128" s="35">
        <v>26979000</v>
      </c>
      <c r="L128">
        <v>27</v>
      </c>
      <c r="M128" t="s">
        <v>2960</v>
      </c>
      <c r="N128" s="27">
        <v>-122437</v>
      </c>
      <c r="O128" s="27">
        <v>-451919</v>
      </c>
      <c r="P128">
        <v>4</v>
      </c>
      <c r="Q128" t="s">
        <v>1716</v>
      </c>
      <c r="R128" t="s">
        <v>3228</v>
      </c>
      <c r="S128">
        <v>0</v>
      </c>
      <c r="T128" t="str">
        <f>CONCATENATE("A portaria ",A128," autoriza ",R128," a realizar captação ",F128," de ",M128," de litros de água por dia na Bacia Hidrográfica do Rio ",H128)</f>
        <v>A portaria 20035 autoriza Conata Agropecuária Ltda a realizar captação subterrânea de 27 milhões de litros de água por dia na Bacia Hidrográfica do Rio São Francisco</v>
      </c>
    </row>
    <row r="129" spans="1:20" x14ac:dyDescent="0.2">
      <c r="A129" s="27">
        <v>21555</v>
      </c>
      <c r="B129" t="s">
        <v>2115</v>
      </c>
      <c r="C129" t="s">
        <v>2116</v>
      </c>
      <c r="D129" s="34">
        <v>44099</v>
      </c>
      <c r="E129" s="34">
        <v>44099</v>
      </c>
      <c r="F129" t="s">
        <v>2730</v>
      </c>
      <c r="G129" t="s">
        <v>50</v>
      </c>
      <c r="H129" t="s">
        <v>2728</v>
      </c>
      <c r="I129" t="s">
        <v>64</v>
      </c>
      <c r="J129">
        <v>26943</v>
      </c>
      <c r="K129" s="35">
        <v>26943000</v>
      </c>
      <c r="L129">
        <v>26.9</v>
      </c>
      <c r="M129" t="s">
        <v>2961</v>
      </c>
      <c r="N129" s="27">
        <v>-134140</v>
      </c>
      <c r="O129" s="27">
        <v>-455818</v>
      </c>
      <c r="P129">
        <v>4</v>
      </c>
      <c r="Q129" t="s">
        <v>2120</v>
      </c>
      <c r="R129" t="s">
        <v>3113</v>
      </c>
      <c r="S129">
        <v>0</v>
      </c>
      <c r="T129" t="str">
        <f>CONCATENATE("A portaria ",A129," autoriza ",R129," a realizar captação ",F129," de ",M129," de litros de água por dia na Bacia Hidrográfica do Rio ",H129)</f>
        <v>A portaria 21555 autoriza Umberto José Denardin a realizar captação subterrânea de 26,9 milhões de litros de água por dia na Bacia Hidrográfica do Rio São Francisco</v>
      </c>
    </row>
    <row r="130" spans="1:20" x14ac:dyDescent="0.2">
      <c r="A130" s="27">
        <v>18991</v>
      </c>
      <c r="B130" t="s">
        <v>1369</v>
      </c>
      <c r="C130" t="s">
        <v>1370</v>
      </c>
      <c r="D130" s="34">
        <v>43704</v>
      </c>
      <c r="E130" s="34">
        <v>43704</v>
      </c>
      <c r="F130" t="s">
        <v>2730</v>
      </c>
      <c r="G130" t="s">
        <v>50</v>
      </c>
      <c r="H130" t="s">
        <v>2728</v>
      </c>
      <c r="I130" t="s">
        <v>57</v>
      </c>
      <c r="J130">
        <v>26932</v>
      </c>
      <c r="K130" s="35">
        <v>26932000</v>
      </c>
      <c r="L130">
        <v>26.9</v>
      </c>
      <c r="M130" t="s">
        <v>2961</v>
      </c>
      <c r="N130" s="27">
        <v>-123934</v>
      </c>
      <c r="O130" s="27">
        <v>-455719</v>
      </c>
      <c r="P130">
        <v>4</v>
      </c>
      <c r="Q130" t="s">
        <v>1374</v>
      </c>
      <c r="R130" t="s">
        <v>2670</v>
      </c>
      <c r="S130">
        <v>0</v>
      </c>
      <c r="T130" t="str">
        <f>CONCATENATE("A portaria ",A130," autoriza ",R130," a realizar captação ",F130," de ",M130," de litros de água por dia na Bacia Hidrográfica do Rio ",H130)</f>
        <v>A portaria 18991 autoriza Ariel Horovitz a realizar captação subterrânea de 26,9 milhões de litros de água por dia na Bacia Hidrográfica do Rio São Francisco</v>
      </c>
    </row>
    <row r="131" spans="1:20" x14ac:dyDescent="0.2">
      <c r="A131" s="27">
        <v>19587</v>
      </c>
      <c r="B131" t="s">
        <v>1555</v>
      </c>
      <c r="C131" t="s">
        <v>1556</v>
      </c>
      <c r="D131" s="34">
        <v>43783</v>
      </c>
      <c r="E131" s="34">
        <v>43783</v>
      </c>
      <c r="F131" t="s">
        <v>2730</v>
      </c>
      <c r="G131" t="s">
        <v>17</v>
      </c>
      <c r="H131" t="s">
        <v>2728</v>
      </c>
      <c r="I131" t="s">
        <v>64</v>
      </c>
      <c r="J131">
        <v>26881</v>
      </c>
      <c r="K131" s="35">
        <v>26881000</v>
      </c>
      <c r="L131">
        <v>26.9</v>
      </c>
      <c r="M131" t="s">
        <v>2961</v>
      </c>
      <c r="N131" t="s">
        <v>1557</v>
      </c>
      <c r="O131" s="27">
        <v>-45563545</v>
      </c>
      <c r="P131">
        <v>4</v>
      </c>
      <c r="Q131" t="s">
        <v>345</v>
      </c>
      <c r="R131" t="s">
        <v>3229</v>
      </c>
      <c r="S131">
        <v>0</v>
      </c>
      <c r="T131" t="str">
        <f>CONCATENATE("A portaria ",A131," autoriza ",R131," a realizar captação ",F131," de ",M131," de litros de água por dia na Bacia Hidrográfica do Rio ",H131)</f>
        <v>A portaria 19587 autoriza Paulo Ricardo Frasson a realizar captação subterrânea de 26,9 milhões de litros de água por dia na Bacia Hidrográfica do Rio São Francisco</v>
      </c>
    </row>
    <row r="132" spans="1:20" x14ac:dyDescent="0.2">
      <c r="A132" s="27">
        <v>15670</v>
      </c>
      <c r="B132" t="s">
        <v>62</v>
      </c>
      <c r="C132" t="s">
        <v>63</v>
      </c>
      <c r="D132" s="34">
        <v>43153</v>
      </c>
      <c r="E132" s="34">
        <v>43153</v>
      </c>
      <c r="F132" t="s">
        <v>2730</v>
      </c>
      <c r="G132" t="s">
        <v>50</v>
      </c>
      <c r="H132" t="s">
        <v>2728</v>
      </c>
      <c r="I132" t="s">
        <v>64</v>
      </c>
      <c r="J132">
        <v>26837</v>
      </c>
      <c r="K132" s="35">
        <v>26837000</v>
      </c>
      <c r="L132">
        <v>26.8</v>
      </c>
      <c r="M132" t="s">
        <v>2962</v>
      </c>
      <c r="N132" s="27">
        <v>-13472420</v>
      </c>
      <c r="O132" s="27">
        <v>-4653810</v>
      </c>
      <c r="P132">
        <v>4</v>
      </c>
      <c r="Q132" t="s">
        <v>68</v>
      </c>
      <c r="R132" t="s">
        <v>2695</v>
      </c>
      <c r="S132" t="s">
        <v>91</v>
      </c>
      <c r="T132" t="str">
        <f>CONCATENATE("A portaria ",A132," autoriza ",R132," a realizar captação ",F132," de ",M132," de litros de água por dia na Bacia Hidrográfica do Rio ",H132)</f>
        <v>A portaria 15670 autoriza Luiz Carlos Bergamaschi a realizar captação subterrânea de 26,8 milhões de litros de água por dia na Bacia Hidrográfica do Rio São Francisco</v>
      </c>
    </row>
    <row r="133" spans="1:20" x14ac:dyDescent="0.2">
      <c r="A133" s="27">
        <v>21093</v>
      </c>
      <c r="B133" t="s">
        <v>1993</v>
      </c>
      <c r="C133" t="s">
        <v>1994</v>
      </c>
      <c r="D133" s="34">
        <v>44035</v>
      </c>
      <c r="E133" s="34">
        <v>44035</v>
      </c>
      <c r="F133" t="s">
        <v>2729</v>
      </c>
      <c r="G133" t="s">
        <v>17</v>
      </c>
      <c r="H133" t="s">
        <v>2727</v>
      </c>
      <c r="I133" t="s">
        <v>25</v>
      </c>
      <c r="J133">
        <v>26587</v>
      </c>
      <c r="K133" s="35">
        <v>26587000</v>
      </c>
      <c r="L133">
        <v>26.6</v>
      </c>
      <c r="M133" t="s">
        <v>2963</v>
      </c>
      <c r="N133" s="27">
        <v>-11471183</v>
      </c>
      <c r="O133" s="27">
        <v>-4631608</v>
      </c>
      <c r="P133">
        <v>4</v>
      </c>
      <c r="Q133" t="s">
        <v>1998</v>
      </c>
      <c r="R133" t="s">
        <v>3230</v>
      </c>
      <c r="T133" t="str">
        <f>CONCATENATE("A portaria ",A133," autoriza ",R133," a realizar captação ",F133," de ",M133," de litros de água por dia na Bacia Hidrográfica do Rio ",H133)</f>
        <v>A portaria 21093 autoriza Vicente Reginato a realizar captação superficial de 26,6 milhões de litros de água por dia na Bacia Hidrográfica do Rio Grande</v>
      </c>
    </row>
    <row r="134" spans="1:20" x14ac:dyDescent="0.2">
      <c r="A134" s="27">
        <v>16531</v>
      </c>
      <c r="B134" t="s">
        <v>807</v>
      </c>
      <c r="C134" t="s">
        <v>808</v>
      </c>
      <c r="D134" s="34">
        <v>43298</v>
      </c>
      <c r="E134" s="34">
        <v>43298</v>
      </c>
      <c r="F134" t="s">
        <v>2729</v>
      </c>
      <c r="G134" t="s">
        <v>17</v>
      </c>
      <c r="H134" t="s">
        <v>2726</v>
      </c>
      <c r="I134" t="s">
        <v>307</v>
      </c>
      <c r="J134">
        <v>26486</v>
      </c>
      <c r="K134" s="35">
        <v>26486000</v>
      </c>
      <c r="L134">
        <v>26.5</v>
      </c>
      <c r="M134" t="s">
        <v>2964</v>
      </c>
      <c r="N134" s="27">
        <v>-13191001</v>
      </c>
      <c r="O134" s="27">
        <v>-4359124</v>
      </c>
      <c r="P134">
        <v>4</v>
      </c>
      <c r="Q134" t="s">
        <v>612</v>
      </c>
      <c r="R134" t="s">
        <v>2701</v>
      </c>
      <c r="S134">
        <v>0</v>
      </c>
      <c r="T134" t="str">
        <f>CONCATENATE("A portaria ",A134," autoriza ",R134," a realizar captação ",F134," de ",M134," de litros de água por dia na Bacia Hidrográfica do Rio ",H134)</f>
        <v>A portaria 16531 autoriza Marcos Cezana De Oliveira a realizar captação superficial de 26,5 milhões de litros de água por dia na Bacia Hidrográfica do Rio Corrente</v>
      </c>
    </row>
    <row r="135" spans="1:20" x14ac:dyDescent="0.2">
      <c r="A135" s="27">
        <v>17341</v>
      </c>
      <c r="B135" t="s">
        <v>1013</v>
      </c>
      <c r="C135" t="s">
        <v>1014</v>
      </c>
      <c r="D135" s="34">
        <v>43430</v>
      </c>
      <c r="E135" s="34">
        <v>43430</v>
      </c>
      <c r="F135" t="s">
        <v>2729</v>
      </c>
      <c r="G135" t="s">
        <v>17</v>
      </c>
      <c r="H135" t="s">
        <v>2727</v>
      </c>
      <c r="I135" t="s">
        <v>57</v>
      </c>
      <c r="J135">
        <v>25611</v>
      </c>
      <c r="K135" s="35">
        <v>25611000</v>
      </c>
      <c r="L135">
        <v>25.6</v>
      </c>
      <c r="M135" t="s">
        <v>2965</v>
      </c>
      <c r="N135" s="27">
        <v>-1226077</v>
      </c>
      <c r="O135" s="27">
        <v>-4536237</v>
      </c>
      <c r="P135">
        <v>4</v>
      </c>
      <c r="Q135" t="s">
        <v>1018</v>
      </c>
      <c r="R135" t="s">
        <v>3231</v>
      </c>
      <c r="S135">
        <v>0</v>
      </c>
      <c r="T135" t="str">
        <f>CONCATENATE("A portaria ",A135," autoriza ",R135," a realizar captação ",F135," de ",M135," de litros de água por dia na Bacia Hidrográfica do Rio ",H135)</f>
        <v>A portaria 17341 autoriza Otto Rocha Longo a realizar captação superficial de 25,6 milhões de litros de água por dia na Bacia Hidrográfica do Rio Grande</v>
      </c>
    </row>
    <row r="136" spans="1:20" x14ac:dyDescent="0.2">
      <c r="A136" s="27">
        <v>19716</v>
      </c>
      <c r="B136" t="s">
        <v>1577</v>
      </c>
      <c r="C136" t="s">
        <v>1578</v>
      </c>
      <c r="D136" s="34">
        <v>43803</v>
      </c>
      <c r="E136" s="34">
        <v>43803</v>
      </c>
      <c r="F136" t="s">
        <v>2729</v>
      </c>
      <c r="G136" t="s">
        <v>17</v>
      </c>
      <c r="H136" t="s">
        <v>2726</v>
      </c>
      <c r="I136" t="s">
        <v>229</v>
      </c>
      <c r="J136">
        <v>25508</v>
      </c>
      <c r="K136" s="35">
        <v>25508000</v>
      </c>
      <c r="L136">
        <v>25.5</v>
      </c>
      <c r="M136" t="s">
        <v>2966</v>
      </c>
      <c r="N136" s="27">
        <v>-14390854</v>
      </c>
      <c r="O136" s="27">
        <v>-45482820</v>
      </c>
      <c r="P136">
        <v>4</v>
      </c>
      <c r="Q136" t="s">
        <v>1516</v>
      </c>
      <c r="R136" t="s">
        <v>2698</v>
      </c>
      <c r="S136">
        <v>0</v>
      </c>
      <c r="T136" t="str">
        <f>CONCATENATE("A portaria ",A136," autoriza ",R136," a realizar captação ",F136," de ",M136," de litros de água por dia na Bacia Hidrográfica do Rio ",H136)</f>
        <v>A portaria 19716 autoriza Luiz Fava Junior a realizar captação superficial de 25,5 milhões de litros de água por dia na Bacia Hidrográfica do Rio Corrente</v>
      </c>
    </row>
    <row r="137" spans="1:20" x14ac:dyDescent="0.2">
      <c r="A137" s="27">
        <v>17135</v>
      </c>
      <c r="B137" t="s">
        <v>963</v>
      </c>
      <c r="C137" t="s">
        <v>964</v>
      </c>
      <c r="D137" s="34">
        <v>43392</v>
      </c>
      <c r="E137" s="34">
        <v>43392</v>
      </c>
      <c r="F137" t="s">
        <v>2729</v>
      </c>
      <c r="G137" t="s">
        <v>17</v>
      </c>
      <c r="H137" t="s">
        <v>2727</v>
      </c>
      <c r="I137" t="s">
        <v>57</v>
      </c>
      <c r="J137">
        <v>25402</v>
      </c>
      <c r="K137" s="35">
        <v>25402000</v>
      </c>
      <c r="L137">
        <v>25.4</v>
      </c>
      <c r="M137" t="s">
        <v>2967</v>
      </c>
      <c r="N137" s="27">
        <v>-125705</v>
      </c>
      <c r="O137" s="27">
        <v>-453253</v>
      </c>
      <c r="P137">
        <v>4</v>
      </c>
      <c r="Q137" t="s">
        <v>968</v>
      </c>
      <c r="R137" t="s">
        <v>3232</v>
      </c>
      <c r="S137">
        <v>0</v>
      </c>
      <c r="T137" t="str">
        <f>CONCATENATE("A portaria ",A137," autoriza ",R137," a realizar captação ",F137," de ",M137," de litros de água por dia na Bacia Hidrográfica do Rio ",H137)</f>
        <v>A portaria 17135 autoriza Ronald Bryan Salem a realizar captação superficial de 25,4 milhões de litros de água por dia na Bacia Hidrográfica do Rio Grande</v>
      </c>
    </row>
    <row r="138" spans="1:20" x14ac:dyDescent="0.2">
      <c r="A138" s="27">
        <v>16283</v>
      </c>
      <c r="B138" t="s">
        <v>753</v>
      </c>
      <c r="C138" t="s">
        <v>754</v>
      </c>
      <c r="D138" s="34">
        <v>43257</v>
      </c>
      <c r="E138" s="34">
        <v>43257</v>
      </c>
      <c r="F138" t="s">
        <v>2730</v>
      </c>
      <c r="G138" t="s">
        <v>50</v>
      </c>
      <c r="H138" t="s">
        <v>2728</v>
      </c>
      <c r="I138" t="s">
        <v>246</v>
      </c>
      <c r="J138">
        <v>25124</v>
      </c>
      <c r="K138" s="35">
        <v>25124400</v>
      </c>
      <c r="L138">
        <v>25.1</v>
      </c>
      <c r="M138" t="s">
        <v>2968</v>
      </c>
      <c r="N138" s="27">
        <v>-14334300</v>
      </c>
      <c r="O138" s="27">
        <v>-45565100</v>
      </c>
      <c r="P138">
        <v>4</v>
      </c>
      <c r="Q138" t="s">
        <v>758</v>
      </c>
      <c r="R138" t="s">
        <v>3233</v>
      </c>
      <c r="S138">
        <v>0</v>
      </c>
      <c r="T138" t="str">
        <f>CONCATENATE("A portaria ",A138," autoriza ",R138," a realizar captação ",F138," de ",M138," de litros de água por dia na Bacia Hidrográfica do Rio ",H138)</f>
        <v>A portaria 16283 autoriza Santa Efigênia Agropecuária Ltda a realizar captação subterrânea de 25,1 milhões de litros de água por dia na Bacia Hidrográfica do Rio São Francisco</v>
      </c>
    </row>
    <row r="139" spans="1:20" x14ac:dyDescent="0.2">
      <c r="A139" s="27">
        <v>15671</v>
      </c>
      <c r="B139" t="s">
        <v>55</v>
      </c>
      <c r="C139" t="s">
        <v>56</v>
      </c>
      <c r="D139" s="34">
        <v>43153</v>
      </c>
      <c r="E139" s="34">
        <v>43153</v>
      </c>
      <c r="F139" t="s">
        <v>2729</v>
      </c>
      <c r="G139" t="s">
        <v>17</v>
      </c>
      <c r="H139" t="s">
        <v>2727</v>
      </c>
      <c r="I139" t="s">
        <v>57</v>
      </c>
      <c r="J139">
        <v>25019</v>
      </c>
      <c r="K139" s="35">
        <v>25019000</v>
      </c>
      <c r="L139">
        <v>25</v>
      </c>
      <c r="M139" t="s">
        <v>2969</v>
      </c>
      <c r="N139" s="27">
        <v>-1233082</v>
      </c>
      <c r="O139" s="27">
        <v>-4549184</v>
      </c>
      <c r="P139">
        <v>4</v>
      </c>
      <c r="Q139" t="s">
        <v>61</v>
      </c>
      <c r="R139" t="s">
        <v>2733</v>
      </c>
      <c r="S139" t="s">
        <v>2733</v>
      </c>
      <c r="T139" t="str">
        <f>CONCATENATE("A portaria ",A139," autoriza ",R139," a realizar captação ",F139," de ",M139," de litros de água por dia na Bacia Hidrográfica do Rio ",H139)</f>
        <v>A portaria 15671 autoriza Augusto Jose Montani a realizar captação superficial de 25 milhões de litros de água por dia na Bacia Hidrográfica do Rio Grande</v>
      </c>
    </row>
    <row r="140" spans="1:20" x14ac:dyDescent="0.2">
      <c r="A140" s="27">
        <v>24629</v>
      </c>
      <c r="B140" t="s">
        <v>504</v>
      </c>
      <c r="C140" t="s">
        <v>505</v>
      </c>
      <c r="D140" s="34">
        <v>44517</v>
      </c>
      <c r="E140" s="34">
        <v>44517</v>
      </c>
      <c r="F140" t="s">
        <v>2729</v>
      </c>
      <c r="G140" t="s">
        <v>17</v>
      </c>
      <c r="H140" t="s">
        <v>2726</v>
      </c>
      <c r="I140" t="s">
        <v>398</v>
      </c>
      <c r="J140">
        <v>24989</v>
      </c>
      <c r="K140" s="35">
        <v>24989000</v>
      </c>
      <c r="L140">
        <v>25</v>
      </c>
      <c r="M140" t="s">
        <v>2969</v>
      </c>
      <c r="N140" s="27">
        <v>-133614</v>
      </c>
      <c r="O140" s="27">
        <v>-442338</v>
      </c>
      <c r="P140">
        <v>4</v>
      </c>
      <c r="Q140" t="s">
        <v>509</v>
      </c>
      <c r="R140" t="s">
        <v>3234</v>
      </c>
      <c r="T140" t="str">
        <f>CONCATENATE("A portaria ",A140," autoriza ",R140," a realizar captação ",F140," de ",M140," de litros de água por dia na Bacia Hidrográfica do Rio ",H140)</f>
        <v>A portaria 24629 autoriza Companhia De Desenvolvimento Dos Vales a realizar captação superficial de 25 milhões de litros de água por dia na Bacia Hidrográfica do Rio Corrente</v>
      </c>
    </row>
    <row r="141" spans="1:20" x14ac:dyDescent="0.2">
      <c r="A141" s="27">
        <v>16125</v>
      </c>
      <c r="B141" t="s">
        <v>699</v>
      </c>
      <c r="C141" t="s">
        <v>700</v>
      </c>
      <c r="D141" s="34">
        <v>43230</v>
      </c>
      <c r="E141" s="34">
        <v>43230</v>
      </c>
      <c r="F141" t="s">
        <v>2729</v>
      </c>
      <c r="G141" t="s">
        <v>17</v>
      </c>
      <c r="H141" t="s">
        <v>2727</v>
      </c>
      <c r="I141" t="s">
        <v>25</v>
      </c>
      <c r="J141">
        <v>24201</v>
      </c>
      <c r="K141" s="35">
        <v>24201000</v>
      </c>
      <c r="L141">
        <v>24.2</v>
      </c>
      <c r="M141" t="s">
        <v>2970</v>
      </c>
      <c r="N141" s="27">
        <v>-121746</v>
      </c>
      <c r="O141" s="27">
        <v>-453232</v>
      </c>
      <c r="P141">
        <v>4</v>
      </c>
      <c r="Q141" t="s">
        <v>461</v>
      </c>
      <c r="R141" t="s">
        <v>3085</v>
      </c>
      <c r="S141">
        <v>0</v>
      </c>
      <c r="T141" t="str">
        <f>CONCATENATE("A portaria ",A141," autoriza ",R141," a realizar captação ",F141," de ",M141," de litros de água por dia na Bacia Hidrográfica do Rio ",H141)</f>
        <v>A portaria 16125 autoriza Gilmar José Ertel a realizar captação superficial de 24,2 milhões de litros de água por dia na Bacia Hidrográfica do Rio Grande</v>
      </c>
    </row>
    <row r="142" spans="1:20" x14ac:dyDescent="0.2">
      <c r="A142" s="27">
        <v>22480</v>
      </c>
      <c r="B142" t="s">
        <v>2293</v>
      </c>
      <c r="C142" t="s">
        <v>2294</v>
      </c>
      <c r="D142" s="34">
        <v>44267</v>
      </c>
      <c r="E142" s="34">
        <v>44267</v>
      </c>
      <c r="F142" t="s">
        <v>2729</v>
      </c>
      <c r="G142" t="s">
        <v>17</v>
      </c>
      <c r="H142" t="s">
        <v>2726</v>
      </c>
      <c r="I142" t="s">
        <v>64</v>
      </c>
      <c r="J142">
        <v>24060</v>
      </c>
      <c r="K142" s="35">
        <v>24060000</v>
      </c>
      <c r="L142">
        <v>24.1</v>
      </c>
      <c r="M142" t="s">
        <v>2971</v>
      </c>
      <c r="N142" s="27">
        <v>-130902</v>
      </c>
      <c r="O142" s="27">
        <v>-4520168</v>
      </c>
      <c r="P142">
        <v>4</v>
      </c>
      <c r="Q142" t="s">
        <v>2298</v>
      </c>
      <c r="R142" t="s">
        <v>3235</v>
      </c>
      <c r="S142">
        <v>0</v>
      </c>
      <c r="T142" t="str">
        <f>CONCATENATE("A portaria ",A142," autoriza ",R142," a realizar captação ",F142," de ",M142," de litros de água por dia na Bacia Hidrográfica do Rio ",H142)</f>
        <v>A portaria 22480 autoriza Alceu Santana Faleiros a realizar captação superficial de 24,1 milhões de litros de água por dia na Bacia Hidrográfica do Rio Corrente</v>
      </c>
    </row>
    <row r="143" spans="1:20" x14ac:dyDescent="0.2">
      <c r="A143" s="27">
        <v>16238</v>
      </c>
      <c r="B143" t="s">
        <v>721</v>
      </c>
      <c r="C143" t="s">
        <v>722</v>
      </c>
      <c r="D143" s="34">
        <v>43248</v>
      </c>
      <c r="E143" s="34">
        <v>43248</v>
      </c>
      <c r="F143" t="s">
        <v>2729</v>
      </c>
      <c r="G143" t="s">
        <v>17</v>
      </c>
      <c r="H143" t="s">
        <v>2726</v>
      </c>
      <c r="I143" t="s">
        <v>307</v>
      </c>
      <c r="J143">
        <v>23335</v>
      </c>
      <c r="K143" s="35">
        <v>23335000</v>
      </c>
      <c r="L143">
        <v>23.3</v>
      </c>
      <c r="M143" t="s">
        <v>2972</v>
      </c>
      <c r="N143" s="27">
        <v>-13185706</v>
      </c>
      <c r="O143" s="27">
        <v>-441573</v>
      </c>
      <c r="P143">
        <v>4</v>
      </c>
      <c r="Q143" t="s">
        <v>612</v>
      </c>
      <c r="R143" t="s">
        <v>2701</v>
      </c>
      <c r="S143">
        <v>0</v>
      </c>
      <c r="T143" t="str">
        <f>CONCATENATE("A portaria ",A143," autoriza ",R143," a realizar captação ",F143," de ",M143," de litros de água por dia na Bacia Hidrográfica do Rio ",H143)</f>
        <v>A portaria 16238 autoriza Marcos Cezana De Oliveira a realizar captação superficial de 23,3 milhões de litros de água por dia na Bacia Hidrográfica do Rio Corrente</v>
      </c>
    </row>
    <row r="144" spans="1:20" x14ac:dyDescent="0.2">
      <c r="A144" s="27">
        <v>24141</v>
      </c>
      <c r="B144" t="s">
        <v>2592</v>
      </c>
      <c r="C144" t="s">
        <v>2593</v>
      </c>
      <c r="D144" s="34">
        <v>44460</v>
      </c>
      <c r="E144" s="34">
        <v>44460</v>
      </c>
      <c r="F144" t="s">
        <v>2729</v>
      </c>
      <c r="G144" t="s">
        <v>17</v>
      </c>
      <c r="H144" t="s">
        <v>2727</v>
      </c>
      <c r="I144" t="s">
        <v>25</v>
      </c>
      <c r="J144">
        <v>23053</v>
      </c>
      <c r="K144" s="35">
        <v>23053000</v>
      </c>
      <c r="L144">
        <v>23.1</v>
      </c>
      <c r="M144" t="s">
        <v>2973</v>
      </c>
      <c r="N144" s="27">
        <v>-115250</v>
      </c>
      <c r="O144" s="27">
        <v>-454344</v>
      </c>
      <c r="P144">
        <v>4</v>
      </c>
      <c r="Q144" t="s">
        <v>1570</v>
      </c>
      <c r="R144" t="s">
        <v>3220</v>
      </c>
      <c r="S144">
        <v>0</v>
      </c>
      <c r="T144" t="str">
        <f>CONCATENATE("A portaria ",A144," autoriza ",R144," a realizar captação ",F144," de ",M144," de litros de água por dia na Bacia Hidrográfica do Rio ",H144)</f>
        <v>A portaria 24141 autoriza Fazenda Sequóia Bahia Ltda a realizar captação superficial de 23,1 milhões de litros de água por dia na Bacia Hidrográfica do Rio Grande</v>
      </c>
    </row>
    <row r="145" spans="1:20" x14ac:dyDescent="0.2">
      <c r="A145" s="27">
        <v>17770</v>
      </c>
      <c r="B145" t="s">
        <v>1143</v>
      </c>
      <c r="C145" t="s">
        <v>1144</v>
      </c>
      <c r="D145" s="34">
        <v>43502</v>
      </c>
      <c r="E145" s="34">
        <v>43502</v>
      </c>
      <c r="F145" t="s">
        <v>2730</v>
      </c>
      <c r="G145" t="s">
        <v>50</v>
      </c>
      <c r="H145" t="s">
        <v>2728</v>
      </c>
      <c r="I145" t="s">
        <v>246</v>
      </c>
      <c r="J145">
        <v>22933</v>
      </c>
      <c r="K145" s="35">
        <v>22933000</v>
      </c>
      <c r="L145">
        <v>22.9</v>
      </c>
      <c r="M145" t="s">
        <v>2974</v>
      </c>
      <c r="N145" s="27">
        <v>-14225</v>
      </c>
      <c r="O145" s="27">
        <v>-455744</v>
      </c>
      <c r="P145">
        <v>4</v>
      </c>
      <c r="Q145" t="s">
        <v>1148</v>
      </c>
      <c r="R145" t="s">
        <v>3236</v>
      </c>
      <c r="S145">
        <v>0</v>
      </c>
      <c r="T145" t="str">
        <f>CONCATENATE("A portaria ",A145," autoriza ",R145," a realizar captação ",F145," de ",M145," de litros de água por dia na Bacia Hidrográfica do Rio ",H145)</f>
        <v>A portaria 17770 autoriza Vacaco Agricultura E Pecuária Ltda a realizar captação subterrânea de 22,9 milhões de litros de água por dia na Bacia Hidrográfica do Rio São Francisco</v>
      </c>
    </row>
    <row r="146" spans="1:20" x14ac:dyDescent="0.2">
      <c r="A146" s="27">
        <v>18010</v>
      </c>
      <c r="B146" t="s">
        <v>1197</v>
      </c>
      <c r="C146" t="s">
        <v>1198</v>
      </c>
      <c r="D146" s="34">
        <v>43549</v>
      </c>
      <c r="E146" s="34">
        <v>43549</v>
      </c>
      <c r="F146" t="s">
        <v>2729</v>
      </c>
      <c r="G146" t="s">
        <v>17</v>
      </c>
      <c r="H146" t="s">
        <v>2726</v>
      </c>
      <c r="I146" t="s">
        <v>246</v>
      </c>
      <c r="J146">
        <v>22541</v>
      </c>
      <c r="K146" s="35">
        <v>22541000</v>
      </c>
      <c r="L146">
        <v>22.5</v>
      </c>
      <c r="M146" t="s">
        <v>2975</v>
      </c>
      <c r="N146" s="27">
        <v>-143652</v>
      </c>
      <c r="O146" s="27">
        <v>-4545525</v>
      </c>
      <c r="P146">
        <v>4</v>
      </c>
      <c r="Q146" t="s">
        <v>1202</v>
      </c>
      <c r="R146" t="s">
        <v>3237</v>
      </c>
      <c r="S146">
        <v>0</v>
      </c>
      <c r="T146" t="str">
        <f>CONCATENATE("A portaria ",A146," autoriza ",R146," a realizar captação ",F146," de ",M146," de litros de água por dia na Bacia Hidrográfica do Rio ",H146)</f>
        <v>A portaria 18010 autoriza Leitíssimo S/A a realizar captação superficial de 22,5 milhões de litros de água por dia na Bacia Hidrográfica do Rio Corrente</v>
      </c>
    </row>
    <row r="147" spans="1:20" x14ac:dyDescent="0.2">
      <c r="A147" s="27">
        <v>20268</v>
      </c>
      <c r="B147" t="s">
        <v>1769</v>
      </c>
      <c r="C147" t="s">
        <v>1770</v>
      </c>
      <c r="D147" s="34">
        <v>43913</v>
      </c>
      <c r="E147" s="34">
        <v>43913</v>
      </c>
      <c r="F147" t="s">
        <v>2729</v>
      </c>
      <c r="G147" t="s">
        <v>50</v>
      </c>
      <c r="H147" t="s">
        <v>2726</v>
      </c>
      <c r="I147" t="s">
        <v>307</v>
      </c>
      <c r="J147">
        <v>21608</v>
      </c>
      <c r="K147" s="35">
        <v>21608000</v>
      </c>
      <c r="L147">
        <v>21.6</v>
      </c>
      <c r="M147" t="s">
        <v>2976</v>
      </c>
      <c r="N147" s="27">
        <v>-132016</v>
      </c>
      <c r="O147" s="27">
        <v>-44139</v>
      </c>
      <c r="P147">
        <v>4</v>
      </c>
      <c r="Q147" t="s">
        <v>816</v>
      </c>
      <c r="R147" t="s">
        <v>3238</v>
      </c>
      <c r="S147">
        <v>0</v>
      </c>
      <c r="T147" t="str">
        <f>CONCATENATE("A portaria ",A147," autoriza ",R147," a realizar captação ",F147," de ",M147," de litros de água por dia na Bacia Hidrográfica do Rio ",H147)</f>
        <v>A portaria 20268 autoriza João Luis Bayer a realizar captação superficial de 21,6 milhões de litros de água por dia na Bacia Hidrográfica do Rio Corrente</v>
      </c>
    </row>
    <row r="148" spans="1:20" x14ac:dyDescent="0.2">
      <c r="A148" s="27">
        <v>24249</v>
      </c>
      <c r="B148" t="s">
        <v>462</v>
      </c>
      <c r="C148" t="s">
        <v>463</v>
      </c>
      <c r="D148" s="34">
        <v>44470</v>
      </c>
      <c r="E148" s="34">
        <v>44470</v>
      </c>
      <c r="F148" t="s">
        <v>2730</v>
      </c>
      <c r="G148" t="s">
        <v>17</v>
      </c>
      <c r="H148" t="s">
        <v>2728</v>
      </c>
      <c r="I148" t="s">
        <v>64</v>
      </c>
      <c r="J148">
        <v>21559</v>
      </c>
      <c r="K148" s="35">
        <v>21559000</v>
      </c>
      <c r="L148">
        <v>21.6</v>
      </c>
      <c r="M148" t="s">
        <v>2976</v>
      </c>
      <c r="N148" s="27">
        <v>-1346333</v>
      </c>
      <c r="O148" s="27">
        <v>-4559317</v>
      </c>
      <c r="P148">
        <v>4</v>
      </c>
      <c r="Q148" t="s">
        <v>467</v>
      </c>
      <c r="R148" t="s">
        <v>3239</v>
      </c>
      <c r="S148">
        <v>0</v>
      </c>
      <c r="T148" t="str">
        <f>CONCATENATE("A portaria ",A148," autoriza ",R148," a realizar captação ",F148," de ",M148," de litros de água por dia na Bacia Hidrográfica do Rio ",H148)</f>
        <v>A portaria 24249 autoriza Pedro Massami Kikudome a realizar captação subterrânea de 21,6 milhões de litros de água por dia na Bacia Hidrográfica do Rio São Francisco</v>
      </c>
    </row>
    <row r="149" spans="1:20" x14ac:dyDescent="0.2">
      <c r="A149" s="27">
        <v>17223</v>
      </c>
      <c r="B149" t="s">
        <v>975</v>
      </c>
      <c r="C149" t="s">
        <v>976</v>
      </c>
      <c r="D149" s="34">
        <v>43410</v>
      </c>
      <c r="E149" s="34">
        <v>43410</v>
      </c>
      <c r="F149" t="s">
        <v>2729</v>
      </c>
      <c r="G149" t="s">
        <v>17</v>
      </c>
      <c r="H149" t="s">
        <v>2727</v>
      </c>
      <c r="I149" t="s">
        <v>18</v>
      </c>
      <c r="J149">
        <v>21459</v>
      </c>
      <c r="K149" s="35">
        <v>21459000</v>
      </c>
      <c r="L149">
        <v>21.5</v>
      </c>
      <c r="M149" t="s">
        <v>2977</v>
      </c>
      <c r="N149" s="27">
        <v>-12183479</v>
      </c>
      <c r="O149" s="27">
        <v>-45431434</v>
      </c>
      <c r="P149">
        <v>4</v>
      </c>
      <c r="Q149" t="s">
        <v>980</v>
      </c>
      <c r="R149" t="s">
        <v>2715</v>
      </c>
      <c r="S149">
        <v>0</v>
      </c>
      <c r="T149" t="str">
        <f>CONCATENATE("A portaria ",A149," autoriza ",R149," a realizar captação ",F149," de ",M149," de litros de água por dia na Bacia Hidrográfica do Rio ",H149)</f>
        <v>A portaria 17223 autoriza Ricardo Garcia Leal a realizar captação superficial de 21,5 milhões de litros de água por dia na Bacia Hidrográfica do Rio Grande</v>
      </c>
    </row>
    <row r="150" spans="1:20" x14ac:dyDescent="0.2">
      <c r="A150" s="27">
        <v>20157</v>
      </c>
      <c r="B150" t="s">
        <v>113</v>
      </c>
      <c r="C150" t="s">
        <v>114</v>
      </c>
      <c r="D150" s="34">
        <v>43888</v>
      </c>
      <c r="E150" s="34">
        <v>43888</v>
      </c>
      <c r="F150" t="s">
        <v>2729</v>
      </c>
      <c r="G150" t="s">
        <v>17</v>
      </c>
      <c r="H150" t="s">
        <v>2727</v>
      </c>
      <c r="I150" t="s">
        <v>57</v>
      </c>
      <c r="J150">
        <v>21193</v>
      </c>
      <c r="K150" s="35">
        <v>21193000</v>
      </c>
      <c r="L150">
        <v>21.2</v>
      </c>
      <c r="M150" t="s">
        <v>2750</v>
      </c>
      <c r="N150" s="27">
        <v>-123443</v>
      </c>
      <c r="O150" s="27">
        <v>-4540274</v>
      </c>
      <c r="P150">
        <v>4</v>
      </c>
      <c r="Q150" t="s">
        <v>118</v>
      </c>
      <c r="R150" t="s">
        <v>3240</v>
      </c>
      <c r="S150" t="s">
        <v>2735</v>
      </c>
      <c r="T150" t="str">
        <f>CONCATENATE("A portaria ",A150," autoriza ",R150," a realizar captação ",F150," de ",M150," de litros de água por dia na Bacia Hidrográfica do Rio ",H150)</f>
        <v>A portaria 20157 autoriza Celio Zuttion a realizar captação superficial de 21,2 milhões de litros de água por dia na Bacia Hidrográfica do Rio Grande</v>
      </c>
    </row>
    <row r="151" spans="1:20" x14ac:dyDescent="0.2">
      <c r="A151" s="27">
        <v>20011</v>
      </c>
      <c r="B151" t="s">
        <v>1701</v>
      </c>
      <c r="C151" t="s">
        <v>1702</v>
      </c>
      <c r="D151" s="34">
        <v>43854</v>
      </c>
      <c r="E151" s="34">
        <v>43854</v>
      </c>
      <c r="F151" t="s">
        <v>2729</v>
      </c>
      <c r="G151" t="s">
        <v>17</v>
      </c>
      <c r="H151" t="s">
        <v>2727</v>
      </c>
      <c r="I151" t="s">
        <v>25</v>
      </c>
      <c r="J151">
        <v>21000</v>
      </c>
      <c r="K151" s="35">
        <v>21000000</v>
      </c>
      <c r="L151">
        <v>21</v>
      </c>
      <c r="M151" t="s">
        <v>2978</v>
      </c>
      <c r="N151" s="27">
        <v>-1147163</v>
      </c>
      <c r="O151" s="27">
        <v>-4537194</v>
      </c>
      <c r="P151">
        <v>4</v>
      </c>
      <c r="Q151" t="s">
        <v>1706</v>
      </c>
      <c r="R151" t="s">
        <v>3241</v>
      </c>
      <c r="S151">
        <v>0</v>
      </c>
      <c r="T151" t="str">
        <f>CONCATENATE("A portaria ",A151," autoriza ",R151," a realizar captação ",F151," de ",M151," de litros de água por dia na Bacia Hidrográfica do Rio ",H151)</f>
        <v>A portaria 20011 autoriza Cicero José Teixeira a realizar captação superficial de 21 milhões de litros de água por dia na Bacia Hidrográfica do Rio Grande</v>
      </c>
    </row>
    <row r="152" spans="1:20" x14ac:dyDescent="0.2">
      <c r="A152" s="27">
        <v>19979</v>
      </c>
      <c r="B152" t="s">
        <v>1683</v>
      </c>
      <c r="C152" t="s">
        <v>1684</v>
      </c>
      <c r="D152" s="34">
        <v>43852</v>
      </c>
      <c r="E152" s="34">
        <v>43852</v>
      </c>
      <c r="F152" t="s">
        <v>2729</v>
      </c>
      <c r="G152" t="s">
        <v>17</v>
      </c>
      <c r="H152" t="s">
        <v>2726</v>
      </c>
      <c r="I152" t="s">
        <v>64</v>
      </c>
      <c r="J152">
        <v>20989</v>
      </c>
      <c r="K152" s="35">
        <v>20989000</v>
      </c>
      <c r="L152">
        <v>21</v>
      </c>
      <c r="M152" t="s">
        <v>2978</v>
      </c>
      <c r="N152" t="s">
        <v>1685</v>
      </c>
      <c r="O152" s="27">
        <v>-4532361</v>
      </c>
      <c r="P152">
        <v>2</v>
      </c>
      <c r="Q152" t="s">
        <v>582</v>
      </c>
      <c r="R152" t="s">
        <v>3242</v>
      </c>
      <c r="S152">
        <v>0</v>
      </c>
      <c r="T152" t="str">
        <f>CONCATENATE("A portaria ",A152," autoriza ",R152," a realizar captação ",F152," de ",M152," de litros de água por dia na Bacia Hidrográfica do Rio ",H152)</f>
        <v>A portaria 19979 autoriza Agrifirma Brasil Agropecuária S/A a realizar captação superficial de 21 milhões de litros de água por dia na Bacia Hidrográfica do Rio Corrente</v>
      </c>
    </row>
    <row r="153" spans="1:20" x14ac:dyDescent="0.2">
      <c r="A153" s="27">
        <v>15665</v>
      </c>
      <c r="B153" t="s">
        <v>583</v>
      </c>
      <c r="C153" t="s">
        <v>584</v>
      </c>
      <c r="D153" s="34">
        <v>43152</v>
      </c>
      <c r="E153" s="34">
        <v>43152</v>
      </c>
      <c r="F153" t="s">
        <v>2729</v>
      </c>
      <c r="G153" t="s">
        <v>17</v>
      </c>
      <c r="H153" t="s">
        <v>2727</v>
      </c>
      <c r="I153" t="s">
        <v>57</v>
      </c>
      <c r="J153">
        <v>20714</v>
      </c>
      <c r="K153" s="35">
        <v>20714000</v>
      </c>
      <c r="L153">
        <v>20.7</v>
      </c>
      <c r="M153" t="s">
        <v>2979</v>
      </c>
      <c r="N153" s="27">
        <v>-123120</v>
      </c>
      <c r="O153" s="27">
        <v>-453635</v>
      </c>
      <c r="P153">
        <v>4</v>
      </c>
      <c r="Q153" t="s">
        <v>588</v>
      </c>
      <c r="R153" t="s">
        <v>3243</v>
      </c>
      <c r="S153">
        <v>0</v>
      </c>
      <c r="T153" t="str">
        <f>CONCATENATE("A portaria ",A153," autoriza ",R153," a realizar captação ",F153," de ",M153," de litros de água por dia na Bacia Hidrográfica do Rio ",H153)</f>
        <v>A portaria 15665 autoriza Oronaldo Zicarlos Tombini a realizar captação superficial de 20,7 milhões de litros de água por dia na Bacia Hidrográfica do Rio Grande</v>
      </c>
    </row>
    <row r="154" spans="1:20" x14ac:dyDescent="0.2">
      <c r="A154" s="27">
        <v>16317</v>
      </c>
      <c r="B154" t="s">
        <v>771</v>
      </c>
      <c r="C154" t="s">
        <v>772</v>
      </c>
      <c r="D154" s="34">
        <v>43263</v>
      </c>
      <c r="E154" s="34">
        <v>43263</v>
      </c>
      <c r="F154" t="s">
        <v>2729</v>
      </c>
      <c r="G154" t="s">
        <v>17</v>
      </c>
      <c r="H154" t="s">
        <v>2727</v>
      </c>
      <c r="I154" t="s">
        <v>18</v>
      </c>
      <c r="J154">
        <v>20379</v>
      </c>
      <c r="K154" s="35">
        <v>20379000</v>
      </c>
      <c r="L154">
        <v>20.399999999999999</v>
      </c>
      <c r="M154" t="s">
        <v>2980</v>
      </c>
      <c r="N154" s="27">
        <v>-12163750</v>
      </c>
      <c r="O154" s="27">
        <v>-45533462</v>
      </c>
      <c r="P154">
        <v>4</v>
      </c>
      <c r="Q154" t="s">
        <v>776</v>
      </c>
      <c r="R154" t="s">
        <v>3244</v>
      </c>
      <c r="S154">
        <v>0</v>
      </c>
      <c r="T154" t="str">
        <f>CONCATENATE("A portaria ",A154," autoriza ",R154," a realizar captação ",F154," de ",M154," de litros de água por dia na Bacia Hidrográfica do Rio ",H154)</f>
        <v>A portaria 16317 autoriza Adelar José Cappellesso a realizar captação superficial de 20,4 milhões de litros de água por dia na Bacia Hidrográfica do Rio Grande</v>
      </c>
    </row>
    <row r="155" spans="1:20" x14ac:dyDescent="0.2">
      <c r="A155" s="27">
        <v>19753</v>
      </c>
      <c r="B155" t="s">
        <v>358</v>
      </c>
      <c r="C155" t="s">
        <v>359</v>
      </c>
      <c r="D155" s="34">
        <v>43805</v>
      </c>
      <c r="E155" s="34">
        <v>43805</v>
      </c>
      <c r="F155" t="s">
        <v>2729</v>
      </c>
      <c r="G155" t="s">
        <v>50</v>
      </c>
      <c r="H155" t="s">
        <v>2727</v>
      </c>
      <c r="I155" t="s">
        <v>25</v>
      </c>
      <c r="J155">
        <v>20362</v>
      </c>
      <c r="K155" s="35">
        <v>20362000</v>
      </c>
      <c r="L155">
        <v>20.399999999999999</v>
      </c>
      <c r="M155" t="s">
        <v>2980</v>
      </c>
      <c r="N155" s="27">
        <v>-12939</v>
      </c>
      <c r="O155" s="27">
        <v>-453327</v>
      </c>
      <c r="P155">
        <v>4</v>
      </c>
      <c r="Q155" t="s">
        <v>363</v>
      </c>
      <c r="R155" t="s">
        <v>3245</v>
      </c>
      <c r="S155">
        <v>0</v>
      </c>
      <c r="T155" t="str">
        <f>CONCATENATE("A portaria ",A155," autoriza ",R155," a realizar captação ",F155," de ",M155," de litros de água por dia na Bacia Hidrográfica do Rio ",H155)</f>
        <v>A portaria 19753 autoriza Irineu José Viccini a realizar captação superficial de 20,4 milhões de litros de água por dia na Bacia Hidrográfica do Rio Grande</v>
      </c>
    </row>
    <row r="156" spans="1:20" x14ac:dyDescent="0.2">
      <c r="A156" s="27">
        <v>18725</v>
      </c>
      <c r="B156" t="s">
        <v>1319</v>
      </c>
      <c r="C156" t="s">
        <v>1320</v>
      </c>
      <c r="D156" s="34">
        <v>43668</v>
      </c>
      <c r="E156" s="34">
        <v>43668</v>
      </c>
      <c r="F156" t="s">
        <v>2729</v>
      </c>
      <c r="G156" t="s">
        <v>17</v>
      </c>
      <c r="H156" t="s">
        <v>2727</v>
      </c>
      <c r="I156" t="s">
        <v>25</v>
      </c>
      <c r="J156">
        <v>20197</v>
      </c>
      <c r="K156" s="35">
        <v>20197000</v>
      </c>
      <c r="L156">
        <v>20.2</v>
      </c>
      <c r="M156" t="s">
        <v>2981</v>
      </c>
      <c r="N156" s="27">
        <v>-1218212</v>
      </c>
      <c r="O156" s="27">
        <v>-4526097</v>
      </c>
      <c r="P156">
        <v>4</v>
      </c>
      <c r="Q156" t="s">
        <v>1324</v>
      </c>
      <c r="R156" t="s">
        <v>3246</v>
      </c>
      <c r="S156">
        <v>0</v>
      </c>
      <c r="T156" t="str">
        <f>CONCATENATE("A portaria ",A156," autoriza ",R156," a realizar captação ",F156," de ",M156," de litros de água por dia na Bacia Hidrográfica do Rio ",H156)</f>
        <v>A portaria 18725 autoriza Sérgio Simon Romera a realizar captação superficial de 20,2 milhões de litros de água por dia na Bacia Hidrográfica do Rio Grande</v>
      </c>
    </row>
    <row r="157" spans="1:20" x14ac:dyDescent="0.2">
      <c r="A157" s="27">
        <v>21580</v>
      </c>
      <c r="B157" t="s">
        <v>2127</v>
      </c>
      <c r="C157" t="s">
        <v>2128</v>
      </c>
      <c r="D157" s="34">
        <v>44106</v>
      </c>
      <c r="E157" s="34">
        <v>44106</v>
      </c>
      <c r="F157" t="s">
        <v>2729</v>
      </c>
      <c r="G157" t="s">
        <v>17</v>
      </c>
      <c r="H157" t="s">
        <v>2727</v>
      </c>
      <c r="I157" t="s">
        <v>18</v>
      </c>
      <c r="J157">
        <v>19941</v>
      </c>
      <c r="K157" s="35">
        <v>19941000</v>
      </c>
      <c r="L157">
        <v>19.899999999999999</v>
      </c>
      <c r="M157" t="s">
        <v>2982</v>
      </c>
      <c r="N157" s="27">
        <v>-129155</v>
      </c>
      <c r="O157" s="27">
        <v>-4554145</v>
      </c>
      <c r="P157">
        <v>4</v>
      </c>
      <c r="Q157" t="s">
        <v>2132</v>
      </c>
      <c r="R157" t="s">
        <v>3247</v>
      </c>
      <c r="S157">
        <v>0</v>
      </c>
      <c r="T157" t="str">
        <f>CONCATENATE("A portaria ",A157," autoriza ",R157," a realizar captação ",F157," de ",M157," de litros de água por dia na Bacia Hidrográfica do Rio ",H157)</f>
        <v>A portaria 21580 autoriza Siegfried Epp a realizar captação superficial de 19,9 milhões de litros de água por dia na Bacia Hidrográfica do Rio Grande</v>
      </c>
    </row>
    <row r="158" spans="1:20" x14ac:dyDescent="0.2">
      <c r="A158" s="27">
        <v>24276</v>
      </c>
      <c r="B158" t="s">
        <v>2607</v>
      </c>
      <c r="C158" t="s">
        <v>2608</v>
      </c>
      <c r="D158" s="34">
        <v>44474</v>
      </c>
      <c r="E158" s="34">
        <v>44474</v>
      </c>
      <c r="F158" t="s">
        <v>2729</v>
      </c>
      <c r="G158" t="s">
        <v>50</v>
      </c>
      <c r="H158" t="s">
        <v>2727</v>
      </c>
      <c r="I158" t="s">
        <v>57</v>
      </c>
      <c r="J158">
        <v>19900</v>
      </c>
      <c r="K158" s="35">
        <v>19900000</v>
      </c>
      <c r="L158">
        <v>19.899999999999999</v>
      </c>
      <c r="M158" t="s">
        <v>2982</v>
      </c>
      <c r="N158" s="27">
        <v>-123042</v>
      </c>
      <c r="O158" s="27">
        <v>-455548</v>
      </c>
      <c r="P158">
        <v>4</v>
      </c>
      <c r="Q158" t="s">
        <v>2612</v>
      </c>
      <c r="R158" t="s">
        <v>3248</v>
      </c>
      <c r="S158">
        <v>0</v>
      </c>
      <c r="T158" t="str">
        <f>CONCATENATE("A portaria ",A158," autoriza ",R158," a realizar captação ",F158," de ",M158," de litros de água por dia na Bacia Hidrográfica do Rio ",H158)</f>
        <v>A portaria 24276 autoriza Belmiro Catelan a realizar captação superficial de 19,9 milhões de litros de água por dia na Bacia Hidrográfica do Rio Grande</v>
      </c>
    </row>
    <row r="159" spans="1:20" x14ac:dyDescent="0.2">
      <c r="A159" s="27">
        <v>19732</v>
      </c>
      <c r="B159" t="s">
        <v>1581</v>
      </c>
      <c r="C159" t="s">
        <v>1582</v>
      </c>
      <c r="D159" s="34">
        <v>43804</v>
      </c>
      <c r="E159" s="34">
        <v>43804</v>
      </c>
      <c r="F159" t="s">
        <v>2729</v>
      </c>
      <c r="G159" t="s">
        <v>50</v>
      </c>
      <c r="H159" t="s">
        <v>2727</v>
      </c>
      <c r="I159" t="s">
        <v>57</v>
      </c>
      <c r="J159">
        <v>19882</v>
      </c>
      <c r="K159" s="35">
        <v>19882000</v>
      </c>
      <c r="L159">
        <v>19.899999999999999</v>
      </c>
      <c r="M159" t="s">
        <v>2982</v>
      </c>
      <c r="N159" s="27">
        <v>-125156</v>
      </c>
      <c r="O159" s="27">
        <v>-46255</v>
      </c>
      <c r="P159">
        <v>4</v>
      </c>
      <c r="Q159" t="s">
        <v>1586</v>
      </c>
      <c r="R159" t="s">
        <v>3249</v>
      </c>
      <c r="S159">
        <v>0</v>
      </c>
      <c r="T159" t="str">
        <f>CONCATENATE("A portaria ",A159," autoriza ",R159," a realizar captação ",F159," de ",M159," de litros de água por dia na Bacia Hidrográfica do Rio ",H159)</f>
        <v>A portaria 19732 autoriza Silvana Truffa De Carvalho Berlatto a realizar captação superficial de 19,9 milhões de litros de água por dia na Bacia Hidrográfica do Rio Grande</v>
      </c>
    </row>
    <row r="160" spans="1:20" x14ac:dyDescent="0.2">
      <c r="A160" s="27">
        <v>20500</v>
      </c>
      <c r="B160" t="s">
        <v>1820</v>
      </c>
      <c r="C160" t="s">
        <v>1821</v>
      </c>
      <c r="D160" s="34">
        <v>43943</v>
      </c>
      <c r="E160" s="34">
        <v>43943</v>
      </c>
      <c r="F160" t="s">
        <v>2730</v>
      </c>
      <c r="G160" t="s">
        <v>50</v>
      </c>
      <c r="H160" t="s">
        <v>2728</v>
      </c>
      <c r="I160" t="s">
        <v>57</v>
      </c>
      <c r="J160">
        <v>19764</v>
      </c>
      <c r="K160" s="35">
        <v>19764000</v>
      </c>
      <c r="L160">
        <v>19.8</v>
      </c>
      <c r="M160" t="s">
        <v>2983</v>
      </c>
      <c r="N160" s="27">
        <v>-1246455</v>
      </c>
      <c r="O160" s="27">
        <v>-458497</v>
      </c>
      <c r="P160">
        <v>4</v>
      </c>
      <c r="Q160" t="s">
        <v>1825</v>
      </c>
      <c r="R160" t="s">
        <v>3250</v>
      </c>
      <c r="S160">
        <v>0</v>
      </c>
      <c r="T160" t="str">
        <f>CONCATENATE("A portaria ",A160," autoriza ",R160," a realizar captação ",F160," de ",M160," de litros de água por dia na Bacia Hidrográfica do Rio ",H160)</f>
        <v>A portaria 20500 autoriza Petras De Lima Telles a realizar captação subterrânea de 19,8 milhões de litros de água por dia na Bacia Hidrográfica do Rio São Francisco</v>
      </c>
    </row>
    <row r="161" spans="1:20" x14ac:dyDescent="0.2">
      <c r="A161" s="27">
        <v>19227</v>
      </c>
      <c r="B161" t="s">
        <v>144</v>
      </c>
      <c r="C161" t="s">
        <v>145</v>
      </c>
      <c r="D161" s="34">
        <v>43733</v>
      </c>
      <c r="E161" s="34">
        <v>43733</v>
      </c>
      <c r="F161" t="s">
        <v>2729</v>
      </c>
      <c r="G161" t="s">
        <v>17</v>
      </c>
      <c r="H161" t="s">
        <v>2727</v>
      </c>
      <c r="I161" t="s">
        <v>25</v>
      </c>
      <c r="J161">
        <v>19498</v>
      </c>
      <c r="K161" s="35">
        <v>19498000</v>
      </c>
      <c r="L161">
        <v>19.5</v>
      </c>
      <c r="M161" t="s">
        <v>2984</v>
      </c>
      <c r="N161" s="27">
        <v>-12190607</v>
      </c>
      <c r="O161" s="27">
        <v>-45230637</v>
      </c>
      <c r="P161">
        <v>4</v>
      </c>
      <c r="Q161" t="s">
        <v>149</v>
      </c>
      <c r="R161" t="s">
        <v>3177</v>
      </c>
      <c r="S161" t="s">
        <v>160</v>
      </c>
      <c r="T161" t="str">
        <f>CONCATENATE("A portaria ",A161," autoriza ",R161," a realizar captação ",F161," de ",M161," de litros de água por dia na Bacia Hidrográfica do Rio ",H161)</f>
        <v>A portaria 19227 autoriza Valter Gatto a realizar captação superficial de 19,5 milhões de litros de água por dia na Bacia Hidrográfica do Rio Grande</v>
      </c>
    </row>
    <row r="162" spans="1:20" x14ac:dyDescent="0.2">
      <c r="A162" s="27">
        <v>19128</v>
      </c>
      <c r="B162" t="s">
        <v>1429</v>
      </c>
      <c r="C162" t="s">
        <v>1430</v>
      </c>
      <c r="D162" s="34">
        <v>43721</v>
      </c>
      <c r="E162" s="34">
        <v>43721</v>
      </c>
      <c r="F162" t="s">
        <v>2729</v>
      </c>
      <c r="G162" t="s">
        <v>17</v>
      </c>
      <c r="H162" t="s">
        <v>2727</v>
      </c>
      <c r="I162" t="s">
        <v>57</v>
      </c>
      <c r="J162">
        <v>19441</v>
      </c>
      <c r="K162" s="35">
        <v>19441000</v>
      </c>
      <c r="L162">
        <v>19.399999999999999</v>
      </c>
      <c r="M162" t="s">
        <v>2985</v>
      </c>
      <c r="N162" s="27">
        <v>-125619</v>
      </c>
      <c r="O162" s="27">
        <v>-453045</v>
      </c>
      <c r="P162">
        <v>4</v>
      </c>
      <c r="Q162" t="s">
        <v>1428</v>
      </c>
      <c r="R162" t="s">
        <v>3251</v>
      </c>
      <c r="S162">
        <v>0</v>
      </c>
      <c r="T162" t="str">
        <f>CONCATENATE("A portaria ",A162," autoriza ",R162," a realizar captação ",F162," de ",M162," de litros de água por dia na Bacia Hidrográfica do Rio ",H162)</f>
        <v>A portaria 19128 autoriza Eustáquio Da Silveira Vargas a realizar captação superficial de 19,4 milhões de litros de água por dia na Bacia Hidrográfica do Rio Grande</v>
      </c>
    </row>
    <row r="163" spans="1:20" x14ac:dyDescent="0.2">
      <c r="A163" s="27">
        <v>16606</v>
      </c>
      <c r="B163" t="s">
        <v>811</v>
      </c>
      <c r="C163" t="s">
        <v>812</v>
      </c>
      <c r="D163" s="34">
        <v>43312</v>
      </c>
      <c r="E163" s="34">
        <v>43312</v>
      </c>
      <c r="F163" t="s">
        <v>2729</v>
      </c>
      <c r="G163" t="s">
        <v>50</v>
      </c>
      <c r="H163" t="s">
        <v>2726</v>
      </c>
      <c r="I163" t="s">
        <v>307</v>
      </c>
      <c r="J163">
        <v>19437</v>
      </c>
      <c r="K163" s="35">
        <v>19437000</v>
      </c>
      <c r="L163">
        <v>19.399999999999999</v>
      </c>
      <c r="M163" t="s">
        <v>2985</v>
      </c>
      <c r="N163" s="27">
        <v>-131933</v>
      </c>
      <c r="O163" s="27">
        <v>-44126</v>
      </c>
      <c r="P163">
        <v>4</v>
      </c>
      <c r="Q163" t="s">
        <v>816</v>
      </c>
      <c r="R163" t="s">
        <v>3238</v>
      </c>
      <c r="S163">
        <v>0</v>
      </c>
      <c r="T163" t="str">
        <f>CONCATENATE("A portaria ",A163," autoriza ",R163," a realizar captação ",F163," de ",M163," de litros de água por dia na Bacia Hidrográfica do Rio ",H163)</f>
        <v>A portaria 16606 autoriza João Luis Bayer a realizar captação superficial de 19,4 milhões de litros de água por dia na Bacia Hidrográfica do Rio Corrente</v>
      </c>
    </row>
    <row r="164" spans="1:20" x14ac:dyDescent="0.2">
      <c r="A164" s="27">
        <v>21579</v>
      </c>
      <c r="B164" t="s">
        <v>2121</v>
      </c>
      <c r="C164" t="s">
        <v>2122</v>
      </c>
      <c r="D164" s="34">
        <v>44106</v>
      </c>
      <c r="E164" s="34">
        <v>44106</v>
      </c>
      <c r="F164" t="s">
        <v>2729</v>
      </c>
      <c r="G164" t="s">
        <v>17</v>
      </c>
      <c r="H164" t="s">
        <v>2727</v>
      </c>
      <c r="I164" t="s">
        <v>18</v>
      </c>
      <c r="J164">
        <v>19208</v>
      </c>
      <c r="K164" s="35">
        <v>19208000</v>
      </c>
      <c r="L164">
        <v>19.2</v>
      </c>
      <c r="M164" t="s">
        <v>2986</v>
      </c>
      <c r="N164" s="27">
        <v>-1210075</v>
      </c>
      <c r="O164" s="27">
        <v>-455828</v>
      </c>
      <c r="P164">
        <v>4</v>
      </c>
      <c r="Q164" t="s">
        <v>2126</v>
      </c>
      <c r="R164" t="s">
        <v>3252</v>
      </c>
      <c r="S164">
        <v>0</v>
      </c>
      <c r="T164" t="str">
        <f>CONCATENATE("A portaria ",A164," autoriza ",R164," a realizar captação ",F164," de ",M164," de litros de água por dia na Bacia Hidrográfica do Rio ",H164)</f>
        <v>A portaria 21579 autoriza Todd Kenneth Topp a realizar captação superficial de 19,2 milhões de litros de água por dia na Bacia Hidrográfica do Rio Grande</v>
      </c>
    </row>
    <row r="165" spans="1:20" x14ac:dyDescent="0.2">
      <c r="A165" s="27">
        <v>19167</v>
      </c>
      <c r="B165" t="s">
        <v>1443</v>
      </c>
      <c r="C165" t="s">
        <v>1444</v>
      </c>
      <c r="D165" s="34">
        <v>43728</v>
      </c>
      <c r="E165" s="34">
        <v>43728</v>
      </c>
      <c r="F165" t="s">
        <v>2729</v>
      </c>
      <c r="G165" t="s">
        <v>17</v>
      </c>
      <c r="H165" t="s">
        <v>2726</v>
      </c>
      <c r="I165" t="s">
        <v>64</v>
      </c>
      <c r="J165">
        <v>19159</v>
      </c>
      <c r="K165" s="35">
        <v>19159000</v>
      </c>
      <c r="L165">
        <v>19.2</v>
      </c>
      <c r="M165" t="s">
        <v>2986</v>
      </c>
      <c r="N165" s="27">
        <v>-1357225</v>
      </c>
      <c r="O165" s="27">
        <v>-464441</v>
      </c>
      <c r="P165">
        <v>4</v>
      </c>
      <c r="Q165" t="s">
        <v>1448</v>
      </c>
      <c r="R165" t="s">
        <v>3253</v>
      </c>
      <c r="S165">
        <v>0</v>
      </c>
      <c r="T165" t="str">
        <f>CONCATENATE("A portaria ",A165," autoriza ",R165," a realizar captação ",F165," de ",M165," de litros de água por dia na Bacia Hidrográfica do Rio ",H165)</f>
        <v>A portaria 19167 autoriza Cif Cia De Integração Florestal Ltda a realizar captação superficial de 19,2 milhões de litros de água por dia na Bacia Hidrográfica do Rio Corrente</v>
      </c>
    </row>
    <row r="166" spans="1:20" x14ac:dyDescent="0.2">
      <c r="A166" s="27">
        <v>23780</v>
      </c>
      <c r="B166" t="s">
        <v>2524</v>
      </c>
      <c r="C166" t="s">
        <v>2525</v>
      </c>
      <c r="D166" s="34">
        <v>44426</v>
      </c>
      <c r="E166" s="34">
        <v>44426</v>
      </c>
      <c r="F166" t="s">
        <v>2729</v>
      </c>
      <c r="G166" t="s">
        <v>17</v>
      </c>
      <c r="H166" t="s">
        <v>2727</v>
      </c>
      <c r="I166" t="s">
        <v>57</v>
      </c>
      <c r="J166">
        <v>18535</v>
      </c>
      <c r="K166" s="35">
        <v>18535000</v>
      </c>
      <c r="L166">
        <v>18.5</v>
      </c>
      <c r="M166" t="s">
        <v>2987</v>
      </c>
      <c r="N166" s="27">
        <v>-1232278</v>
      </c>
      <c r="O166" s="27">
        <v>-4552207</v>
      </c>
      <c r="P166">
        <v>4</v>
      </c>
      <c r="Q166" t="s">
        <v>2529</v>
      </c>
      <c r="R166" t="s">
        <v>3254</v>
      </c>
      <c r="S166">
        <v>0</v>
      </c>
      <c r="T166" t="str">
        <f>CONCATENATE("A portaria ",A166," autoriza ",R166," a realizar captação ",F166," de ",M166," de litros de água por dia na Bacia Hidrográfica do Rio ",H166)</f>
        <v>A portaria 23780 autoriza Marcus Vinícius Sousa Leal De Abreu a realizar captação superficial de 18,5 milhões de litros de água por dia na Bacia Hidrográfica do Rio Grande</v>
      </c>
    </row>
    <row r="167" spans="1:20" x14ac:dyDescent="0.2">
      <c r="A167" s="27">
        <v>21636</v>
      </c>
      <c r="B167" t="s">
        <v>2151</v>
      </c>
      <c r="C167" t="s">
        <v>2152</v>
      </c>
      <c r="D167" s="34">
        <v>44118</v>
      </c>
      <c r="E167" s="34">
        <v>44118</v>
      </c>
      <c r="F167" t="s">
        <v>2729</v>
      </c>
      <c r="G167" t="s">
        <v>17</v>
      </c>
      <c r="H167" t="s">
        <v>2727</v>
      </c>
      <c r="I167" t="s">
        <v>18</v>
      </c>
      <c r="J167">
        <v>18279</v>
      </c>
      <c r="K167" s="35">
        <v>18279000</v>
      </c>
      <c r="L167">
        <v>18.3</v>
      </c>
      <c r="M167" t="s">
        <v>2988</v>
      </c>
      <c r="N167" s="27">
        <v>-128375</v>
      </c>
      <c r="O167" s="27">
        <v>-4551389</v>
      </c>
      <c r="P167">
        <v>4</v>
      </c>
      <c r="Q167" t="s">
        <v>2132</v>
      </c>
      <c r="R167" t="s">
        <v>3247</v>
      </c>
      <c r="S167">
        <v>0</v>
      </c>
      <c r="T167" t="str">
        <f>CONCATENATE("A portaria ",A167," autoriza ",R167," a realizar captação ",F167," de ",M167," de litros de água por dia na Bacia Hidrográfica do Rio ",H167)</f>
        <v>A portaria 21636 autoriza Siegfried Epp a realizar captação superficial de 18,3 milhões de litros de água por dia na Bacia Hidrográfica do Rio Grande</v>
      </c>
    </row>
    <row r="168" spans="1:20" x14ac:dyDescent="0.2">
      <c r="A168" s="27">
        <v>16278</v>
      </c>
      <c r="B168" t="s">
        <v>737</v>
      </c>
      <c r="C168" t="s">
        <v>738</v>
      </c>
      <c r="D168" s="34">
        <v>43257</v>
      </c>
      <c r="E168" s="34">
        <v>43257</v>
      </c>
      <c r="F168" t="s">
        <v>2730</v>
      </c>
      <c r="G168" t="s">
        <v>50</v>
      </c>
      <c r="H168" t="s">
        <v>2728</v>
      </c>
      <c r="I168" t="s">
        <v>246</v>
      </c>
      <c r="J168">
        <v>18000</v>
      </c>
      <c r="K168" s="35">
        <v>18000000</v>
      </c>
      <c r="L168">
        <v>18</v>
      </c>
      <c r="M168" t="s">
        <v>2989</v>
      </c>
      <c r="N168" s="27">
        <v>-142228</v>
      </c>
      <c r="O168" s="27">
        <v>-454149</v>
      </c>
      <c r="P168">
        <v>4</v>
      </c>
      <c r="Q168" t="s">
        <v>742</v>
      </c>
      <c r="R168" t="s">
        <v>3255</v>
      </c>
      <c r="S168">
        <v>0</v>
      </c>
      <c r="T168" t="str">
        <f>CONCATENATE("A portaria ",A168," autoriza ",R168," a realizar captação ",F168," de ",M168," de litros de água por dia na Bacia Hidrográfica do Rio ",H168)</f>
        <v>A portaria 16278 autoriza Denilson Roberti a realizar captação subterrânea de 18 milhões de litros de água por dia na Bacia Hidrográfica do Rio São Francisco</v>
      </c>
    </row>
    <row r="169" spans="1:20" x14ac:dyDescent="0.2">
      <c r="A169" s="27">
        <v>24099</v>
      </c>
      <c r="B169" t="s">
        <v>2588</v>
      </c>
      <c r="C169" t="s">
        <v>2589</v>
      </c>
      <c r="D169" s="34">
        <v>44455</v>
      </c>
      <c r="E169" s="34">
        <v>44455</v>
      </c>
      <c r="F169" t="s">
        <v>2730</v>
      </c>
      <c r="G169" t="s">
        <v>50</v>
      </c>
      <c r="H169" t="s">
        <v>2728</v>
      </c>
      <c r="I169" t="s">
        <v>25</v>
      </c>
      <c r="J169">
        <v>18000</v>
      </c>
      <c r="K169" s="35">
        <v>18000000</v>
      </c>
      <c r="L169">
        <v>18</v>
      </c>
      <c r="M169" t="s">
        <v>2989</v>
      </c>
      <c r="N169" s="27">
        <v>-11484959</v>
      </c>
      <c r="O169" s="27">
        <v>-45254507</v>
      </c>
      <c r="P169">
        <v>4</v>
      </c>
      <c r="Q169" t="s">
        <v>461</v>
      </c>
      <c r="R169" t="s">
        <v>3085</v>
      </c>
      <c r="S169">
        <v>0</v>
      </c>
      <c r="T169" t="str">
        <f>CONCATENATE("A portaria ",A169," autoriza ",R169," a realizar captação ",F169," de ",M169," de litros de água por dia na Bacia Hidrográfica do Rio ",H169)</f>
        <v>A portaria 24099 autoriza Gilmar José Ertel a realizar captação subterrânea de 18 milhões de litros de água por dia na Bacia Hidrográfica do Rio São Francisco</v>
      </c>
    </row>
    <row r="170" spans="1:20" x14ac:dyDescent="0.2">
      <c r="A170" s="27">
        <v>21732</v>
      </c>
      <c r="B170" t="s">
        <v>2161</v>
      </c>
      <c r="C170" t="s">
        <v>2162</v>
      </c>
      <c r="D170" s="34">
        <v>44133</v>
      </c>
      <c r="E170" s="34">
        <v>44133</v>
      </c>
      <c r="F170" t="s">
        <v>2730</v>
      </c>
      <c r="G170" t="s">
        <v>50</v>
      </c>
      <c r="H170" t="s">
        <v>2728</v>
      </c>
      <c r="I170" t="s">
        <v>127</v>
      </c>
      <c r="J170">
        <v>18000</v>
      </c>
      <c r="K170" s="35">
        <v>18000000</v>
      </c>
      <c r="L170">
        <v>18</v>
      </c>
      <c r="M170" t="s">
        <v>2989</v>
      </c>
      <c r="N170" s="27">
        <v>-11284335</v>
      </c>
      <c r="O170" s="27">
        <v>-45522950</v>
      </c>
      <c r="P170">
        <v>4</v>
      </c>
      <c r="Q170" t="s">
        <v>2166</v>
      </c>
      <c r="R170" t="s">
        <v>3256</v>
      </c>
      <c r="S170">
        <v>0</v>
      </c>
      <c r="T170" t="str">
        <f>CONCATENATE("A portaria ",A170," autoriza ",R170," a realizar captação ",F170," de ",M170," de litros de água por dia na Bacia Hidrográfica do Rio ",H170)</f>
        <v>A portaria 21732 autoriza Lourival De Oliveira Machado a realizar captação subterrânea de 18 milhões de litros de água por dia na Bacia Hidrográfica do Rio São Francisco</v>
      </c>
    </row>
    <row r="171" spans="1:20" x14ac:dyDescent="0.2">
      <c r="A171" s="27">
        <v>23549</v>
      </c>
      <c r="B171" t="s">
        <v>2455</v>
      </c>
      <c r="C171" t="s">
        <v>2456</v>
      </c>
      <c r="D171" s="34">
        <v>44400</v>
      </c>
      <c r="E171" s="34">
        <v>44400</v>
      </c>
      <c r="F171" t="s">
        <v>2730</v>
      </c>
      <c r="G171" t="s">
        <v>50</v>
      </c>
      <c r="H171" t="s">
        <v>2728</v>
      </c>
      <c r="I171" t="s">
        <v>25</v>
      </c>
      <c r="J171">
        <v>18000</v>
      </c>
      <c r="K171" s="35">
        <v>18000000</v>
      </c>
      <c r="L171">
        <v>18</v>
      </c>
      <c r="M171" t="s">
        <v>2989</v>
      </c>
      <c r="N171" s="27">
        <v>-122029</v>
      </c>
      <c r="O171" s="27">
        <v>-4529308</v>
      </c>
      <c r="P171">
        <v>4</v>
      </c>
      <c r="Q171" t="s">
        <v>2460</v>
      </c>
      <c r="R171" t="s">
        <v>3257</v>
      </c>
      <c r="S171">
        <v>0</v>
      </c>
      <c r="T171" t="str">
        <f>CONCATENATE("A portaria ",A171," autoriza ",R171," a realizar captação ",F171," de ",M171," de litros de água por dia na Bacia Hidrográfica do Rio ",H171)</f>
        <v>A portaria 23549 autoriza Maikel Hasper Schulz a realizar captação subterrânea de 18 milhões de litros de água por dia na Bacia Hidrográfica do Rio São Francisco</v>
      </c>
    </row>
    <row r="172" spans="1:20" x14ac:dyDescent="0.2">
      <c r="A172" s="27">
        <v>21204</v>
      </c>
      <c r="B172" t="s">
        <v>2035</v>
      </c>
      <c r="C172" t="s">
        <v>2036</v>
      </c>
      <c r="D172" s="34">
        <v>44048</v>
      </c>
      <c r="E172" s="34">
        <v>44048</v>
      </c>
      <c r="F172" t="s">
        <v>2730</v>
      </c>
      <c r="G172" t="s">
        <v>17</v>
      </c>
      <c r="H172" t="s">
        <v>2728</v>
      </c>
      <c r="I172" t="s">
        <v>246</v>
      </c>
      <c r="J172">
        <v>18000</v>
      </c>
      <c r="K172" s="35">
        <v>18000000</v>
      </c>
      <c r="L172">
        <v>18</v>
      </c>
      <c r="M172" t="s">
        <v>2989</v>
      </c>
      <c r="N172" s="27">
        <v>-1435271</v>
      </c>
      <c r="O172" s="27">
        <v>-45511192</v>
      </c>
      <c r="P172">
        <v>4</v>
      </c>
      <c r="Q172" t="s">
        <v>2040</v>
      </c>
      <c r="R172" t="s">
        <v>3258</v>
      </c>
      <c r="S172">
        <v>0</v>
      </c>
      <c r="T172" t="str">
        <f>CONCATENATE("A portaria ",A172," autoriza ",R172," a realizar captação ",F172," de ",M172," de litros de água por dia na Bacia Hidrográfica do Rio ",H172)</f>
        <v>A portaria 21204 autoriza Nicolau Shiguetomi Aoyagui a realizar captação subterrânea de 18 milhões de litros de água por dia na Bacia Hidrográfica do Rio São Francisco</v>
      </c>
    </row>
    <row r="173" spans="1:20" x14ac:dyDescent="0.2">
      <c r="A173" s="27">
        <v>18324</v>
      </c>
      <c r="B173" t="s">
        <v>125</v>
      </c>
      <c r="C173" t="s">
        <v>126</v>
      </c>
      <c r="D173" s="34">
        <v>43588</v>
      </c>
      <c r="E173" s="34">
        <v>43588</v>
      </c>
      <c r="F173" t="s">
        <v>2730</v>
      </c>
      <c r="G173" t="s">
        <v>50</v>
      </c>
      <c r="H173" t="s">
        <v>2728</v>
      </c>
      <c r="I173" t="s">
        <v>127</v>
      </c>
      <c r="J173">
        <v>18000</v>
      </c>
      <c r="K173" s="35">
        <v>18000000</v>
      </c>
      <c r="L173">
        <v>18</v>
      </c>
      <c r="M173" t="s">
        <v>2989</v>
      </c>
      <c r="N173" s="27">
        <v>-11221106</v>
      </c>
      <c r="O173" s="27">
        <v>-45375954</v>
      </c>
      <c r="P173">
        <v>4</v>
      </c>
      <c r="Q173" t="s">
        <v>131</v>
      </c>
      <c r="R173" t="s">
        <v>3098</v>
      </c>
      <c r="S173">
        <v>0</v>
      </c>
      <c r="T173" t="str">
        <f>CONCATENATE("A portaria ",A173," autoriza ",R173," a realizar captação ",F173," de ",M173," de litros de água por dia na Bacia Hidrográfica do Rio ",H173)</f>
        <v>A portaria 18324 autoriza Romeu Franciosi a realizar captação subterrânea de 18 milhões de litros de água por dia na Bacia Hidrográfica do Rio São Francisco</v>
      </c>
    </row>
    <row r="174" spans="1:20" x14ac:dyDescent="0.2">
      <c r="A174" s="27">
        <v>18325</v>
      </c>
      <c r="B174" t="s">
        <v>132</v>
      </c>
      <c r="C174" t="s">
        <v>133</v>
      </c>
      <c r="D174" s="34">
        <v>43588</v>
      </c>
      <c r="E174" s="34">
        <v>43588</v>
      </c>
      <c r="F174" t="s">
        <v>2730</v>
      </c>
      <c r="G174" t="s">
        <v>50</v>
      </c>
      <c r="H174" t="s">
        <v>2728</v>
      </c>
      <c r="I174" t="s">
        <v>127</v>
      </c>
      <c r="J174">
        <v>18000</v>
      </c>
      <c r="K174" s="35">
        <v>18000000</v>
      </c>
      <c r="L174">
        <v>18</v>
      </c>
      <c r="M174" t="s">
        <v>2989</v>
      </c>
      <c r="N174" s="27">
        <v>-112436</v>
      </c>
      <c r="O174" s="27">
        <v>-453917</v>
      </c>
      <c r="P174">
        <v>4</v>
      </c>
      <c r="Q174" t="s">
        <v>131</v>
      </c>
      <c r="R174" t="s">
        <v>3098</v>
      </c>
      <c r="S174">
        <v>0</v>
      </c>
      <c r="T174" t="str">
        <f>CONCATENATE("A portaria ",A174," autoriza ",R174," a realizar captação ",F174," de ",M174," de litros de água por dia na Bacia Hidrográfica do Rio ",H174)</f>
        <v>A portaria 18325 autoriza Romeu Franciosi a realizar captação subterrânea de 18 milhões de litros de água por dia na Bacia Hidrográfica do Rio São Francisco</v>
      </c>
    </row>
    <row r="175" spans="1:20" x14ac:dyDescent="0.2">
      <c r="A175" s="27">
        <v>18326</v>
      </c>
      <c r="B175" t="s">
        <v>136</v>
      </c>
      <c r="C175" t="s">
        <v>137</v>
      </c>
      <c r="D175" s="34">
        <v>43588</v>
      </c>
      <c r="E175" s="34">
        <v>43588</v>
      </c>
      <c r="F175" t="s">
        <v>2730</v>
      </c>
      <c r="G175" t="s">
        <v>50</v>
      </c>
      <c r="H175" t="s">
        <v>2728</v>
      </c>
      <c r="I175" t="s">
        <v>127</v>
      </c>
      <c r="J175">
        <v>18000</v>
      </c>
      <c r="K175" s="35">
        <v>18000000</v>
      </c>
      <c r="L175">
        <v>18</v>
      </c>
      <c r="M175" t="s">
        <v>2989</v>
      </c>
      <c r="N175" s="27">
        <v>-11211693</v>
      </c>
      <c r="O175" s="27">
        <v>-45365765</v>
      </c>
      <c r="P175">
        <v>4</v>
      </c>
      <c r="Q175" t="s">
        <v>131</v>
      </c>
      <c r="R175" t="s">
        <v>3098</v>
      </c>
      <c r="S175">
        <v>0</v>
      </c>
      <c r="T175" t="str">
        <f>CONCATENATE("A portaria ",A175," autoriza ",R175," a realizar captação ",F175," de ",M175," de litros de água por dia na Bacia Hidrográfica do Rio ",H175)</f>
        <v>A portaria 18326 autoriza Romeu Franciosi a realizar captação subterrânea de 18 milhões de litros de água por dia na Bacia Hidrográfica do Rio São Francisco</v>
      </c>
    </row>
    <row r="176" spans="1:20" x14ac:dyDescent="0.2">
      <c r="A176" s="27">
        <v>20400</v>
      </c>
      <c r="B176" t="s">
        <v>1790</v>
      </c>
      <c r="C176" t="s">
        <v>1791</v>
      </c>
      <c r="D176" s="34">
        <v>43928</v>
      </c>
      <c r="E176" s="34">
        <v>43928</v>
      </c>
      <c r="F176" t="s">
        <v>2730</v>
      </c>
      <c r="G176" t="s">
        <v>50</v>
      </c>
      <c r="H176" t="s">
        <v>2728</v>
      </c>
      <c r="I176" t="s">
        <v>25</v>
      </c>
      <c r="J176">
        <v>18000</v>
      </c>
      <c r="K176" s="35">
        <v>18000000</v>
      </c>
      <c r="L176">
        <v>18</v>
      </c>
      <c r="M176" t="s">
        <v>2989</v>
      </c>
      <c r="N176" s="27">
        <v>-122449</v>
      </c>
      <c r="O176" s="27">
        <v>-451636</v>
      </c>
      <c r="P176">
        <v>4</v>
      </c>
      <c r="Q176" t="s">
        <v>1795</v>
      </c>
      <c r="R176" t="s">
        <v>3172</v>
      </c>
      <c r="S176">
        <v>0</v>
      </c>
      <c r="T176" t="str">
        <f>CONCATENATE("A portaria ",A176," autoriza ",R176," a realizar captação ",F176," de ",M176," de litros de água por dia na Bacia Hidrográfica do Rio ",H176)</f>
        <v>A portaria 20400 autoriza Sérgio Pitt a realizar captação subterrânea de 18 milhões de litros de água por dia na Bacia Hidrográfica do Rio São Francisco</v>
      </c>
    </row>
    <row r="177" spans="1:20" x14ac:dyDescent="0.2">
      <c r="A177" s="27">
        <v>18238</v>
      </c>
      <c r="B177" t="s">
        <v>227</v>
      </c>
      <c r="C177" t="s">
        <v>228</v>
      </c>
      <c r="D177" s="34">
        <v>43577</v>
      </c>
      <c r="E177" s="34">
        <v>43577</v>
      </c>
      <c r="F177" t="s">
        <v>2730</v>
      </c>
      <c r="G177" t="s">
        <v>50</v>
      </c>
      <c r="H177" t="s">
        <v>2728</v>
      </c>
      <c r="I177" t="s">
        <v>229</v>
      </c>
      <c r="J177">
        <v>18000</v>
      </c>
      <c r="K177" s="35">
        <v>18000000</v>
      </c>
      <c r="L177">
        <v>18</v>
      </c>
      <c r="M177" t="s">
        <v>2989</v>
      </c>
      <c r="N177" s="27">
        <v>-143659</v>
      </c>
      <c r="O177" s="27">
        <v>-451137</v>
      </c>
      <c r="P177">
        <v>4</v>
      </c>
      <c r="Q177" t="s">
        <v>233</v>
      </c>
      <c r="R177" t="s">
        <v>3100</v>
      </c>
      <c r="S177" t="s">
        <v>2743</v>
      </c>
      <c r="T177" t="str">
        <f>CONCATENATE("A portaria ",A177," autoriza ",R177," a realizar captação ",F177," de ",M177," de litros de água por dia na Bacia Hidrográfica do Rio ",H177)</f>
        <v>A portaria 18238 autoriza Santa Colomba Cafés Ltda a realizar captação subterrânea de 18 milhões de litros de água por dia na Bacia Hidrográfica do Rio São Francisco</v>
      </c>
    </row>
    <row r="178" spans="1:20" x14ac:dyDescent="0.2">
      <c r="A178" s="27">
        <v>24389</v>
      </c>
      <c r="B178" t="s">
        <v>480</v>
      </c>
      <c r="C178" t="s">
        <v>481</v>
      </c>
      <c r="D178" s="34">
        <v>44488</v>
      </c>
      <c r="E178" s="34">
        <v>44488</v>
      </c>
      <c r="F178" t="s">
        <v>2730</v>
      </c>
      <c r="G178" t="s">
        <v>50</v>
      </c>
      <c r="H178" t="s">
        <v>2728</v>
      </c>
      <c r="I178" t="s">
        <v>246</v>
      </c>
      <c r="J178">
        <v>18000</v>
      </c>
      <c r="K178" s="35">
        <v>18000000</v>
      </c>
      <c r="L178">
        <v>18</v>
      </c>
      <c r="M178" t="s">
        <v>2989</v>
      </c>
      <c r="N178" s="27">
        <v>-147372</v>
      </c>
      <c r="O178" s="27">
        <v>-455118</v>
      </c>
      <c r="P178">
        <v>4</v>
      </c>
      <c r="Q178" t="s">
        <v>485</v>
      </c>
      <c r="R178" t="s">
        <v>3259</v>
      </c>
      <c r="T178" t="str">
        <f>CONCATENATE("A portaria ",A178," autoriza ",R178," a realizar captação ",F178," de ",M178," de litros de água por dia na Bacia Hidrográfica do Rio ",H178)</f>
        <v>A portaria 24389 autoriza Elizabeth Kurtz a realizar captação subterrânea de 18 milhões de litros de água por dia na Bacia Hidrográfica do Rio São Francisco</v>
      </c>
    </row>
    <row r="179" spans="1:20" x14ac:dyDescent="0.2">
      <c r="A179" s="27">
        <v>24388</v>
      </c>
      <c r="B179" t="s">
        <v>474</v>
      </c>
      <c r="C179" t="s">
        <v>475</v>
      </c>
      <c r="D179" s="34">
        <v>44488</v>
      </c>
      <c r="E179" s="34">
        <v>44488</v>
      </c>
      <c r="F179" t="s">
        <v>2730</v>
      </c>
      <c r="G179" t="s">
        <v>50</v>
      </c>
      <c r="H179" t="s">
        <v>2728</v>
      </c>
      <c r="I179" t="s">
        <v>246</v>
      </c>
      <c r="J179">
        <v>18000</v>
      </c>
      <c r="K179" s="35">
        <v>18000000</v>
      </c>
      <c r="L179">
        <v>18</v>
      </c>
      <c r="M179" t="s">
        <v>2989</v>
      </c>
      <c r="N179" s="27">
        <v>-14212495</v>
      </c>
      <c r="O179" s="27">
        <v>-45530472</v>
      </c>
      <c r="P179">
        <v>4</v>
      </c>
      <c r="Q179" t="s">
        <v>479</v>
      </c>
      <c r="R179" t="s">
        <v>3260</v>
      </c>
      <c r="T179" t="str">
        <f>CONCATENATE("A portaria ",A179," autoriza ",R179," a realizar captação ",F179," de ",M179," de litros de água por dia na Bacia Hidrográfica do Rio ",H179)</f>
        <v>A portaria 24388 autoriza Fernando Milan Sartori a realizar captação subterrânea de 18 milhões de litros de água por dia na Bacia Hidrográfica do Rio São Francisco</v>
      </c>
    </row>
    <row r="180" spans="1:20" x14ac:dyDescent="0.2">
      <c r="A180" s="27">
        <v>16870</v>
      </c>
      <c r="B180" t="s">
        <v>911</v>
      </c>
      <c r="C180" t="s">
        <v>912</v>
      </c>
      <c r="D180" s="34">
        <v>43355</v>
      </c>
      <c r="E180" s="34">
        <v>43355</v>
      </c>
      <c r="F180" t="s">
        <v>2730</v>
      </c>
      <c r="G180" t="s">
        <v>50</v>
      </c>
      <c r="H180" t="s">
        <v>2728</v>
      </c>
      <c r="I180" t="s">
        <v>216</v>
      </c>
      <c r="J180">
        <v>18000</v>
      </c>
      <c r="K180" s="35">
        <v>18000000</v>
      </c>
      <c r="L180">
        <v>18</v>
      </c>
      <c r="M180" t="s">
        <v>2989</v>
      </c>
      <c r="N180" s="27">
        <v>-11373086</v>
      </c>
      <c r="O180" s="27">
        <v>-45472185</v>
      </c>
      <c r="P180">
        <v>4</v>
      </c>
      <c r="Q180" t="s">
        <v>916</v>
      </c>
      <c r="R180" t="s">
        <v>3261</v>
      </c>
      <c r="T180" t="str">
        <f>CONCATENATE("A portaria ",A180," autoriza ",R180," a realizar captação ",F180," de ",M180," de litros de água por dia na Bacia Hidrográfica do Rio ",H180)</f>
        <v>A portaria 16870 autoriza Valter Luiz Astolfi a realizar captação subterrânea de 18 milhões de litros de água por dia na Bacia Hidrográfica do Rio São Francisco</v>
      </c>
    </row>
    <row r="181" spans="1:20" x14ac:dyDescent="0.2">
      <c r="A181" s="27">
        <v>22607</v>
      </c>
      <c r="B181" t="s">
        <v>2315</v>
      </c>
      <c r="C181" t="s">
        <v>2316</v>
      </c>
      <c r="D181" s="34">
        <v>44281</v>
      </c>
      <c r="E181" s="34">
        <v>44281</v>
      </c>
      <c r="F181" t="s">
        <v>2730</v>
      </c>
      <c r="G181" t="s">
        <v>50</v>
      </c>
      <c r="H181" t="s">
        <v>2728</v>
      </c>
      <c r="I181" t="s">
        <v>127</v>
      </c>
      <c r="J181">
        <v>18000</v>
      </c>
      <c r="K181" s="35">
        <v>18000000</v>
      </c>
      <c r="L181">
        <v>18</v>
      </c>
      <c r="M181" t="s">
        <v>2989</v>
      </c>
      <c r="N181" s="27">
        <v>-11232360</v>
      </c>
      <c r="O181" s="27">
        <v>-4515398</v>
      </c>
      <c r="P181">
        <v>4</v>
      </c>
      <c r="Q181" t="s">
        <v>2320</v>
      </c>
      <c r="R181" t="s">
        <v>3262</v>
      </c>
      <c r="T181" t="str">
        <f>CONCATENATE("A portaria ",A181," autoriza ",R181," a realizar captação ",F181," de ",M181," de litros de água por dia na Bacia Hidrográfica do Rio ",H181)</f>
        <v>A portaria 22607 autoriza Wolmar Jorge Gross a realizar captação subterrânea de 18 milhões de litros de água por dia na Bacia Hidrográfica do Rio São Francisco</v>
      </c>
    </row>
    <row r="182" spans="1:20" x14ac:dyDescent="0.2">
      <c r="A182" s="27">
        <v>20601</v>
      </c>
      <c r="B182" t="s">
        <v>1846</v>
      </c>
      <c r="C182" t="s">
        <v>1847</v>
      </c>
      <c r="D182" s="34">
        <v>43958</v>
      </c>
      <c r="E182" s="34">
        <v>43958</v>
      </c>
      <c r="F182" t="s">
        <v>2730</v>
      </c>
      <c r="G182" t="s">
        <v>17</v>
      </c>
      <c r="H182" t="s">
        <v>2728</v>
      </c>
      <c r="I182" t="s">
        <v>57</v>
      </c>
      <c r="J182">
        <v>17984</v>
      </c>
      <c r="K182" s="35">
        <v>17984000</v>
      </c>
      <c r="L182">
        <v>18</v>
      </c>
      <c r="M182" t="s">
        <v>2989</v>
      </c>
      <c r="N182" s="27">
        <v>-1225307</v>
      </c>
      <c r="O182" s="27">
        <v>-45241339</v>
      </c>
      <c r="P182">
        <v>4</v>
      </c>
      <c r="Q182" t="s">
        <v>357</v>
      </c>
      <c r="R182" t="s">
        <v>3086</v>
      </c>
      <c r="S182">
        <v>0</v>
      </c>
      <c r="T182" t="str">
        <f>CONCATENATE("A portaria ",A182," autoriza ",R182," a realizar captação ",F182," de ",M182," de litros de água por dia na Bacia Hidrográfica do Rio ",H182)</f>
        <v>A portaria 20601 autoriza Hilário Schulz a realizar captação subterrânea de 18 milhões de litros de água por dia na Bacia Hidrográfica do Rio São Francisco</v>
      </c>
    </row>
    <row r="183" spans="1:20" x14ac:dyDescent="0.2">
      <c r="A183" s="27">
        <v>16181</v>
      </c>
      <c r="B183" t="s">
        <v>703</v>
      </c>
      <c r="C183" t="s">
        <v>704</v>
      </c>
      <c r="D183" s="34">
        <v>43238</v>
      </c>
      <c r="E183" s="34">
        <v>43238</v>
      </c>
      <c r="F183" t="s">
        <v>2730</v>
      </c>
      <c r="G183" t="s">
        <v>50</v>
      </c>
      <c r="H183" t="s">
        <v>2728</v>
      </c>
      <c r="I183" t="s">
        <v>25</v>
      </c>
      <c r="J183">
        <v>17979</v>
      </c>
      <c r="K183" s="35">
        <v>17979000</v>
      </c>
      <c r="L183">
        <v>18</v>
      </c>
      <c r="M183" t="s">
        <v>2989</v>
      </c>
      <c r="N183" s="27">
        <v>-11495089</v>
      </c>
      <c r="O183" s="27">
        <v>-45463956</v>
      </c>
      <c r="P183">
        <v>4</v>
      </c>
      <c r="Q183" t="s">
        <v>708</v>
      </c>
      <c r="R183" t="s">
        <v>3263</v>
      </c>
      <c r="S183">
        <v>0</v>
      </c>
      <c r="T183" t="str">
        <f>CONCATENATE("A portaria ",A183," autoriza ",R183," a realizar captação ",F183," de ",M183," de litros de água por dia na Bacia Hidrográfica do Rio ",H183)</f>
        <v>A portaria 16181 autoriza Airton Da Silva a realizar captação subterrânea de 18 milhões de litros de água por dia na Bacia Hidrográfica do Rio São Francisco</v>
      </c>
    </row>
    <row r="184" spans="1:20" x14ac:dyDescent="0.2">
      <c r="A184" s="27">
        <v>19686</v>
      </c>
      <c r="B184" t="s">
        <v>1565</v>
      </c>
      <c r="C184" t="s">
        <v>1566</v>
      </c>
      <c r="D184" s="34">
        <v>43797</v>
      </c>
      <c r="E184" s="34">
        <v>43797</v>
      </c>
      <c r="F184" t="s">
        <v>2729</v>
      </c>
      <c r="G184" t="s">
        <v>17</v>
      </c>
      <c r="H184" t="s">
        <v>2727</v>
      </c>
      <c r="I184" t="s">
        <v>25</v>
      </c>
      <c r="J184">
        <v>17945</v>
      </c>
      <c r="K184" s="35">
        <v>17945000</v>
      </c>
      <c r="L184">
        <v>17.899999999999999</v>
      </c>
      <c r="M184" t="s">
        <v>2990</v>
      </c>
      <c r="N184" t="s">
        <v>1567</v>
      </c>
      <c r="O184" s="27">
        <v>-454343</v>
      </c>
      <c r="P184">
        <v>4</v>
      </c>
      <c r="Q184" t="s">
        <v>1570</v>
      </c>
      <c r="R184" t="s">
        <v>3220</v>
      </c>
      <c r="S184">
        <v>0</v>
      </c>
      <c r="T184" t="str">
        <f>CONCATENATE("A portaria ",A184," autoriza ",R184," a realizar captação ",F184," de ",M184," de litros de água por dia na Bacia Hidrográfica do Rio ",H184)</f>
        <v>A portaria 19686 autoriza Fazenda Sequóia Bahia Ltda a realizar captação superficial de 17,9 milhões de litros de água por dia na Bacia Hidrográfica do Rio Grande</v>
      </c>
    </row>
    <row r="185" spans="1:20" x14ac:dyDescent="0.2">
      <c r="A185" s="27">
        <v>19906</v>
      </c>
      <c r="B185" t="s">
        <v>171</v>
      </c>
      <c r="C185" t="s">
        <v>172</v>
      </c>
      <c r="D185" s="34">
        <v>43838</v>
      </c>
      <c r="E185" s="34">
        <v>43838</v>
      </c>
      <c r="F185" t="s">
        <v>2729</v>
      </c>
      <c r="G185" t="s">
        <v>17</v>
      </c>
      <c r="H185" t="s">
        <v>2727</v>
      </c>
      <c r="I185" t="s">
        <v>25</v>
      </c>
      <c r="J185">
        <v>17908</v>
      </c>
      <c r="K185" s="35">
        <v>17908000</v>
      </c>
      <c r="L185">
        <v>17.899999999999999</v>
      </c>
      <c r="M185" t="s">
        <v>2990</v>
      </c>
      <c r="N185" s="27">
        <v>-11543916</v>
      </c>
      <c r="O185" s="27">
        <v>-45393174</v>
      </c>
      <c r="P185">
        <v>4</v>
      </c>
      <c r="Q185" t="s">
        <v>170</v>
      </c>
      <c r="R185" t="s">
        <v>2748</v>
      </c>
      <c r="S185" t="s">
        <v>2737</v>
      </c>
      <c r="T185" t="str">
        <f>CONCATENATE("A portaria ",A185," autoriza ",R185," a realizar captação ",F185," de ",M185," de litros de água por dia na Bacia Hidrográfica do Rio ",H185)</f>
        <v>A portaria 19906 autoriza Hélio Hopp a realizar captação superficial de 17,9 milhões de litros de água por dia na Bacia Hidrográfica do Rio Grande</v>
      </c>
    </row>
    <row r="186" spans="1:20" x14ac:dyDescent="0.2">
      <c r="A186" s="27">
        <v>17025</v>
      </c>
      <c r="B186" t="s">
        <v>923</v>
      </c>
      <c r="C186" t="s">
        <v>924</v>
      </c>
      <c r="D186" s="34">
        <v>43376</v>
      </c>
      <c r="E186" s="34">
        <v>43376</v>
      </c>
      <c r="F186" t="s">
        <v>2729</v>
      </c>
      <c r="G186" t="s">
        <v>17</v>
      </c>
      <c r="H186" t="s">
        <v>2727</v>
      </c>
      <c r="I186" t="s">
        <v>57</v>
      </c>
      <c r="J186">
        <v>17604</v>
      </c>
      <c r="K186" s="35">
        <v>17604000</v>
      </c>
      <c r="L186">
        <v>17.600000000000001</v>
      </c>
      <c r="M186" t="s">
        <v>2991</v>
      </c>
      <c r="N186" s="27">
        <v>-1231212</v>
      </c>
      <c r="O186" s="27">
        <v>-4545097</v>
      </c>
      <c r="P186">
        <v>4</v>
      </c>
      <c r="Q186" t="s">
        <v>928</v>
      </c>
      <c r="R186" t="s">
        <v>3264</v>
      </c>
      <c r="S186">
        <v>0</v>
      </c>
      <c r="T186" t="str">
        <f>CONCATENATE("A portaria ",A186," autoriza ",R186," a realizar captação ",F186," de ",M186," de litros de água por dia na Bacia Hidrográfica do Rio ",H186)</f>
        <v>A portaria 17025 autoriza João Hermando Frare a realizar captação superficial de 17,6 milhões de litros de água por dia na Bacia Hidrográfica do Rio Grande</v>
      </c>
    </row>
    <row r="187" spans="1:20" x14ac:dyDescent="0.2">
      <c r="A187" s="27">
        <v>18482</v>
      </c>
      <c r="B187" t="s">
        <v>1284</v>
      </c>
      <c r="C187" t="s">
        <v>1285</v>
      </c>
      <c r="D187" s="34">
        <v>43615</v>
      </c>
      <c r="E187" s="34">
        <v>43615</v>
      </c>
      <c r="F187" t="s">
        <v>2729</v>
      </c>
      <c r="G187" t="s">
        <v>50</v>
      </c>
      <c r="H187" t="s">
        <v>2727</v>
      </c>
      <c r="I187" t="s">
        <v>18</v>
      </c>
      <c r="J187">
        <v>17364</v>
      </c>
      <c r="K187" s="35">
        <v>17364000</v>
      </c>
      <c r="L187">
        <v>17.399999999999999</v>
      </c>
      <c r="M187" t="s">
        <v>2992</v>
      </c>
      <c r="N187" s="27">
        <v>-121558</v>
      </c>
      <c r="O187" s="27">
        <v>-4554035</v>
      </c>
      <c r="P187">
        <v>4</v>
      </c>
      <c r="Q187" t="s">
        <v>1289</v>
      </c>
      <c r="R187" t="s">
        <v>3265</v>
      </c>
      <c r="S187">
        <v>0</v>
      </c>
      <c r="T187" t="str">
        <f>CONCATENATE("A portaria ",A187," autoriza ",R187," a realizar captação ",F187," de ",M187," de litros de água por dia na Bacia Hidrográfica do Rio ",H187)</f>
        <v>A portaria 18482 autoriza Marcelo Favaro Garcia a realizar captação superficial de 17,4 milhões de litros de água por dia na Bacia Hidrográfica do Rio Grande</v>
      </c>
    </row>
    <row r="188" spans="1:20" x14ac:dyDescent="0.2">
      <c r="A188" s="27">
        <v>22597</v>
      </c>
      <c r="B188" t="s">
        <v>2311</v>
      </c>
      <c r="C188" t="s">
        <v>2312</v>
      </c>
      <c r="D188" s="34">
        <v>44281</v>
      </c>
      <c r="E188" s="34">
        <v>44281</v>
      </c>
      <c r="F188" t="s">
        <v>2729</v>
      </c>
      <c r="G188" t="s">
        <v>50</v>
      </c>
      <c r="H188" t="s">
        <v>2727</v>
      </c>
      <c r="I188" t="s">
        <v>372</v>
      </c>
      <c r="J188">
        <v>17107</v>
      </c>
      <c r="K188" s="35">
        <v>17107000</v>
      </c>
      <c r="L188">
        <v>17.100000000000001</v>
      </c>
      <c r="M188" t="s">
        <v>2993</v>
      </c>
      <c r="N188" s="27">
        <v>-110418</v>
      </c>
      <c r="O188" s="27">
        <v>-441658</v>
      </c>
      <c r="P188">
        <v>4</v>
      </c>
      <c r="Q188" t="s">
        <v>2314</v>
      </c>
      <c r="R188" t="s">
        <v>3266</v>
      </c>
      <c r="S188">
        <v>0</v>
      </c>
      <c r="T188" t="str">
        <f>CONCATENATE("A portaria ",A188," autoriza ",R188," a realizar captação ",F188," de ",M188," de litros de água por dia na Bacia Hidrográfica do Rio ",H188)</f>
        <v>A portaria 22597 autoriza Fazenda Canaã Agronegócios Ltda a realizar captação superficial de 17,1 milhões de litros de água por dia na Bacia Hidrográfica do Rio Grande</v>
      </c>
    </row>
    <row r="189" spans="1:20" x14ac:dyDescent="0.2">
      <c r="A189" s="27">
        <v>19129</v>
      </c>
      <c r="B189" t="s">
        <v>1431</v>
      </c>
      <c r="C189" t="s">
        <v>1432</v>
      </c>
      <c r="D189" s="34">
        <v>43721</v>
      </c>
      <c r="E189" s="34">
        <v>43721</v>
      </c>
      <c r="F189" t="s">
        <v>2729</v>
      </c>
      <c r="G189" t="s">
        <v>17</v>
      </c>
      <c r="H189" t="s">
        <v>2727</v>
      </c>
      <c r="I189" t="s">
        <v>57</v>
      </c>
      <c r="J189">
        <v>16833</v>
      </c>
      <c r="K189" s="35">
        <v>16833000</v>
      </c>
      <c r="L189">
        <v>16.8</v>
      </c>
      <c r="M189" t="s">
        <v>2994</v>
      </c>
      <c r="N189" s="27">
        <v>-123035</v>
      </c>
      <c r="O189" s="27">
        <v>-454258</v>
      </c>
      <c r="P189">
        <v>4</v>
      </c>
      <c r="Q189" t="s">
        <v>1436</v>
      </c>
      <c r="R189" t="s">
        <v>3267</v>
      </c>
      <c r="S189">
        <v>0</v>
      </c>
      <c r="T189" t="str">
        <f>CONCATENATE("A portaria ",A189," autoriza ",R189," a realizar captação ",F189," de ",M189," de litros de água por dia na Bacia Hidrográfica do Rio ",H189)</f>
        <v>A portaria 19129 autoriza Kozo Hirata a realizar captação superficial de 16,8 milhões de litros de água por dia na Bacia Hidrográfica do Rio Grande</v>
      </c>
    </row>
    <row r="190" spans="1:20" x14ac:dyDescent="0.2">
      <c r="A190" s="27">
        <v>19903</v>
      </c>
      <c r="B190" t="s">
        <v>1634</v>
      </c>
      <c r="C190" t="s">
        <v>1635</v>
      </c>
      <c r="D190" s="34">
        <v>43837</v>
      </c>
      <c r="E190" s="34">
        <v>43837</v>
      </c>
      <c r="F190" t="s">
        <v>2729</v>
      </c>
      <c r="G190" t="s">
        <v>17</v>
      </c>
      <c r="H190" t="s">
        <v>2727</v>
      </c>
      <c r="I190" t="s">
        <v>18</v>
      </c>
      <c r="J190">
        <v>16470</v>
      </c>
      <c r="K190" s="35">
        <v>16470000</v>
      </c>
      <c r="L190">
        <v>16.5</v>
      </c>
      <c r="M190" t="s">
        <v>2995</v>
      </c>
      <c r="N190" t="s">
        <v>1636</v>
      </c>
      <c r="O190" s="27">
        <v>-4553445</v>
      </c>
      <c r="P190">
        <v>4</v>
      </c>
      <c r="Q190" t="s">
        <v>1289</v>
      </c>
      <c r="R190" t="s">
        <v>3265</v>
      </c>
      <c r="S190">
        <v>0</v>
      </c>
      <c r="T190" t="str">
        <f>CONCATENATE("A portaria ",A190," autoriza ",R190," a realizar captação ",F190," de ",M190," de litros de água por dia na Bacia Hidrográfica do Rio ",H190)</f>
        <v>A portaria 19903 autoriza Marcelo Favaro Garcia a realizar captação superficial de 16,5 milhões de litros de água por dia na Bacia Hidrográfica do Rio Grande</v>
      </c>
    </row>
    <row r="191" spans="1:20" x14ac:dyDescent="0.2">
      <c r="A191" s="27">
        <v>16741</v>
      </c>
      <c r="B191" t="s">
        <v>893</v>
      </c>
      <c r="C191" t="s">
        <v>894</v>
      </c>
      <c r="D191" s="34">
        <v>43334</v>
      </c>
      <c r="E191" s="34">
        <v>43334</v>
      </c>
      <c r="F191" t="s">
        <v>2729</v>
      </c>
      <c r="G191" t="s">
        <v>50</v>
      </c>
      <c r="H191" t="s">
        <v>2728</v>
      </c>
      <c r="I191" t="s">
        <v>422</v>
      </c>
      <c r="J191">
        <v>16015</v>
      </c>
      <c r="K191" s="35">
        <v>16015000</v>
      </c>
      <c r="L191">
        <v>16</v>
      </c>
      <c r="M191" t="s">
        <v>2996</v>
      </c>
      <c r="N191" s="27">
        <v>-132155</v>
      </c>
      <c r="O191" s="27">
        <v>-44550</v>
      </c>
      <c r="P191">
        <v>4</v>
      </c>
      <c r="Q191" t="s">
        <v>898</v>
      </c>
      <c r="R191" t="s">
        <v>3268</v>
      </c>
      <c r="S191">
        <v>0</v>
      </c>
      <c r="T191" t="str">
        <f>CONCATENATE("A portaria ",A191," autoriza ",R191," a realizar captação ",F191," de ",M191," de litros de água por dia na Bacia Hidrográfica do Rio ",H191)</f>
        <v>A portaria 16741 autoriza Luiz Cerqueira Alvim Neto a realizar captação superficial de 16 milhões de litros de água por dia na Bacia Hidrográfica do Rio São Francisco</v>
      </c>
    </row>
    <row r="192" spans="1:20" x14ac:dyDescent="0.2">
      <c r="A192" s="27">
        <v>18076</v>
      </c>
      <c r="B192" t="s">
        <v>1244</v>
      </c>
      <c r="C192" t="s">
        <v>1245</v>
      </c>
      <c r="D192" s="34">
        <v>43552</v>
      </c>
      <c r="E192" s="34">
        <v>43552</v>
      </c>
      <c r="F192" t="s">
        <v>2729</v>
      </c>
      <c r="G192" t="s">
        <v>50</v>
      </c>
      <c r="H192" t="s">
        <v>2727</v>
      </c>
      <c r="I192" t="s">
        <v>300</v>
      </c>
      <c r="J192">
        <v>15946</v>
      </c>
      <c r="K192" s="35">
        <v>15946000</v>
      </c>
      <c r="L192">
        <v>15.9</v>
      </c>
      <c r="M192" t="s">
        <v>2997</v>
      </c>
      <c r="N192" s="27">
        <v>-11441594</v>
      </c>
      <c r="O192" s="27">
        <v>-44273617</v>
      </c>
      <c r="P192">
        <v>4</v>
      </c>
      <c r="Q192" t="s">
        <v>1249</v>
      </c>
      <c r="R192" t="s">
        <v>3269</v>
      </c>
      <c r="S192">
        <v>0</v>
      </c>
      <c r="T192" t="str">
        <f>CONCATENATE("A portaria ",A192," autoriza ",R192," a realizar captação ",F192," de ",M192," de litros de água por dia na Bacia Hidrográfica do Rio ",H192)</f>
        <v>A portaria 18076 autoriza Irineu Estevão Chiodi a realizar captação superficial de 15,9 milhões de litros de água por dia na Bacia Hidrográfica do Rio Grande</v>
      </c>
    </row>
    <row r="193" spans="1:20" x14ac:dyDescent="0.2">
      <c r="A193" s="27">
        <v>20990</v>
      </c>
      <c r="B193" t="s">
        <v>1952</v>
      </c>
      <c r="C193" t="s">
        <v>1953</v>
      </c>
      <c r="D193" s="34">
        <v>44020</v>
      </c>
      <c r="E193" s="34">
        <v>44020</v>
      </c>
      <c r="F193" t="s">
        <v>2729</v>
      </c>
      <c r="G193" t="s">
        <v>50</v>
      </c>
      <c r="H193" t="s">
        <v>2727</v>
      </c>
      <c r="I193" t="s">
        <v>209</v>
      </c>
      <c r="J193">
        <v>15823</v>
      </c>
      <c r="K193" s="35">
        <v>15823000</v>
      </c>
      <c r="L193">
        <v>15.8</v>
      </c>
      <c r="M193" t="s">
        <v>2998</v>
      </c>
      <c r="N193" s="27">
        <v>-11812</v>
      </c>
      <c r="O193" s="27">
        <v>-441002</v>
      </c>
      <c r="P193">
        <v>4</v>
      </c>
      <c r="Q193" t="s">
        <v>1957</v>
      </c>
      <c r="R193" t="s">
        <v>3270</v>
      </c>
      <c r="S193">
        <v>0</v>
      </c>
      <c r="T193" t="str">
        <f>CONCATENATE("A portaria ",A193," autoriza ",R193," a realizar captação ",F193," de ",M193," de litros de água por dia na Bacia Hidrográfica do Rio ",H193)</f>
        <v>A portaria 20990 autoriza Durval Ferraz Santos Neto a realizar captação superficial de 15,8 milhões de litros de água por dia na Bacia Hidrográfica do Rio Grande</v>
      </c>
    </row>
    <row r="194" spans="1:20" x14ac:dyDescent="0.2">
      <c r="A194" s="27">
        <v>23146</v>
      </c>
      <c r="B194" t="s">
        <v>2378</v>
      </c>
      <c r="C194" t="s">
        <v>2379</v>
      </c>
      <c r="D194" s="34">
        <v>44351</v>
      </c>
      <c r="E194" s="34">
        <v>44351</v>
      </c>
      <c r="F194" t="s">
        <v>2729</v>
      </c>
      <c r="G194" t="s">
        <v>17</v>
      </c>
      <c r="H194" t="s">
        <v>2728</v>
      </c>
      <c r="I194" t="s">
        <v>25</v>
      </c>
      <c r="J194">
        <v>15263</v>
      </c>
      <c r="K194" s="35">
        <v>15263000</v>
      </c>
      <c r="L194">
        <v>15.3</v>
      </c>
      <c r="M194" t="s">
        <v>2999</v>
      </c>
      <c r="N194" t="s">
        <v>2380</v>
      </c>
      <c r="O194" s="27">
        <v>-4536214</v>
      </c>
      <c r="P194">
        <v>4</v>
      </c>
      <c r="Q194" t="s">
        <v>2383</v>
      </c>
      <c r="R194" t="s">
        <v>3271</v>
      </c>
      <c r="S194">
        <v>0</v>
      </c>
      <c r="T194" t="str">
        <f>CONCATENATE("A portaria ",A194," autoriza ",R194," a realizar captação ",F194," de ",M194," de litros de água por dia na Bacia Hidrográfica do Rio ",H194)</f>
        <v>A portaria 23146 autoriza Luiz Silvestre Sibin a realizar captação superficial de 15,3 milhões de litros de água por dia na Bacia Hidrográfica do Rio São Francisco</v>
      </c>
    </row>
    <row r="195" spans="1:20" x14ac:dyDescent="0.2">
      <c r="A195" s="27">
        <v>24556</v>
      </c>
      <c r="B195" t="s">
        <v>2642</v>
      </c>
      <c r="C195" t="s">
        <v>2643</v>
      </c>
      <c r="D195" s="34">
        <v>44508</v>
      </c>
      <c r="E195" s="34">
        <v>44508</v>
      </c>
      <c r="F195" t="s">
        <v>2729</v>
      </c>
      <c r="G195" t="s">
        <v>17</v>
      </c>
      <c r="H195" t="s">
        <v>2727</v>
      </c>
      <c r="I195" t="s">
        <v>18</v>
      </c>
      <c r="J195">
        <v>14706</v>
      </c>
      <c r="K195" s="35">
        <v>14706000</v>
      </c>
      <c r="L195">
        <v>14.7</v>
      </c>
      <c r="M195" t="s">
        <v>3000</v>
      </c>
      <c r="N195" s="27">
        <v>-121847</v>
      </c>
      <c r="O195" s="27">
        <v>-4547465</v>
      </c>
      <c r="P195">
        <v>4</v>
      </c>
      <c r="Q195" t="s">
        <v>2647</v>
      </c>
      <c r="R195" t="s">
        <v>3272</v>
      </c>
      <c r="S195">
        <v>0</v>
      </c>
      <c r="T195" t="str">
        <f>CONCATENATE("A portaria ",A195," autoriza ",R195," a realizar captação ",F195," de ",M195," de litros de água por dia na Bacia Hidrográfica do Rio ",H195)</f>
        <v>A portaria 24556 autoriza Jairo De Andrade Lima a realizar captação superficial de 14,7 milhões de litros de água por dia na Bacia Hidrográfica do Rio Grande</v>
      </c>
    </row>
    <row r="196" spans="1:20" x14ac:dyDescent="0.2">
      <c r="A196" s="27">
        <v>20190</v>
      </c>
      <c r="B196" t="s">
        <v>1759</v>
      </c>
      <c r="C196" t="s">
        <v>1760</v>
      </c>
      <c r="D196" s="34">
        <v>43895</v>
      </c>
      <c r="E196" s="34">
        <v>43895</v>
      </c>
      <c r="F196" t="s">
        <v>2729</v>
      </c>
      <c r="G196" t="s">
        <v>17</v>
      </c>
      <c r="H196" t="s">
        <v>2727</v>
      </c>
      <c r="I196" t="s">
        <v>25</v>
      </c>
      <c r="J196">
        <v>14440</v>
      </c>
      <c r="K196" s="35">
        <v>14440000</v>
      </c>
      <c r="L196">
        <v>14.4</v>
      </c>
      <c r="M196" t="s">
        <v>3001</v>
      </c>
      <c r="N196" s="27">
        <v>-114801</v>
      </c>
      <c r="O196" s="27">
        <v>-46242</v>
      </c>
      <c r="P196">
        <v>4</v>
      </c>
      <c r="Q196" t="s">
        <v>1764</v>
      </c>
      <c r="R196" t="s">
        <v>3273</v>
      </c>
      <c r="S196">
        <v>0</v>
      </c>
      <c r="T196" t="str">
        <f>CONCATENATE("A portaria ",A196," autoriza ",R196," a realizar captação ",F196," de ",M196," de litros de água por dia na Bacia Hidrográfica do Rio ",H196)</f>
        <v>A portaria 20190 autoriza Maurício Martins Westphalen a realizar captação superficial de 14,4 milhões de litros de água por dia na Bacia Hidrográfica do Rio Grande</v>
      </c>
    </row>
    <row r="197" spans="1:20" x14ac:dyDescent="0.2">
      <c r="A197" s="27">
        <v>23561</v>
      </c>
      <c r="B197" t="s">
        <v>2461</v>
      </c>
      <c r="C197" t="s">
        <v>2462</v>
      </c>
      <c r="D197" s="34">
        <v>44403</v>
      </c>
      <c r="E197" s="34">
        <v>44403</v>
      </c>
      <c r="F197" t="s">
        <v>2730</v>
      </c>
      <c r="G197" t="s">
        <v>50</v>
      </c>
      <c r="H197" t="s">
        <v>2728</v>
      </c>
      <c r="I197" t="s">
        <v>18</v>
      </c>
      <c r="J197">
        <v>14382</v>
      </c>
      <c r="K197" s="35">
        <v>14382000</v>
      </c>
      <c r="L197">
        <v>14.4</v>
      </c>
      <c r="M197" t="s">
        <v>3001</v>
      </c>
      <c r="N197" s="27">
        <v>-1219630</v>
      </c>
      <c r="O197" s="27">
        <v>-45564558</v>
      </c>
      <c r="P197">
        <v>4</v>
      </c>
      <c r="Q197" t="s">
        <v>2466</v>
      </c>
      <c r="R197" t="s">
        <v>3274</v>
      </c>
      <c r="S197">
        <v>0</v>
      </c>
      <c r="T197" t="str">
        <f>CONCATENATE("A portaria ",A197," autoriza ",R197," a realizar captação ",F197," de ",M197," de litros de água por dia na Bacia Hidrográfica do Rio ",H197)</f>
        <v>A portaria 23561 autoriza José Milton Garcia Leal Filho a realizar captação subterrânea de 14,4 milhões de litros de água por dia na Bacia Hidrográfica do Rio São Francisco</v>
      </c>
    </row>
    <row r="198" spans="1:20" x14ac:dyDescent="0.2">
      <c r="A198" s="27">
        <v>24395</v>
      </c>
      <c r="B198" t="s">
        <v>2632</v>
      </c>
      <c r="C198" t="s">
        <v>2633</v>
      </c>
      <c r="D198" s="34">
        <v>44488</v>
      </c>
      <c r="E198" s="34">
        <v>44488</v>
      </c>
      <c r="F198" t="s">
        <v>2730</v>
      </c>
      <c r="G198" t="s">
        <v>50</v>
      </c>
      <c r="H198" t="s">
        <v>2728</v>
      </c>
      <c r="I198" t="s">
        <v>64</v>
      </c>
      <c r="J198">
        <v>14382</v>
      </c>
      <c r="K198" s="35">
        <v>14382000</v>
      </c>
      <c r="L198">
        <v>14.4</v>
      </c>
      <c r="M198" t="s">
        <v>3001</v>
      </c>
      <c r="N198" s="27">
        <v>-132716</v>
      </c>
      <c r="O198" s="27">
        <v>-453513</v>
      </c>
      <c r="P198">
        <v>4</v>
      </c>
      <c r="Q198" t="s">
        <v>2637</v>
      </c>
      <c r="R198" t="s">
        <v>3275</v>
      </c>
      <c r="T198" t="str">
        <f>CONCATENATE("A portaria ",A198," autoriza ",R198," a realizar captação ",F198," de ",M198," de litros de água por dia na Bacia Hidrográfica do Rio ",H198)</f>
        <v>A portaria 24395 autoriza Wanderley Nentwing a realizar captação subterrânea de 14,4 milhões de litros de água por dia na Bacia Hidrográfica do Rio São Francisco</v>
      </c>
    </row>
    <row r="199" spans="1:20" x14ac:dyDescent="0.2">
      <c r="A199" s="27">
        <v>17236</v>
      </c>
      <c r="B199" t="s">
        <v>987</v>
      </c>
      <c r="C199" t="s">
        <v>988</v>
      </c>
      <c r="D199" s="34">
        <v>43411</v>
      </c>
      <c r="E199" s="34">
        <v>43411</v>
      </c>
      <c r="F199" t="s">
        <v>2730</v>
      </c>
      <c r="G199" t="s">
        <v>50</v>
      </c>
      <c r="H199" t="s">
        <v>2728</v>
      </c>
      <c r="I199" t="s">
        <v>246</v>
      </c>
      <c r="J199">
        <v>14374</v>
      </c>
      <c r="K199" s="35">
        <v>14373900</v>
      </c>
      <c r="L199">
        <v>14.4</v>
      </c>
      <c r="M199" t="s">
        <v>3001</v>
      </c>
      <c r="N199" s="27">
        <v>-144044</v>
      </c>
      <c r="O199" s="27">
        <v>-45594787</v>
      </c>
      <c r="P199">
        <v>4</v>
      </c>
      <c r="Q199" t="s">
        <v>758</v>
      </c>
      <c r="R199" t="s">
        <v>3233</v>
      </c>
      <c r="S199">
        <v>0</v>
      </c>
      <c r="T199" t="str">
        <f>CONCATENATE("A portaria ",A199," autoriza ",R199," a realizar captação ",F199," de ",M199," de litros de água por dia na Bacia Hidrográfica do Rio ",H199)</f>
        <v>A portaria 17236 autoriza Santa Efigênia Agropecuária Ltda a realizar captação subterrânea de 14,4 milhões de litros de água por dia na Bacia Hidrográfica do Rio São Francisco</v>
      </c>
    </row>
    <row r="200" spans="1:20" x14ac:dyDescent="0.2">
      <c r="A200" s="27">
        <v>21591</v>
      </c>
      <c r="B200" t="s">
        <v>2133</v>
      </c>
      <c r="C200" t="s">
        <v>2134</v>
      </c>
      <c r="D200" s="34">
        <v>44106</v>
      </c>
      <c r="E200" s="34">
        <v>44106</v>
      </c>
      <c r="F200" t="s">
        <v>2729</v>
      </c>
      <c r="G200" t="s">
        <v>17</v>
      </c>
      <c r="H200" t="s">
        <v>2727</v>
      </c>
      <c r="I200" t="s">
        <v>18</v>
      </c>
      <c r="J200">
        <v>14362</v>
      </c>
      <c r="K200" s="35">
        <v>14362000</v>
      </c>
      <c r="L200">
        <v>14.4</v>
      </c>
      <c r="M200" t="s">
        <v>3001</v>
      </c>
      <c r="N200" s="27">
        <v>-12190894</v>
      </c>
      <c r="O200" s="27">
        <v>-45440038</v>
      </c>
      <c r="P200">
        <v>4</v>
      </c>
      <c r="Q200" t="s">
        <v>2138</v>
      </c>
      <c r="R200" t="s">
        <v>3276</v>
      </c>
      <c r="S200">
        <v>0</v>
      </c>
      <c r="T200" t="str">
        <f>CONCATENATE("A portaria ",A200," autoriza ",R200," a realizar captação ",F200," de ",M200," de litros de água por dia na Bacia Hidrográfica do Rio ",H200)</f>
        <v>A portaria 21591 autoriza Mário Josino Meirelles a realizar captação superficial de 14,4 milhões de litros de água por dia na Bacia Hidrográfica do Rio Grande</v>
      </c>
    </row>
    <row r="201" spans="1:20" x14ac:dyDescent="0.2">
      <c r="A201" s="27">
        <v>17059</v>
      </c>
      <c r="B201" t="s">
        <v>941</v>
      </c>
      <c r="C201" t="s">
        <v>942</v>
      </c>
      <c r="D201" s="34">
        <v>43382</v>
      </c>
      <c r="E201" s="34">
        <v>43382</v>
      </c>
      <c r="F201" t="s">
        <v>2729</v>
      </c>
      <c r="G201" t="s">
        <v>17</v>
      </c>
      <c r="H201" t="s">
        <v>2727</v>
      </c>
      <c r="I201" t="s">
        <v>57</v>
      </c>
      <c r="J201">
        <v>14342</v>
      </c>
      <c r="K201" s="35">
        <v>14342000</v>
      </c>
      <c r="L201">
        <v>14.3</v>
      </c>
      <c r="M201" t="s">
        <v>3002</v>
      </c>
      <c r="N201" s="27">
        <v>-12402564</v>
      </c>
      <c r="O201" s="27">
        <v>-45311143</v>
      </c>
      <c r="P201">
        <v>4</v>
      </c>
      <c r="Q201" t="s">
        <v>946</v>
      </c>
      <c r="R201" t="s">
        <v>3277</v>
      </c>
      <c r="S201">
        <v>0</v>
      </c>
      <c r="T201" t="str">
        <f>CONCATENATE("A portaria ",A201," autoriza ",R201," a realizar captação ",F201," de ",M201," de litros de água por dia na Bacia Hidrográfica do Rio ",H201)</f>
        <v>A portaria 17059 autoriza Augusto Jose Vargas Leal Mascarenhas a realizar captação superficial de 14,3 milhões de litros de água por dia na Bacia Hidrográfica do Rio Grande</v>
      </c>
    </row>
    <row r="202" spans="1:20" x14ac:dyDescent="0.2">
      <c r="A202" s="27">
        <v>17848</v>
      </c>
      <c r="B202" t="s">
        <v>1161</v>
      </c>
      <c r="C202" t="s">
        <v>1162</v>
      </c>
      <c r="D202" s="34">
        <v>43518</v>
      </c>
      <c r="E202" s="34">
        <v>43518</v>
      </c>
      <c r="F202" t="s">
        <v>2729</v>
      </c>
      <c r="G202" t="s">
        <v>17</v>
      </c>
      <c r="H202" t="s">
        <v>2727</v>
      </c>
      <c r="I202" t="s">
        <v>57</v>
      </c>
      <c r="J202">
        <v>14312</v>
      </c>
      <c r="K202" s="35">
        <v>14312300</v>
      </c>
      <c r="L202">
        <v>14.3</v>
      </c>
      <c r="M202" t="s">
        <v>3002</v>
      </c>
      <c r="N202" s="27">
        <v>-123948</v>
      </c>
      <c r="O202" s="27">
        <v>-4538404</v>
      </c>
      <c r="P202">
        <v>4</v>
      </c>
      <c r="Q202" t="s">
        <v>1166</v>
      </c>
      <c r="R202" t="s">
        <v>3278</v>
      </c>
      <c r="S202">
        <v>0</v>
      </c>
      <c r="T202" t="str">
        <f>CONCATENATE("A portaria ",A202," autoriza ",R202," a realizar captação ",F202," de ",M202," de litros de água por dia na Bacia Hidrográfica do Rio ",H202)</f>
        <v>A portaria 17848 autoriza Erli Barbosa De Oliveira a realizar captação superficial de 14,3 milhões de litros de água por dia na Bacia Hidrográfica do Rio Grande</v>
      </c>
    </row>
    <row r="203" spans="1:20" x14ac:dyDescent="0.2">
      <c r="A203" s="27">
        <v>23331</v>
      </c>
      <c r="B203" t="s">
        <v>2436</v>
      </c>
      <c r="C203" t="s">
        <v>2437</v>
      </c>
      <c r="D203" s="34">
        <v>44376</v>
      </c>
      <c r="E203" s="34">
        <v>44376</v>
      </c>
      <c r="F203" t="s">
        <v>2729</v>
      </c>
      <c r="G203" t="s">
        <v>50</v>
      </c>
      <c r="H203" t="s">
        <v>2727</v>
      </c>
      <c r="I203" t="s">
        <v>300</v>
      </c>
      <c r="J203">
        <v>14086</v>
      </c>
      <c r="K203" s="35">
        <v>14086000</v>
      </c>
      <c r="L203">
        <v>14.1</v>
      </c>
      <c r="M203" t="s">
        <v>3003</v>
      </c>
      <c r="N203" s="27">
        <v>-1143339</v>
      </c>
      <c r="O203" s="27">
        <v>-4436103</v>
      </c>
      <c r="P203">
        <v>4</v>
      </c>
      <c r="Q203" t="s">
        <v>2441</v>
      </c>
      <c r="R203" t="s">
        <v>3279</v>
      </c>
      <c r="S203">
        <v>0</v>
      </c>
      <c r="T203" t="str">
        <f>CONCATENATE("A portaria ",A203," autoriza ",R203," a realizar captação ",F203," de ",M203," de litros de água por dia na Bacia Hidrográfica do Rio ",H203)</f>
        <v>A portaria 23331 autoriza Elenilton Luís Hermann a realizar captação superficial de 14,1 milhões de litros de água por dia na Bacia Hidrográfica do Rio Grande</v>
      </c>
    </row>
    <row r="204" spans="1:20" x14ac:dyDescent="0.2">
      <c r="A204" s="27">
        <v>19967</v>
      </c>
      <c r="B204" t="s">
        <v>1677</v>
      </c>
      <c r="C204" t="s">
        <v>1678</v>
      </c>
      <c r="D204" s="34">
        <v>43851</v>
      </c>
      <c r="E204" s="34">
        <v>43851</v>
      </c>
      <c r="F204" t="s">
        <v>2729</v>
      </c>
      <c r="G204" t="s">
        <v>17</v>
      </c>
      <c r="H204" t="s">
        <v>2727</v>
      </c>
      <c r="I204" t="s">
        <v>57</v>
      </c>
      <c r="J204">
        <v>14027</v>
      </c>
      <c r="K204" s="35">
        <v>14027000</v>
      </c>
      <c r="L204">
        <v>14</v>
      </c>
      <c r="M204" t="s">
        <v>3004</v>
      </c>
      <c r="N204" s="27">
        <v>-13104854</v>
      </c>
      <c r="O204" s="27">
        <v>-45552686</v>
      </c>
      <c r="P204">
        <v>4</v>
      </c>
      <c r="Q204" t="s">
        <v>1682</v>
      </c>
      <c r="R204" t="s">
        <v>3280</v>
      </c>
      <c r="S204">
        <v>0</v>
      </c>
      <c r="T204" t="str">
        <f>CONCATENATE("A portaria ",A204," autoriza ",R204," a realizar captação ",F204," de ",M204," de litros de água por dia na Bacia Hidrográfica do Rio ",H204)</f>
        <v>A portaria 19967 autoriza André Cassol Lopes a realizar captação superficial de 14 milhões de litros de água por dia na Bacia Hidrográfica do Rio Grande</v>
      </c>
    </row>
    <row r="205" spans="1:20" x14ac:dyDescent="0.2">
      <c r="A205" s="27">
        <v>24621</v>
      </c>
      <c r="B205" t="s">
        <v>498</v>
      </c>
      <c r="C205" t="s">
        <v>499</v>
      </c>
      <c r="D205" s="34">
        <v>44516</v>
      </c>
      <c r="E205" s="34">
        <v>44516</v>
      </c>
      <c r="F205" t="s">
        <v>2729</v>
      </c>
      <c r="G205" t="s">
        <v>17</v>
      </c>
      <c r="H205" t="s">
        <v>2727</v>
      </c>
      <c r="I205" t="s">
        <v>57</v>
      </c>
      <c r="J205">
        <v>13947</v>
      </c>
      <c r="K205" s="35">
        <v>13947000</v>
      </c>
      <c r="L205">
        <v>13.9</v>
      </c>
      <c r="M205" t="s">
        <v>3005</v>
      </c>
      <c r="N205" t="s">
        <v>500</v>
      </c>
      <c r="O205" s="27">
        <v>-45460612</v>
      </c>
      <c r="P205">
        <v>4</v>
      </c>
      <c r="Q205" t="s">
        <v>503</v>
      </c>
      <c r="R205" t="s">
        <v>3281</v>
      </c>
      <c r="S205">
        <v>0</v>
      </c>
      <c r="T205" t="str">
        <f>CONCATENATE("A portaria ",A205," autoriza ",R205," a realizar captação ",F205," de ",M205," de litros de água por dia na Bacia Hidrográfica do Rio ",H205)</f>
        <v>A portaria 24621 autoriza Ricardo Hidecazu Uemura a realizar captação superficial de 13,9 milhões de litros de água por dia na Bacia Hidrográfica do Rio Grande</v>
      </c>
    </row>
    <row r="206" spans="1:20" x14ac:dyDescent="0.2">
      <c r="A206" s="27">
        <v>21624</v>
      </c>
      <c r="B206" t="s">
        <v>2145</v>
      </c>
      <c r="C206" t="s">
        <v>2146</v>
      </c>
      <c r="D206" s="34">
        <v>44113</v>
      </c>
      <c r="E206" s="34">
        <v>44113</v>
      </c>
      <c r="F206" t="s">
        <v>2729</v>
      </c>
      <c r="G206" t="s">
        <v>17</v>
      </c>
      <c r="H206" t="s">
        <v>2727</v>
      </c>
      <c r="I206" t="s">
        <v>57</v>
      </c>
      <c r="J206">
        <v>13930</v>
      </c>
      <c r="K206" s="35">
        <v>13930000</v>
      </c>
      <c r="L206">
        <v>13.9</v>
      </c>
      <c r="M206" t="s">
        <v>3005</v>
      </c>
      <c r="N206" s="27">
        <v>-1240409</v>
      </c>
      <c r="O206" s="27">
        <v>-4522128</v>
      </c>
      <c r="P206">
        <v>4</v>
      </c>
      <c r="Q206" t="s">
        <v>2150</v>
      </c>
      <c r="R206" t="s">
        <v>3282</v>
      </c>
      <c r="S206">
        <v>0</v>
      </c>
      <c r="T206" t="str">
        <f>CONCATENATE("A portaria ",A206," autoriza ",R206," a realizar captação ",F206," de ",M206," de litros de água por dia na Bacia Hidrográfica do Rio ",H206)</f>
        <v>A portaria 21624 autoriza Frederico Martin Gunnar Durr a realizar captação superficial de 13,9 milhões de litros de água por dia na Bacia Hidrográfica do Rio Grande</v>
      </c>
    </row>
    <row r="207" spans="1:20" x14ac:dyDescent="0.2">
      <c r="A207" s="27">
        <v>20435</v>
      </c>
      <c r="B207" t="s">
        <v>364</v>
      </c>
      <c r="C207" t="s">
        <v>365</v>
      </c>
      <c r="D207" s="34">
        <v>43930</v>
      </c>
      <c r="E207" s="34">
        <v>43930</v>
      </c>
      <c r="F207" t="s">
        <v>2730</v>
      </c>
      <c r="G207" t="s">
        <v>17</v>
      </c>
      <c r="H207" t="s">
        <v>2728</v>
      </c>
      <c r="I207" t="s">
        <v>25</v>
      </c>
      <c r="J207">
        <v>13924</v>
      </c>
      <c r="K207" s="35">
        <v>13924000</v>
      </c>
      <c r="L207">
        <v>13.9</v>
      </c>
      <c r="M207" t="s">
        <v>3005</v>
      </c>
      <c r="N207" s="27">
        <v>-1224426</v>
      </c>
      <c r="O207" s="27">
        <v>-4538169</v>
      </c>
      <c r="P207">
        <v>4</v>
      </c>
      <c r="Q207" t="s">
        <v>369</v>
      </c>
      <c r="R207" t="s">
        <v>3283</v>
      </c>
      <c r="S207">
        <v>0</v>
      </c>
      <c r="T207" t="str">
        <f>CONCATENATE("A portaria ",A207," autoriza ",R207," a realizar captação ",F207," de ",M207," de litros de água por dia na Bacia Hidrográfica do Rio ",H207)</f>
        <v>A portaria 20435 autoriza Ires Olimpio Basso a realizar captação subterrânea de 13,9 milhões de litros de água por dia na Bacia Hidrográfica do Rio São Francisco</v>
      </c>
    </row>
    <row r="208" spans="1:20" x14ac:dyDescent="0.2">
      <c r="A208" s="27">
        <v>19810</v>
      </c>
      <c r="B208" t="s">
        <v>1608</v>
      </c>
      <c r="C208" t="s">
        <v>1609</v>
      </c>
      <c r="D208" s="34">
        <v>43815</v>
      </c>
      <c r="E208" s="34">
        <v>43815</v>
      </c>
      <c r="F208" t="s">
        <v>2729</v>
      </c>
      <c r="G208" t="s">
        <v>17</v>
      </c>
      <c r="H208" t="s">
        <v>2727</v>
      </c>
      <c r="I208" t="s">
        <v>216</v>
      </c>
      <c r="J208">
        <v>13854</v>
      </c>
      <c r="K208" s="35">
        <v>13854000</v>
      </c>
      <c r="L208">
        <v>13.9</v>
      </c>
      <c r="M208" t="s">
        <v>3005</v>
      </c>
      <c r="N208" s="27">
        <v>-114647</v>
      </c>
      <c r="O208" s="27">
        <v>-453822</v>
      </c>
      <c r="P208">
        <v>4</v>
      </c>
      <c r="Q208" t="s">
        <v>1613</v>
      </c>
      <c r="R208" t="s">
        <v>3284</v>
      </c>
      <c r="S208">
        <v>0</v>
      </c>
      <c r="T208" t="str">
        <f>CONCATENATE("A portaria ",A208," autoriza ",R208," a realizar captação ",F208," de ",M208," de litros de água por dia na Bacia Hidrográfica do Rio ",H208)</f>
        <v>A portaria 19810 autoriza Nilo Della Senta a realizar captação superficial de 13,9 milhões de litros de água por dia na Bacia Hidrográfica do Rio Grande</v>
      </c>
    </row>
    <row r="209" spans="1:20" x14ac:dyDescent="0.2">
      <c r="A209" s="27">
        <v>19766</v>
      </c>
      <c r="B209" t="s">
        <v>1597</v>
      </c>
      <c r="C209" t="s">
        <v>1598</v>
      </c>
      <c r="D209" s="34">
        <v>43808</v>
      </c>
      <c r="E209" s="34">
        <v>43808</v>
      </c>
      <c r="F209" t="s">
        <v>2729</v>
      </c>
      <c r="G209" t="s">
        <v>50</v>
      </c>
      <c r="H209" t="s">
        <v>2727</v>
      </c>
      <c r="I209" t="s">
        <v>57</v>
      </c>
      <c r="J209">
        <v>13720</v>
      </c>
      <c r="K209" s="35">
        <v>13720000</v>
      </c>
      <c r="L209">
        <v>13.7</v>
      </c>
      <c r="M209" t="s">
        <v>3006</v>
      </c>
      <c r="N209" s="27">
        <v>-125503</v>
      </c>
      <c r="O209" s="27">
        <v>-455259</v>
      </c>
      <c r="P209">
        <v>4</v>
      </c>
      <c r="Q209" t="s">
        <v>1602</v>
      </c>
      <c r="R209" t="s">
        <v>3285</v>
      </c>
      <c r="S209">
        <v>0</v>
      </c>
      <c r="T209" t="str">
        <f>CONCATENATE("A portaria ",A209," autoriza ",R209," a realizar captação ",F209," de ",M209," de litros de água por dia na Bacia Hidrográfica do Rio ",H209)</f>
        <v>A portaria 19766 autoriza Maria De Fátima De Souza Carvalho a realizar captação superficial de 13,7 milhões de litros de água por dia na Bacia Hidrográfica do Rio Grande</v>
      </c>
    </row>
    <row r="210" spans="1:20" x14ac:dyDescent="0.2">
      <c r="A210" s="27">
        <v>23982</v>
      </c>
      <c r="B210" t="s">
        <v>2558</v>
      </c>
      <c r="C210" t="s">
        <v>2559</v>
      </c>
      <c r="D210" s="34">
        <v>44442</v>
      </c>
      <c r="E210" s="34">
        <v>44442</v>
      </c>
      <c r="F210" t="s">
        <v>2729</v>
      </c>
      <c r="G210" t="s">
        <v>17</v>
      </c>
      <c r="H210" t="s">
        <v>2727</v>
      </c>
      <c r="I210" t="s">
        <v>216</v>
      </c>
      <c r="J210">
        <v>13649</v>
      </c>
      <c r="K210" s="35">
        <v>13649000</v>
      </c>
      <c r="L210">
        <v>13.6</v>
      </c>
      <c r="M210" t="s">
        <v>3007</v>
      </c>
      <c r="N210" s="27">
        <v>-114021</v>
      </c>
      <c r="O210" s="27">
        <v>-454940</v>
      </c>
      <c r="P210">
        <v>4</v>
      </c>
      <c r="Q210" t="s">
        <v>2563</v>
      </c>
      <c r="R210" t="s">
        <v>3286</v>
      </c>
      <c r="S210">
        <v>0</v>
      </c>
      <c r="T210" t="str">
        <f>CONCATENATE("A portaria ",A210," autoriza ",R210," a realizar captação ",F210," de ",M210," de litros de água por dia na Bacia Hidrográfica do Rio ",H210)</f>
        <v>A portaria 23982 autoriza Loreci José Comparim a realizar captação superficial de 13,6 milhões de litros de água por dia na Bacia Hidrográfica do Rio Grande</v>
      </c>
    </row>
    <row r="211" spans="1:20" x14ac:dyDescent="0.2">
      <c r="A211" s="27">
        <v>21217</v>
      </c>
      <c r="B211" t="s">
        <v>2047</v>
      </c>
      <c r="C211" t="s">
        <v>2048</v>
      </c>
      <c r="D211" s="34">
        <v>44050</v>
      </c>
      <c r="E211" s="34">
        <v>44050</v>
      </c>
      <c r="F211" t="s">
        <v>2729</v>
      </c>
      <c r="G211" t="s">
        <v>17</v>
      </c>
      <c r="H211" t="s">
        <v>2727</v>
      </c>
      <c r="I211" t="s">
        <v>18</v>
      </c>
      <c r="J211">
        <v>13594</v>
      </c>
      <c r="K211" s="35">
        <v>13594000</v>
      </c>
      <c r="L211">
        <v>13.6</v>
      </c>
      <c r="M211" t="s">
        <v>3007</v>
      </c>
      <c r="N211" s="27">
        <v>-12225742</v>
      </c>
      <c r="O211" s="27">
        <v>-45530672</v>
      </c>
      <c r="P211">
        <v>4</v>
      </c>
      <c r="Q211" t="s">
        <v>2046</v>
      </c>
      <c r="R211" t="s">
        <v>3287</v>
      </c>
      <c r="S211">
        <v>0</v>
      </c>
      <c r="T211" t="str">
        <f>CONCATENATE("A portaria ",A211," autoriza ",R211," a realizar captação ",F211," de ",M211," de litros de água por dia na Bacia Hidrográfica do Rio ",H211)</f>
        <v>A portaria 21217 autoriza Marcelo Rodrigues Da Silva a realizar captação superficial de 13,6 milhões de litros de água por dia na Bacia Hidrográfica do Rio Grande</v>
      </c>
    </row>
    <row r="212" spans="1:20" x14ac:dyDescent="0.2">
      <c r="A212" s="27">
        <v>16279</v>
      </c>
      <c r="B212" t="s">
        <v>743</v>
      </c>
      <c r="C212" t="s">
        <v>744</v>
      </c>
      <c r="D212" s="34">
        <v>43257</v>
      </c>
      <c r="E212" s="34">
        <v>43257</v>
      </c>
      <c r="F212" t="s">
        <v>2729</v>
      </c>
      <c r="G212" t="s">
        <v>17</v>
      </c>
      <c r="H212" t="s">
        <v>2727</v>
      </c>
      <c r="I212" t="s">
        <v>18</v>
      </c>
      <c r="J212">
        <v>13586</v>
      </c>
      <c r="K212" s="35">
        <v>13586000</v>
      </c>
      <c r="L212">
        <v>13.6</v>
      </c>
      <c r="M212" t="s">
        <v>3007</v>
      </c>
      <c r="N212" s="27">
        <v>-12171884</v>
      </c>
      <c r="O212" s="27">
        <v>-45520036</v>
      </c>
      <c r="P212">
        <v>4</v>
      </c>
      <c r="Q212" t="s">
        <v>748</v>
      </c>
      <c r="R212" t="s">
        <v>3288</v>
      </c>
      <c r="S212">
        <v>0</v>
      </c>
      <c r="T212" t="str">
        <f>CONCATENATE("A portaria ",A212," autoriza ",R212," a realizar captação ",F212," de ",M212," de litros de água por dia na Bacia Hidrográfica do Rio ",H212)</f>
        <v>A portaria 16279 autoriza Jaime Arnoldo Cappellesso a realizar captação superficial de 13,6 milhões de litros de água por dia na Bacia Hidrográfica do Rio Grande</v>
      </c>
    </row>
    <row r="213" spans="1:20" x14ac:dyDescent="0.2">
      <c r="A213" s="27">
        <v>21221</v>
      </c>
      <c r="B213" t="s">
        <v>2051</v>
      </c>
      <c r="C213" t="s">
        <v>2052</v>
      </c>
      <c r="D213" s="34">
        <v>44050</v>
      </c>
      <c r="E213" s="34">
        <v>44050</v>
      </c>
      <c r="F213" t="s">
        <v>2729</v>
      </c>
      <c r="G213" t="s">
        <v>17</v>
      </c>
      <c r="H213" t="s">
        <v>2727</v>
      </c>
      <c r="I213" t="s">
        <v>25</v>
      </c>
      <c r="J213">
        <v>13500</v>
      </c>
      <c r="K213" s="35">
        <v>13500000</v>
      </c>
      <c r="L213">
        <v>13.5</v>
      </c>
      <c r="M213" t="s">
        <v>3008</v>
      </c>
      <c r="N213" s="27">
        <v>-1217358</v>
      </c>
      <c r="O213" s="27">
        <v>-4538089</v>
      </c>
      <c r="P213">
        <v>4</v>
      </c>
      <c r="Q213" t="s">
        <v>2056</v>
      </c>
      <c r="R213" t="s">
        <v>3289</v>
      </c>
      <c r="S213">
        <v>0</v>
      </c>
      <c r="T213" t="str">
        <f>CONCATENATE("A portaria ",A213," autoriza ",R213," a realizar captação ",F213," de ",M213," de litros de água por dia na Bacia Hidrográfica do Rio ",H213)</f>
        <v>A portaria 21221 autoriza Guilherme Sodré Alckmin a realizar captação superficial de 13,5 milhões de litros de água por dia na Bacia Hidrográfica do Rio Grande</v>
      </c>
    </row>
    <row r="214" spans="1:20" x14ac:dyDescent="0.2">
      <c r="A214" s="27">
        <v>20019</v>
      </c>
      <c r="B214" t="s">
        <v>1709</v>
      </c>
      <c r="C214" t="s">
        <v>1710</v>
      </c>
      <c r="D214" s="34">
        <v>43857</v>
      </c>
      <c r="E214" s="34">
        <v>43857</v>
      </c>
      <c r="F214" t="s">
        <v>2729</v>
      </c>
      <c r="G214" t="s">
        <v>17</v>
      </c>
      <c r="H214" t="s">
        <v>2727</v>
      </c>
      <c r="I214" t="s">
        <v>57</v>
      </c>
      <c r="J214">
        <v>13390</v>
      </c>
      <c r="K214" s="35">
        <v>13390000</v>
      </c>
      <c r="L214">
        <v>13.4</v>
      </c>
      <c r="M214" t="s">
        <v>3009</v>
      </c>
      <c r="N214" s="27">
        <v>-1242337</v>
      </c>
      <c r="O214" s="27">
        <v>-4522582</v>
      </c>
      <c r="P214">
        <v>4</v>
      </c>
      <c r="Q214" t="s">
        <v>431</v>
      </c>
      <c r="R214" t="s">
        <v>3094</v>
      </c>
      <c r="S214">
        <v>0</v>
      </c>
      <c r="T214" t="str">
        <f>CONCATENATE("A portaria ",A214," autoriza ",R214," a realizar captação ",F214," de ",M214," de litros de água por dia na Bacia Hidrográfica do Rio ",H214)</f>
        <v>A portaria 20019 autoriza Messala Lemos a realizar captação superficial de 13,4 milhões de litros de água por dia na Bacia Hidrográfica do Rio Grande</v>
      </c>
    </row>
    <row r="215" spans="1:20" x14ac:dyDescent="0.2">
      <c r="A215" s="27">
        <v>22089</v>
      </c>
      <c r="B215" t="s">
        <v>2234</v>
      </c>
      <c r="C215" t="s">
        <v>2235</v>
      </c>
      <c r="D215" s="34">
        <v>44209</v>
      </c>
      <c r="E215" s="34">
        <v>44209</v>
      </c>
      <c r="F215" t="s">
        <v>2729</v>
      </c>
      <c r="G215" t="s">
        <v>17</v>
      </c>
      <c r="H215" t="s">
        <v>2727</v>
      </c>
      <c r="I215" t="s">
        <v>25</v>
      </c>
      <c r="J215">
        <v>13335</v>
      </c>
      <c r="K215" s="35">
        <v>13335000</v>
      </c>
      <c r="L215">
        <v>13.3</v>
      </c>
      <c r="M215" t="s">
        <v>3010</v>
      </c>
      <c r="N215" s="27">
        <v>-121653</v>
      </c>
      <c r="O215" s="27">
        <v>-453432</v>
      </c>
      <c r="P215">
        <v>4</v>
      </c>
      <c r="Q215" t="s">
        <v>2239</v>
      </c>
      <c r="R215" t="s">
        <v>3290</v>
      </c>
      <c r="S215">
        <v>0</v>
      </c>
      <c r="T215" t="str">
        <f>CONCATENATE("A portaria ",A215," autoriza ",R215," a realizar captação ",F215," de ",M215," de litros de água por dia na Bacia Hidrográfica do Rio ",H215)</f>
        <v>A portaria 22089 autoriza Antonio Grespan a realizar captação superficial de 13,3 milhões de litros de água por dia na Bacia Hidrográfica do Rio Grande</v>
      </c>
    </row>
    <row r="216" spans="1:20" x14ac:dyDescent="0.2">
      <c r="A216" s="27">
        <v>19907</v>
      </c>
      <c r="B216" t="s">
        <v>1638</v>
      </c>
      <c r="C216" t="s">
        <v>1639</v>
      </c>
      <c r="D216" s="34">
        <v>43838</v>
      </c>
      <c r="E216" s="34">
        <v>43838</v>
      </c>
      <c r="F216" t="s">
        <v>2729</v>
      </c>
      <c r="G216" t="s">
        <v>17</v>
      </c>
      <c r="H216" t="s">
        <v>2727</v>
      </c>
      <c r="I216" t="s">
        <v>18</v>
      </c>
      <c r="J216">
        <v>13083</v>
      </c>
      <c r="K216" s="35">
        <v>13083000</v>
      </c>
      <c r="L216">
        <v>13.1</v>
      </c>
      <c r="M216" t="s">
        <v>3011</v>
      </c>
      <c r="N216" s="27">
        <v>-1215187</v>
      </c>
      <c r="O216" s="27">
        <v>-4558121</v>
      </c>
      <c r="P216">
        <v>4</v>
      </c>
      <c r="Q216" t="s">
        <v>1643</v>
      </c>
      <c r="R216" t="s">
        <v>3291</v>
      </c>
      <c r="S216">
        <v>0</v>
      </c>
      <c r="T216" t="str">
        <f>CONCATENATE("A portaria ",A216," autoriza ",R216," a realizar captação ",F216," de ",M216," de litros de água por dia na Bacia Hidrográfica do Rio ",H216)</f>
        <v>A portaria 19907 autoriza Jose Manuel De Carvalho a realizar captação superficial de 13,1 milhões de litros de água por dia na Bacia Hidrográfica do Rio Grande</v>
      </c>
    </row>
    <row r="217" spans="1:20" x14ac:dyDescent="0.2">
      <c r="A217" s="27">
        <v>24651</v>
      </c>
      <c r="B217" t="s">
        <v>516</v>
      </c>
      <c r="C217" t="s">
        <v>517</v>
      </c>
      <c r="D217" s="34">
        <v>44518</v>
      </c>
      <c r="E217" s="34">
        <v>44518</v>
      </c>
      <c r="F217" t="s">
        <v>2729</v>
      </c>
      <c r="G217" t="s">
        <v>50</v>
      </c>
      <c r="H217" t="s">
        <v>2726</v>
      </c>
      <c r="I217" t="s">
        <v>398</v>
      </c>
      <c r="J217">
        <v>13059</v>
      </c>
      <c r="K217" s="35">
        <v>13059000</v>
      </c>
      <c r="L217">
        <v>13.1</v>
      </c>
      <c r="M217" t="s">
        <v>3011</v>
      </c>
      <c r="N217" s="27">
        <v>-1332298</v>
      </c>
      <c r="O217" s="27">
        <v>-441657</v>
      </c>
      <c r="P217">
        <v>4</v>
      </c>
      <c r="Q217" t="s">
        <v>521</v>
      </c>
      <c r="R217" t="s">
        <v>3292</v>
      </c>
      <c r="T217" t="str">
        <f>CONCATENATE("A portaria ",A217," autoriza ",R217," a realizar captação ",F217," de ",M217," de litros de água por dia na Bacia Hidrográfica do Rio ",H217)</f>
        <v>A portaria 24651 autoriza Ana Luiza Barbosa Noronha a realizar captação superficial de 13,1 milhões de litros de água por dia na Bacia Hidrográfica do Rio Corrente</v>
      </c>
    </row>
    <row r="218" spans="1:20" x14ac:dyDescent="0.2">
      <c r="A218" s="27">
        <v>15876</v>
      </c>
      <c r="B218" t="s">
        <v>3293</v>
      </c>
      <c r="C218" t="s">
        <v>667</v>
      </c>
      <c r="D218" s="34">
        <v>43193</v>
      </c>
      <c r="E218" s="34">
        <v>43193</v>
      </c>
      <c r="F218" t="s">
        <v>2729</v>
      </c>
      <c r="G218" t="s">
        <v>17</v>
      </c>
      <c r="H218" t="s">
        <v>2726</v>
      </c>
      <c r="I218" t="s">
        <v>93</v>
      </c>
      <c r="J218">
        <v>12848</v>
      </c>
      <c r="K218" s="35">
        <v>12848000</v>
      </c>
      <c r="L218">
        <v>12.8</v>
      </c>
      <c r="M218" t="s">
        <v>3012</v>
      </c>
      <c r="N218" s="27">
        <v>-131534</v>
      </c>
      <c r="O218" s="27">
        <v>-435117</v>
      </c>
      <c r="P218">
        <v>4</v>
      </c>
      <c r="Q218" t="s">
        <v>671</v>
      </c>
      <c r="R218" t="s">
        <v>3294</v>
      </c>
      <c r="S218">
        <v>0</v>
      </c>
      <c r="T218" t="str">
        <f>CONCATENATE("A portaria ",A218," autoriza ",R218," a realizar captação ",F218," de ",M218," de litros de água por dia na Bacia Hidrográfica do Rio ",H218)</f>
        <v>A portaria 15876 autoriza Cts Agrocomercial Ltda a realizar captação superficial de 12,8 milhões de litros de água por dia na Bacia Hidrográfica do Rio Corrente</v>
      </c>
    </row>
    <row r="219" spans="1:20" x14ac:dyDescent="0.2">
      <c r="A219" s="27">
        <v>21596</v>
      </c>
      <c r="B219" t="s">
        <v>2139</v>
      </c>
      <c r="C219" t="s">
        <v>2140</v>
      </c>
      <c r="D219" s="34">
        <v>44109</v>
      </c>
      <c r="E219" s="34">
        <v>44109</v>
      </c>
      <c r="F219" t="s">
        <v>2729</v>
      </c>
      <c r="G219" t="s">
        <v>17</v>
      </c>
      <c r="H219" t="s">
        <v>2727</v>
      </c>
      <c r="I219" t="s">
        <v>25</v>
      </c>
      <c r="J219">
        <v>12825</v>
      </c>
      <c r="K219" s="35">
        <v>12825000</v>
      </c>
      <c r="L219">
        <v>12.8</v>
      </c>
      <c r="M219" t="s">
        <v>3012</v>
      </c>
      <c r="N219" t="s">
        <v>2141</v>
      </c>
      <c r="O219" s="27">
        <v>-452608</v>
      </c>
      <c r="P219">
        <v>4</v>
      </c>
      <c r="Q219" t="s">
        <v>2144</v>
      </c>
      <c r="R219" t="s">
        <v>3295</v>
      </c>
      <c r="S219">
        <v>0</v>
      </c>
      <c r="T219" t="str">
        <f>CONCATENATE("A portaria ",A219," autoriza ",R219," a realizar captação ",F219," de ",M219," de litros de água por dia na Bacia Hidrográfica do Rio ",H219)</f>
        <v>A portaria 21596 autoriza Albino Zanin a realizar captação superficial de 12,8 milhões de litros de água por dia na Bacia Hidrográfica do Rio Grande</v>
      </c>
    </row>
    <row r="220" spans="1:20" x14ac:dyDescent="0.2">
      <c r="A220" s="27">
        <v>23858</v>
      </c>
      <c r="B220" t="s">
        <v>3296</v>
      </c>
      <c r="C220" t="s">
        <v>2542</v>
      </c>
      <c r="D220" s="34">
        <v>44432</v>
      </c>
      <c r="E220" s="34">
        <v>44432</v>
      </c>
      <c r="F220" t="s">
        <v>2729</v>
      </c>
      <c r="G220" t="s">
        <v>50</v>
      </c>
      <c r="H220" t="s">
        <v>2726</v>
      </c>
      <c r="I220" t="s">
        <v>93</v>
      </c>
      <c r="J220">
        <v>12733</v>
      </c>
      <c r="K220" s="35">
        <v>12733000</v>
      </c>
      <c r="L220">
        <v>12.7</v>
      </c>
      <c r="M220" t="s">
        <v>3013</v>
      </c>
      <c r="N220" s="27">
        <v>-131426</v>
      </c>
      <c r="O220" s="27">
        <v>-434939</v>
      </c>
      <c r="P220">
        <v>4</v>
      </c>
      <c r="Q220" t="s">
        <v>2546</v>
      </c>
      <c r="R220" t="s">
        <v>3297</v>
      </c>
      <c r="S220">
        <v>0</v>
      </c>
      <c r="T220" t="str">
        <f>CONCATENATE("A portaria ",A220," autoriza ",R220," a realizar captação ",F220," de ",M220," de litros de água por dia na Bacia Hidrográfica do Rio ",H220)</f>
        <v>A portaria 23858 autoriza Flor Do Rio Corrente Agrícola Ltda a realizar captação superficial de 12,7 milhões de litros de água por dia na Bacia Hidrográfica do Rio Corrente</v>
      </c>
    </row>
    <row r="221" spans="1:20" x14ac:dyDescent="0.2">
      <c r="A221" s="27">
        <v>23163</v>
      </c>
      <c r="B221" t="s">
        <v>2388</v>
      </c>
      <c r="C221" t="s">
        <v>2389</v>
      </c>
      <c r="D221" s="34">
        <v>44355</v>
      </c>
      <c r="E221" s="34">
        <v>44355</v>
      </c>
      <c r="F221" t="s">
        <v>2730</v>
      </c>
      <c r="G221" t="s">
        <v>50</v>
      </c>
      <c r="H221" t="s">
        <v>2728</v>
      </c>
      <c r="I221" t="s">
        <v>25</v>
      </c>
      <c r="J221">
        <v>12600</v>
      </c>
      <c r="K221" s="35">
        <v>12600000</v>
      </c>
      <c r="L221">
        <v>12.6</v>
      </c>
      <c r="M221" t="s">
        <v>3014</v>
      </c>
      <c r="N221" s="27">
        <v>-1252925</v>
      </c>
      <c r="O221" s="27">
        <v>-45192043</v>
      </c>
      <c r="P221">
        <v>4</v>
      </c>
      <c r="Q221" t="s">
        <v>2393</v>
      </c>
      <c r="R221" t="s">
        <v>3298</v>
      </c>
      <c r="S221">
        <v>0</v>
      </c>
      <c r="T221" t="str">
        <f>CONCATENATE("A portaria ",A221," autoriza ",R221," a realizar captação ",F221," de ",M221," de litros de água por dia na Bacia Hidrográfica do Rio ",H221)</f>
        <v>A portaria 23163 autoriza Rui Paulo Sauter a realizar captação subterrânea de 12,6 milhões de litros de água por dia na Bacia Hidrográfica do Rio São Francisco</v>
      </c>
    </row>
    <row r="222" spans="1:20" x14ac:dyDescent="0.2">
      <c r="A222" s="27">
        <v>20503</v>
      </c>
      <c r="B222" t="s">
        <v>282</v>
      </c>
      <c r="C222" t="s">
        <v>283</v>
      </c>
      <c r="D222" s="34">
        <v>43943</v>
      </c>
      <c r="E222" s="34">
        <v>43943</v>
      </c>
      <c r="F222" t="s">
        <v>2730</v>
      </c>
      <c r="G222" t="s">
        <v>50</v>
      </c>
      <c r="H222" t="s">
        <v>2728</v>
      </c>
      <c r="I222" t="s">
        <v>246</v>
      </c>
      <c r="J222">
        <v>12600</v>
      </c>
      <c r="K222" s="35">
        <v>12600000</v>
      </c>
      <c r="L222">
        <v>12.6</v>
      </c>
      <c r="M222" t="s">
        <v>3014</v>
      </c>
      <c r="N222" s="27">
        <v>-1432312</v>
      </c>
      <c r="O222" s="27">
        <v>-4551072</v>
      </c>
      <c r="P222">
        <v>4</v>
      </c>
      <c r="Q222" t="s">
        <v>287</v>
      </c>
      <c r="R222" t="s">
        <v>3299</v>
      </c>
      <c r="S222" t="s">
        <v>2746</v>
      </c>
      <c r="T222" t="str">
        <f>CONCATENATE("A portaria ",A222," autoriza ",R222," a realizar captação ",F222," de ",M222," de litros de água por dia na Bacia Hidrográfica do Rio ",H222)</f>
        <v>A portaria 20503 autoriza Gelci Zancanaro a realizar captação subterrânea de 12,6 milhões de litros de água por dia na Bacia Hidrográfica do Rio São Francisco</v>
      </c>
    </row>
    <row r="223" spans="1:20" x14ac:dyDescent="0.2">
      <c r="A223" s="27">
        <v>18423</v>
      </c>
      <c r="B223" t="s">
        <v>1262</v>
      </c>
      <c r="C223" t="s">
        <v>1263</v>
      </c>
      <c r="D223" s="34">
        <v>43606</v>
      </c>
      <c r="E223" s="34">
        <v>43606</v>
      </c>
      <c r="F223" t="s">
        <v>2730</v>
      </c>
      <c r="G223" t="s">
        <v>50</v>
      </c>
      <c r="H223" t="s">
        <v>2728</v>
      </c>
      <c r="I223" t="s">
        <v>216</v>
      </c>
      <c r="J223">
        <v>12590</v>
      </c>
      <c r="K223" s="35">
        <v>12590000</v>
      </c>
      <c r="L223">
        <v>12.6</v>
      </c>
      <c r="M223" t="s">
        <v>3014</v>
      </c>
      <c r="N223" s="27">
        <v>-113710</v>
      </c>
      <c r="O223" s="27">
        <v>-454158</v>
      </c>
      <c r="P223">
        <v>4</v>
      </c>
      <c r="Q223" t="s">
        <v>1267</v>
      </c>
      <c r="R223" t="s">
        <v>3300</v>
      </c>
      <c r="S223">
        <v>0</v>
      </c>
      <c r="T223" t="str">
        <f>CONCATENATE("A portaria ",A223," autoriza ",R223," a realizar captação ",F223," de ",M223," de litros de água por dia na Bacia Hidrográfica do Rio ",H223)</f>
        <v>A portaria 18423 autoriza Moasir Natal Sartori a realizar captação subterrânea de 12,6 milhões de litros de água por dia na Bacia Hidrográfica do Rio São Francisco</v>
      </c>
    </row>
    <row r="224" spans="1:20" x14ac:dyDescent="0.2">
      <c r="A224" s="27">
        <v>15524</v>
      </c>
      <c r="B224" t="s">
        <v>559</v>
      </c>
      <c r="C224" t="s">
        <v>560</v>
      </c>
      <c r="D224" s="34">
        <v>43117</v>
      </c>
      <c r="E224" s="34">
        <v>43117</v>
      </c>
      <c r="F224" t="s">
        <v>2730</v>
      </c>
      <c r="G224" t="s">
        <v>50</v>
      </c>
      <c r="H224" t="s">
        <v>2728</v>
      </c>
      <c r="I224" t="s">
        <v>25</v>
      </c>
      <c r="J224">
        <v>12582</v>
      </c>
      <c r="K224" s="35">
        <v>12582000</v>
      </c>
      <c r="L224">
        <v>12.6</v>
      </c>
      <c r="M224" t="s">
        <v>3014</v>
      </c>
      <c r="N224" s="27">
        <v>-1142135</v>
      </c>
      <c r="O224" s="27">
        <v>-455557</v>
      </c>
      <c r="P224">
        <v>4</v>
      </c>
      <c r="Q224" t="s">
        <v>564</v>
      </c>
      <c r="R224" t="s">
        <v>3301</v>
      </c>
      <c r="S224">
        <v>0</v>
      </c>
      <c r="T224" t="str">
        <f>CONCATENATE("A portaria ",A224," autoriza ",R224," a realizar captação ",F224," de ",M224," de litros de água por dia na Bacia Hidrográfica do Rio ",H224)</f>
        <v>A portaria 15524 autoriza Ademar Baumann a realizar captação subterrânea de 12,6 milhões de litros de água por dia na Bacia Hidrográfica do Rio São Francisco</v>
      </c>
    </row>
    <row r="225" spans="1:20" x14ac:dyDescent="0.2">
      <c r="A225" s="27">
        <v>16079</v>
      </c>
      <c r="B225" t="s">
        <v>99</v>
      </c>
      <c r="C225" t="s">
        <v>100</v>
      </c>
      <c r="D225" s="34">
        <v>43223</v>
      </c>
      <c r="E225" s="34">
        <v>43223</v>
      </c>
      <c r="F225" t="s">
        <v>2730</v>
      </c>
      <c r="G225" t="s">
        <v>50</v>
      </c>
      <c r="H225" t="s">
        <v>2728</v>
      </c>
      <c r="I225" t="s">
        <v>57</v>
      </c>
      <c r="J225">
        <v>12582</v>
      </c>
      <c r="K225" s="35">
        <v>12582000</v>
      </c>
      <c r="L225">
        <v>12.6</v>
      </c>
      <c r="M225" t="s">
        <v>3014</v>
      </c>
      <c r="N225" s="27">
        <v>-125146</v>
      </c>
      <c r="O225" s="27">
        <v>-453008</v>
      </c>
      <c r="P225">
        <v>4</v>
      </c>
      <c r="Q225" t="s">
        <v>104</v>
      </c>
      <c r="R225" t="s">
        <v>3093</v>
      </c>
      <c r="S225" t="s">
        <v>2734</v>
      </c>
      <c r="T225" t="str">
        <f>CONCATENATE("A portaria ",A225," autoriza ",R225," a realizar captação ",F225," de ",M225," de litros de água por dia na Bacia Hidrográfica do Rio ",H225)</f>
        <v>A portaria 16079 autoriza Marcos Antônio Busato a realizar captação subterrânea de 12,6 milhões de litros de água por dia na Bacia Hidrográfica do Rio São Francisco</v>
      </c>
    </row>
    <row r="226" spans="1:20" x14ac:dyDescent="0.2">
      <c r="A226" s="27">
        <v>23360</v>
      </c>
      <c r="B226" t="s">
        <v>2442</v>
      </c>
      <c r="C226" t="s">
        <v>2443</v>
      </c>
      <c r="D226" s="34">
        <v>44378</v>
      </c>
      <c r="E226" s="34">
        <v>44378</v>
      </c>
      <c r="F226" t="s">
        <v>2729</v>
      </c>
      <c r="G226" t="s">
        <v>17</v>
      </c>
      <c r="H226" t="s">
        <v>2727</v>
      </c>
      <c r="I226" t="s">
        <v>57</v>
      </c>
      <c r="J226">
        <v>12406</v>
      </c>
      <c r="K226" s="35">
        <v>12406000</v>
      </c>
      <c r="L226">
        <v>12.4</v>
      </c>
      <c r="M226" t="s">
        <v>3015</v>
      </c>
      <c r="N226" s="27">
        <v>-124610</v>
      </c>
      <c r="O226" s="27">
        <v>-451040</v>
      </c>
      <c r="P226">
        <v>4</v>
      </c>
      <c r="Q226" t="s">
        <v>2383</v>
      </c>
      <c r="R226" t="s">
        <v>3271</v>
      </c>
      <c r="S226">
        <v>0</v>
      </c>
      <c r="T226" t="str">
        <f>CONCATENATE("A portaria ",A226," autoriza ",R226," a realizar captação ",F226," de ",M226," de litros de água por dia na Bacia Hidrográfica do Rio ",H226)</f>
        <v>A portaria 23360 autoriza Luiz Silvestre Sibin a realizar captação superficial de 12,4 milhões de litros de água por dia na Bacia Hidrográfica do Rio Grande</v>
      </c>
    </row>
    <row r="227" spans="1:20" x14ac:dyDescent="0.2">
      <c r="A227" s="27">
        <v>22134</v>
      </c>
      <c r="B227" t="s">
        <v>2255</v>
      </c>
      <c r="C227" t="s">
        <v>2256</v>
      </c>
      <c r="D227" s="34">
        <v>44217</v>
      </c>
      <c r="E227" s="34">
        <v>44217</v>
      </c>
      <c r="F227" t="s">
        <v>2729</v>
      </c>
      <c r="G227" t="s">
        <v>17</v>
      </c>
      <c r="H227" t="s">
        <v>2727</v>
      </c>
      <c r="I227" t="s">
        <v>57</v>
      </c>
      <c r="J227">
        <v>12000</v>
      </c>
      <c r="K227" s="35">
        <v>12000000</v>
      </c>
      <c r="L227">
        <v>12</v>
      </c>
      <c r="M227" t="s">
        <v>3016</v>
      </c>
      <c r="N227" t="s">
        <v>2257</v>
      </c>
      <c r="O227" s="27">
        <v>-4522582</v>
      </c>
      <c r="P227">
        <v>4</v>
      </c>
      <c r="Q227" t="s">
        <v>431</v>
      </c>
      <c r="R227" t="s">
        <v>3094</v>
      </c>
      <c r="S227">
        <v>0</v>
      </c>
      <c r="T227" t="str">
        <f>CONCATENATE("A portaria ",A227," autoriza ",R227," a realizar captação ",F227," de ",M227," de litros de água por dia na Bacia Hidrográfica do Rio ",H227)</f>
        <v>A portaria 22134 autoriza Messala Lemos a realizar captação superficial de 12 milhões de litros de água por dia na Bacia Hidrográfica do Rio Grande</v>
      </c>
    </row>
    <row r="228" spans="1:20" x14ac:dyDescent="0.2">
      <c r="A228" s="27">
        <v>20104</v>
      </c>
      <c r="B228" t="s">
        <v>1741</v>
      </c>
      <c r="C228" t="s">
        <v>1742</v>
      </c>
      <c r="D228" s="34">
        <v>43872</v>
      </c>
      <c r="E228" s="34">
        <v>43872</v>
      </c>
      <c r="F228" t="s">
        <v>2729</v>
      </c>
      <c r="G228" t="s">
        <v>17</v>
      </c>
      <c r="H228" t="s">
        <v>2727</v>
      </c>
      <c r="I228" t="s">
        <v>57</v>
      </c>
      <c r="J228">
        <v>12000</v>
      </c>
      <c r="K228" s="35">
        <v>12000000</v>
      </c>
      <c r="L228">
        <v>12</v>
      </c>
      <c r="M228" t="s">
        <v>3016</v>
      </c>
      <c r="N228" s="27">
        <v>-1242337</v>
      </c>
      <c r="O228" s="27">
        <v>-4522582</v>
      </c>
      <c r="P228">
        <v>4</v>
      </c>
      <c r="Q228" t="s">
        <v>431</v>
      </c>
      <c r="R228" t="s">
        <v>3094</v>
      </c>
      <c r="S228">
        <v>0</v>
      </c>
      <c r="T228" t="str">
        <f>CONCATENATE("A portaria ",A228," autoriza ",R228," a realizar captação ",F228," de ",M228," de litros de água por dia na Bacia Hidrográfica do Rio ",H228)</f>
        <v>A portaria 20104 autoriza Messala Lemos a realizar captação superficial de 12 milhões de litros de água por dia na Bacia Hidrográfica do Rio Grande</v>
      </c>
    </row>
    <row r="229" spans="1:20" x14ac:dyDescent="0.2">
      <c r="A229" s="27">
        <v>17880</v>
      </c>
      <c r="B229" t="s">
        <v>1179</v>
      </c>
      <c r="C229" t="s">
        <v>1180</v>
      </c>
      <c r="D229" s="34">
        <v>43524</v>
      </c>
      <c r="E229" s="34">
        <v>43524</v>
      </c>
      <c r="F229" t="s">
        <v>2729</v>
      </c>
      <c r="G229" t="s">
        <v>17</v>
      </c>
      <c r="H229" t="s">
        <v>2727</v>
      </c>
      <c r="I229" t="s">
        <v>57</v>
      </c>
      <c r="J229">
        <v>12000</v>
      </c>
      <c r="K229" s="35">
        <v>12000000</v>
      </c>
      <c r="L229">
        <v>12</v>
      </c>
      <c r="M229" t="s">
        <v>3016</v>
      </c>
      <c r="N229" s="27">
        <v>-1242337</v>
      </c>
      <c r="O229" s="27">
        <v>-4522582</v>
      </c>
      <c r="P229">
        <v>4</v>
      </c>
      <c r="Q229" t="s">
        <v>431</v>
      </c>
      <c r="R229" t="s">
        <v>3094</v>
      </c>
      <c r="S229">
        <v>0</v>
      </c>
      <c r="T229" t="str">
        <f>CONCATENATE("A portaria ",A229," autoriza ",R229," a realizar captação ",F229," de ",M229," de litros de água por dia na Bacia Hidrográfica do Rio ",H229)</f>
        <v>A portaria 17880 autoriza Messala Lemos a realizar captação superficial de 12 milhões de litros de água por dia na Bacia Hidrográfica do Rio Grande</v>
      </c>
    </row>
    <row r="230" spans="1:20" x14ac:dyDescent="0.2">
      <c r="A230" s="27">
        <v>19127</v>
      </c>
      <c r="B230" t="s">
        <v>1423</v>
      </c>
      <c r="C230" t="s">
        <v>1424</v>
      </c>
      <c r="D230" s="34">
        <v>43721</v>
      </c>
      <c r="E230" s="34">
        <v>43721</v>
      </c>
      <c r="F230" t="s">
        <v>2729</v>
      </c>
      <c r="G230" t="s">
        <v>17</v>
      </c>
      <c r="H230" t="s">
        <v>2727</v>
      </c>
      <c r="I230" t="s">
        <v>57</v>
      </c>
      <c r="J230">
        <v>11890</v>
      </c>
      <c r="K230" s="35">
        <v>11890000</v>
      </c>
      <c r="L230">
        <v>11.9</v>
      </c>
      <c r="M230" t="s">
        <v>3017</v>
      </c>
      <c r="N230" s="27">
        <v>-125619</v>
      </c>
      <c r="O230" s="27">
        <v>-453045</v>
      </c>
      <c r="P230">
        <v>4</v>
      </c>
      <c r="Q230" t="s">
        <v>1428</v>
      </c>
      <c r="R230" t="s">
        <v>3251</v>
      </c>
      <c r="S230">
        <v>0</v>
      </c>
      <c r="T230" t="str">
        <f>CONCATENATE("A portaria ",A230," autoriza ",R230," a realizar captação ",F230," de ",M230," de litros de água por dia na Bacia Hidrográfica do Rio ",H230)</f>
        <v>A portaria 19127 autoriza Eustáquio Da Silveira Vargas a realizar captação superficial de 11,9 milhões de litros de água por dia na Bacia Hidrográfica do Rio Grande</v>
      </c>
    </row>
    <row r="231" spans="1:20" x14ac:dyDescent="0.2">
      <c r="A231" s="27">
        <v>21158</v>
      </c>
      <c r="B231" t="s">
        <v>3302</v>
      </c>
      <c r="C231" t="s">
        <v>2015</v>
      </c>
      <c r="D231" s="34">
        <v>44042</v>
      </c>
      <c r="E231" s="34">
        <v>44042</v>
      </c>
      <c r="F231" t="s">
        <v>2729</v>
      </c>
      <c r="G231" t="s">
        <v>50</v>
      </c>
      <c r="H231" t="s">
        <v>2726</v>
      </c>
      <c r="I231" t="s">
        <v>918</v>
      </c>
      <c r="J231">
        <v>11704</v>
      </c>
      <c r="K231" s="35">
        <v>11704000</v>
      </c>
      <c r="L231">
        <v>11.7</v>
      </c>
      <c r="M231" t="s">
        <v>3018</v>
      </c>
      <c r="N231" s="27">
        <v>-130858</v>
      </c>
      <c r="O231" s="27">
        <v>-433313</v>
      </c>
      <c r="P231">
        <v>4</v>
      </c>
      <c r="Q231" t="s">
        <v>2019</v>
      </c>
      <c r="R231" t="s">
        <v>3303</v>
      </c>
      <c r="S231">
        <v>0</v>
      </c>
      <c r="T231" t="str">
        <f>CONCATENATE("A portaria ",A231," autoriza ",R231," a realizar captação ",F231," de ",M231," de litros de água por dia na Bacia Hidrográfica do Rio ",H231)</f>
        <v>A portaria 21158 autoriza Formosa Barriguda Agropecuária Ltda a realizar captação superficial de 11,7 milhões de litros de água por dia na Bacia Hidrográfica do Rio Corrente</v>
      </c>
    </row>
    <row r="232" spans="1:20" x14ac:dyDescent="0.2">
      <c r="A232" s="27">
        <v>23147</v>
      </c>
      <c r="B232" t="s">
        <v>2384</v>
      </c>
      <c r="C232" t="s">
        <v>2385</v>
      </c>
      <c r="D232" s="34">
        <v>44351</v>
      </c>
      <c r="E232" s="34">
        <v>44351</v>
      </c>
      <c r="F232" t="s">
        <v>2729</v>
      </c>
      <c r="G232" t="s">
        <v>17</v>
      </c>
      <c r="H232" t="s">
        <v>2727</v>
      </c>
      <c r="I232" t="s">
        <v>57</v>
      </c>
      <c r="J232">
        <v>11592</v>
      </c>
      <c r="K232" s="35">
        <v>11592000</v>
      </c>
      <c r="L232">
        <v>11.6</v>
      </c>
      <c r="M232" t="s">
        <v>3019</v>
      </c>
      <c r="N232" s="27">
        <v>-12461138</v>
      </c>
      <c r="O232" s="27">
        <v>-45104236</v>
      </c>
      <c r="P232">
        <v>4</v>
      </c>
      <c r="Q232" t="s">
        <v>2387</v>
      </c>
      <c r="R232" t="s">
        <v>3304</v>
      </c>
      <c r="S232">
        <v>0</v>
      </c>
      <c r="T232" t="str">
        <f>CONCATENATE("A portaria ",A232," autoriza ",R232," a realizar captação ",F232," de ",M232," de litros de água por dia na Bacia Hidrográfica do Rio ",H232)</f>
        <v>A portaria 23147 autoriza Antônio Sérgio Sibin a realizar captação superficial de 11,6 milhões de litros de água por dia na Bacia Hidrográfica do Rio Grande</v>
      </c>
    </row>
    <row r="233" spans="1:20" x14ac:dyDescent="0.2">
      <c r="A233" s="27">
        <v>18024</v>
      </c>
      <c r="B233" t="s">
        <v>1215</v>
      </c>
      <c r="C233" t="s">
        <v>1216</v>
      </c>
      <c r="D233" s="34">
        <v>43549</v>
      </c>
      <c r="E233" s="34">
        <v>43549</v>
      </c>
      <c r="F233" t="s">
        <v>2729</v>
      </c>
      <c r="G233" t="s">
        <v>17</v>
      </c>
      <c r="H233" t="s">
        <v>2726</v>
      </c>
      <c r="I233" t="s">
        <v>307</v>
      </c>
      <c r="J233">
        <v>11071</v>
      </c>
      <c r="K233" s="35">
        <v>11071000</v>
      </c>
      <c r="L233">
        <v>11.1</v>
      </c>
      <c r="M233" t="s">
        <v>3020</v>
      </c>
      <c r="N233" s="27">
        <v>-13180253</v>
      </c>
      <c r="O233" s="27">
        <v>-43530013</v>
      </c>
      <c r="P233">
        <v>4</v>
      </c>
      <c r="Q233" t="s">
        <v>1220</v>
      </c>
      <c r="R233" t="s">
        <v>3305</v>
      </c>
      <c r="S233">
        <v>0</v>
      </c>
      <c r="T233" t="str">
        <f>CONCATENATE("A portaria ",A233," autoriza ",R233," a realizar captação ",F233," de ",M233," de litros de água por dia na Bacia Hidrográfica do Rio ",H233)</f>
        <v>A portaria 18024 autoriza Telmo Roberto Bastos a realizar captação superficial de 11,1 milhões de litros de água por dia na Bacia Hidrográfica do Rio Corrente</v>
      </c>
    </row>
    <row r="234" spans="1:20" x14ac:dyDescent="0.2">
      <c r="A234" s="27">
        <v>21285</v>
      </c>
      <c r="B234" t="s">
        <v>390</v>
      </c>
      <c r="C234" t="s">
        <v>391</v>
      </c>
      <c r="D234" s="34">
        <v>44063</v>
      </c>
      <c r="E234" s="34">
        <v>44063</v>
      </c>
      <c r="F234" t="s">
        <v>2730</v>
      </c>
      <c r="G234" t="s">
        <v>85</v>
      </c>
      <c r="H234" t="s">
        <v>2728</v>
      </c>
      <c r="I234" t="s">
        <v>25</v>
      </c>
      <c r="J234">
        <v>10798</v>
      </c>
      <c r="K234" s="35">
        <v>10798000</v>
      </c>
      <c r="L234">
        <v>10.8</v>
      </c>
      <c r="M234" t="s">
        <v>3021</v>
      </c>
      <c r="N234" t="s">
        <v>392</v>
      </c>
      <c r="O234" s="27">
        <v>-45564736</v>
      </c>
      <c r="P234" t="s">
        <v>88</v>
      </c>
      <c r="Q234" t="s">
        <v>395</v>
      </c>
      <c r="R234" t="s">
        <v>3306</v>
      </c>
      <c r="S234">
        <v>0</v>
      </c>
      <c r="T234" t="str">
        <f>CONCATENATE("A portaria ",A234," autoriza ",R234," a realizar captação ",F234," de ",M234," de litros de água por dia na Bacia Hidrográfica do Rio ",H234)</f>
        <v>A portaria 21285 autoriza José Bisello a realizar captação subterrânea de 10,8 milhões de litros de água por dia na Bacia Hidrográfica do Rio São Francisco</v>
      </c>
    </row>
    <row r="235" spans="1:20" x14ac:dyDescent="0.2">
      <c r="A235" s="27">
        <v>23510</v>
      </c>
      <c r="B235" t="s">
        <v>2450</v>
      </c>
      <c r="C235" t="s">
        <v>2451</v>
      </c>
      <c r="D235" s="34">
        <v>44398</v>
      </c>
      <c r="E235" s="34">
        <v>44398</v>
      </c>
      <c r="F235" t="s">
        <v>2730</v>
      </c>
      <c r="G235" t="s">
        <v>50</v>
      </c>
      <c r="H235" t="s">
        <v>2728</v>
      </c>
      <c r="I235" t="s">
        <v>25</v>
      </c>
      <c r="J235">
        <v>10764</v>
      </c>
      <c r="K235" s="35">
        <v>10764000</v>
      </c>
      <c r="L235">
        <v>10.8</v>
      </c>
      <c r="M235" t="s">
        <v>3021</v>
      </c>
      <c r="N235" s="27">
        <v>-121250</v>
      </c>
      <c r="O235" s="27">
        <v>-454155</v>
      </c>
      <c r="P235">
        <v>4</v>
      </c>
      <c r="Q235" t="s">
        <v>2454</v>
      </c>
      <c r="R235" t="s">
        <v>3307</v>
      </c>
      <c r="S235">
        <v>0</v>
      </c>
      <c r="T235" t="str">
        <f>CONCATENATE("A portaria ",A235," autoriza ",R235," a realizar captação ",F235," de ",M235," de litros de água por dia na Bacia Hidrográfica do Rio ",H235)</f>
        <v>A portaria 23510 autoriza Fernando De Freitas Tavares a realizar captação subterrânea de 10,8 milhões de litros de água por dia na Bacia Hidrográfica do Rio São Francisco</v>
      </c>
    </row>
    <row r="236" spans="1:20" x14ac:dyDescent="0.2">
      <c r="A236" s="27">
        <v>24063</v>
      </c>
      <c r="B236" t="s">
        <v>2582</v>
      </c>
      <c r="C236" t="s">
        <v>2583</v>
      </c>
      <c r="D236" s="34">
        <v>44452</v>
      </c>
      <c r="E236" s="34">
        <v>44452</v>
      </c>
      <c r="F236" t="s">
        <v>2730</v>
      </c>
      <c r="G236" t="s">
        <v>50</v>
      </c>
      <c r="H236" t="s">
        <v>2728</v>
      </c>
      <c r="I236" t="s">
        <v>25</v>
      </c>
      <c r="J236">
        <v>10764</v>
      </c>
      <c r="K236" s="35">
        <v>10764000</v>
      </c>
      <c r="L236">
        <v>10.8</v>
      </c>
      <c r="M236" t="s">
        <v>3021</v>
      </c>
      <c r="N236" s="27">
        <v>-1243474</v>
      </c>
      <c r="O236" s="27">
        <v>-45265405</v>
      </c>
      <c r="P236">
        <v>4</v>
      </c>
      <c r="Q236" t="s">
        <v>2587</v>
      </c>
      <c r="R236" t="s">
        <v>3308</v>
      </c>
      <c r="S236">
        <v>0</v>
      </c>
      <c r="T236" t="str">
        <f>CONCATENATE("A portaria ",A236," autoriza ",R236," a realizar captação ",F236," de ",M236," de litros de água por dia na Bacia Hidrográfica do Rio ",H236)</f>
        <v>A portaria 24063 autoriza Iara Da Silva Wilges a realizar captação subterrânea de 10,8 milhões de litros de água por dia na Bacia Hidrográfica do Rio São Francisco</v>
      </c>
    </row>
    <row r="237" spans="1:20" x14ac:dyDescent="0.2">
      <c r="A237" s="27">
        <v>20639</v>
      </c>
      <c r="B237" t="s">
        <v>1850</v>
      </c>
      <c r="C237" t="s">
        <v>1851</v>
      </c>
      <c r="D237" s="34">
        <v>43963</v>
      </c>
      <c r="E237" s="34">
        <v>43963</v>
      </c>
      <c r="F237" t="s">
        <v>2730</v>
      </c>
      <c r="G237" t="s">
        <v>50</v>
      </c>
      <c r="H237" t="s">
        <v>2728</v>
      </c>
      <c r="I237" t="s">
        <v>64</v>
      </c>
      <c r="J237">
        <v>10763</v>
      </c>
      <c r="K237" s="35">
        <v>10763000</v>
      </c>
      <c r="L237">
        <v>10.8</v>
      </c>
      <c r="M237" t="s">
        <v>3021</v>
      </c>
      <c r="N237" s="27">
        <v>-13854</v>
      </c>
      <c r="O237" s="27">
        <v>-45637</v>
      </c>
      <c r="P237">
        <v>4</v>
      </c>
      <c r="Q237" t="s">
        <v>1855</v>
      </c>
      <c r="R237" t="s">
        <v>3309</v>
      </c>
      <c r="S237">
        <v>0</v>
      </c>
      <c r="T237" t="str">
        <f>CONCATENATE("A portaria ",A237," autoriza ",R237," a realizar captação ",F237," de ",M237," de litros de água por dia na Bacia Hidrográfica do Rio ",H237)</f>
        <v>A portaria 20639 autoriza Everardo Ribeiro Gueiros Filho a realizar captação subterrânea de 10,8 milhões de litros de água por dia na Bacia Hidrográfica do Rio São Francisco</v>
      </c>
    </row>
    <row r="238" spans="1:20" x14ac:dyDescent="0.2">
      <c r="A238" s="27">
        <v>23747</v>
      </c>
      <c r="B238" t="s">
        <v>2506</v>
      </c>
      <c r="C238" t="s">
        <v>2507</v>
      </c>
      <c r="D238" s="34">
        <v>44424</v>
      </c>
      <c r="E238" s="34">
        <v>44424</v>
      </c>
      <c r="F238" t="s">
        <v>2729</v>
      </c>
      <c r="G238" t="s">
        <v>17</v>
      </c>
      <c r="H238" t="s">
        <v>2726</v>
      </c>
      <c r="I238" t="s">
        <v>307</v>
      </c>
      <c r="J238">
        <v>10564</v>
      </c>
      <c r="K238" s="35">
        <v>10564000</v>
      </c>
      <c r="L238">
        <v>10.6</v>
      </c>
      <c r="M238" t="s">
        <v>3022</v>
      </c>
      <c r="N238" s="27">
        <v>-132150</v>
      </c>
      <c r="O238" s="27">
        <v>-444009</v>
      </c>
      <c r="P238">
        <v>4</v>
      </c>
      <c r="Q238" t="s">
        <v>2511</v>
      </c>
      <c r="R238" t="s">
        <v>3310</v>
      </c>
      <c r="S238">
        <v>0</v>
      </c>
      <c r="T238" t="str">
        <f>CONCATENATE("A portaria ",A238," autoriza ",R238," a realizar captação ",F238," de ",M238," de litros de água por dia na Bacia Hidrográfica do Rio ",H238)</f>
        <v>A portaria 23747 autoriza Dacio Alves De Oliveira a realizar captação superficial de 10,6 milhões de litros de água por dia na Bacia Hidrográfica do Rio Corrente</v>
      </c>
    </row>
    <row r="239" spans="1:20" x14ac:dyDescent="0.2">
      <c r="A239" s="27">
        <v>22570</v>
      </c>
      <c r="B239" t="s">
        <v>2305</v>
      </c>
      <c r="C239" t="s">
        <v>2306</v>
      </c>
      <c r="D239" s="34">
        <v>44278</v>
      </c>
      <c r="E239" s="34">
        <v>44278</v>
      </c>
      <c r="F239" t="s">
        <v>2729</v>
      </c>
      <c r="G239" t="s">
        <v>17</v>
      </c>
      <c r="H239" t="s">
        <v>2727</v>
      </c>
      <c r="I239" t="s">
        <v>57</v>
      </c>
      <c r="J239">
        <v>10473</v>
      </c>
      <c r="K239" s="35">
        <v>10473000</v>
      </c>
      <c r="L239">
        <v>10.5</v>
      </c>
      <c r="M239" t="s">
        <v>3023</v>
      </c>
      <c r="N239" s="27">
        <v>-124610</v>
      </c>
      <c r="O239" s="27">
        <v>-451040</v>
      </c>
      <c r="P239">
        <v>4</v>
      </c>
      <c r="Q239" t="s">
        <v>2310</v>
      </c>
      <c r="R239" t="s">
        <v>3311</v>
      </c>
      <c r="S239">
        <v>0</v>
      </c>
      <c r="T239" t="str">
        <f>CONCATENATE("A portaria ",A239," autoriza ",R239," a realizar captação ",F239," de ",M239," de litros de água por dia na Bacia Hidrográfica do Rio ",H239)</f>
        <v>A portaria 22570 autoriza José Gilberto Sibin a realizar captação superficial de 10,5 milhões de litros de água por dia na Bacia Hidrográfica do Rio Grande</v>
      </c>
    </row>
    <row r="240" spans="1:20" x14ac:dyDescent="0.2">
      <c r="A240" s="27">
        <v>22334</v>
      </c>
      <c r="B240" t="s">
        <v>2279</v>
      </c>
      <c r="C240" t="s">
        <v>2280</v>
      </c>
      <c r="D240" s="34">
        <v>44243</v>
      </c>
      <c r="E240" s="34">
        <v>44243</v>
      </c>
      <c r="F240" t="s">
        <v>2729</v>
      </c>
      <c r="G240" t="s">
        <v>17</v>
      </c>
      <c r="H240" t="s">
        <v>2726</v>
      </c>
      <c r="I240" t="s">
        <v>307</v>
      </c>
      <c r="J240">
        <v>10338</v>
      </c>
      <c r="K240" s="35">
        <v>10338000</v>
      </c>
      <c r="L240">
        <v>10.3</v>
      </c>
      <c r="M240" t="s">
        <v>3024</v>
      </c>
      <c r="N240" s="27">
        <v>-1328538</v>
      </c>
      <c r="O240" s="27">
        <v>-4415439</v>
      </c>
      <c r="P240">
        <v>4</v>
      </c>
      <c r="Q240" t="s">
        <v>634</v>
      </c>
      <c r="R240" t="s">
        <v>3312</v>
      </c>
      <c r="T240" t="str">
        <f>CONCATENATE("A portaria ",A240," autoriza ",R240," a realizar captação ",F240," de ",M240," de litros de água por dia na Bacia Hidrográfica do Rio ",H240)</f>
        <v>A portaria 22334 autoriza Walternan Andrade Vieira a realizar captação superficial de 10,3 milhões de litros de água por dia na Bacia Hidrográfica do Rio Corrente</v>
      </c>
    </row>
    <row r="241" spans="1:20" x14ac:dyDescent="0.2">
      <c r="A241" s="27">
        <v>15957</v>
      </c>
      <c r="B241" t="s">
        <v>688</v>
      </c>
      <c r="C241" t="s">
        <v>689</v>
      </c>
      <c r="D241" s="34">
        <v>43202</v>
      </c>
      <c r="E241" s="34">
        <v>43202</v>
      </c>
      <c r="F241" t="s">
        <v>2729</v>
      </c>
      <c r="G241" t="s">
        <v>17</v>
      </c>
      <c r="H241" t="s">
        <v>2727</v>
      </c>
      <c r="I241" t="s">
        <v>18</v>
      </c>
      <c r="J241">
        <v>10282</v>
      </c>
      <c r="K241" s="35">
        <v>10282000</v>
      </c>
      <c r="L241">
        <v>10.3</v>
      </c>
      <c r="M241" t="s">
        <v>3024</v>
      </c>
      <c r="N241" s="27">
        <v>-121011</v>
      </c>
      <c r="O241" s="27">
        <v>-46103</v>
      </c>
      <c r="P241">
        <v>4</v>
      </c>
      <c r="Q241" t="s">
        <v>693</v>
      </c>
      <c r="R241" t="s">
        <v>3313</v>
      </c>
      <c r="S241">
        <v>0</v>
      </c>
      <c r="T241" t="str">
        <f>CONCATENATE("A portaria ",A241," autoriza ",R241," a realizar captação ",F241," de ",M241," de litros de água por dia na Bacia Hidrográfica do Rio ",H241)</f>
        <v>A portaria 15957 autoriza Agropecuária Jatobá Ltda a realizar captação superficial de 10,3 milhões de litros de água por dia na Bacia Hidrográfica do Rio Grande</v>
      </c>
    </row>
    <row r="242" spans="1:20" x14ac:dyDescent="0.2">
      <c r="A242" s="27">
        <v>18341</v>
      </c>
      <c r="B242" t="s">
        <v>328</v>
      </c>
      <c r="C242" t="s">
        <v>329</v>
      </c>
      <c r="D242" s="34">
        <v>43593</v>
      </c>
      <c r="E242" s="34">
        <v>43593</v>
      </c>
      <c r="F242" t="s">
        <v>2729</v>
      </c>
      <c r="G242" t="s">
        <v>50</v>
      </c>
      <c r="H242" t="s">
        <v>2726</v>
      </c>
      <c r="I242" t="s">
        <v>64</v>
      </c>
      <c r="J242">
        <v>10232</v>
      </c>
      <c r="K242" s="35">
        <v>10232000</v>
      </c>
      <c r="L242">
        <v>10.199999999999999</v>
      </c>
      <c r="M242" t="s">
        <v>3025</v>
      </c>
      <c r="N242" s="27">
        <v>-131456</v>
      </c>
      <c r="O242" s="27">
        <v>-453725</v>
      </c>
      <c r="P242">
        <v>4</v>
      </c>
      <c r="Q242" t="s">
        <v>333</v>
      </c>
      <c r="R242" t="s">
        <v>3314</v>
      </c>
      <c r="T242" t="str">
        <f>CONCATENATE("A portaria ",A242," autoriza ",R242," a realizar captação ",F242," de ",M242," de litros de água por dia na Bacia Hidrográfica do Rio ",H242)</f>
        <v>A portaria 18341 autoriza Maria Lourdes Venazzi a realizar captação superficial de 10,2 milhões de litros de água por dia na Bacia Hidrográfica do Rio Corrente</v>
      </c>
    </row>
    <row r="243" spans="1:20" x14ac:dyDescent="0.2">
      <c r="A243" s="27">
        <v>22850</v>
      </c>
      <c r="B243" t="s">
        <v>403</v>
      </c>
      <c r="C243" t="s">
        <v>404</v>
      </c>
      <c r="D243" s="34">
        <v>44314</v>
      </c>
      <c r="E243" s="34">
        <v>44314</v>
      </c>
      <c r="F243" t="s">
        <v>2729</v>
      </c>
      <c r="G243" t="s">
        <v>50</v>
      </c>
      <c r="H243" t="s">
        <v>2726</v>
      </c>
      <c r="I243" t="s">
        <v>307</v>
      </c>
      <c r="J243">
        <v>10115</v>
      </c>
      <c r="K243" s="35">
        <v>10115000</v>
      </c>
      <c r="L243">
        <v>10.1</v>
      </c>
      <c r="M243" t="s">
        <v>3026</v>
      </c>
      <c r="N243" s="27">
        <v>-1317237</v>
      </c>
      <c r="O243" s="27">
        <v>-435231</v>
      </c>
      <c r="P243">
        <v>4</v>
      </c>
      <c r="Q243" t="s">
        <v>2754</v>
      </c>
      <c r="R243" t="s">
        <v>3315</v>
      </c>
      <c r="S243">
        <v>0</v>
      </c>
      <c r="T243" t="str">
        <f>CONCATENATE("A portaria ",A243," autoriza ",R243," a realizar captação ",F243," de ",M243," de litros de água por dia na Bacia Hidrográfica do Rio ",H243)</f>
        <v>A portaria 22850 autoriza Hasama Edelweiss Nunes Fernandes Teixeira a realizar captação superficial de 10,1 milhões de litros de água por dia na Bacia Hidrográfica do Rio Corrente</v>
      </c>
    </row>
    <row r="244" spans="1:20" x14ac:dyDescent="0.2">
      <c r="A244" s="27">
        <v>19754</v>
      </c>
      <c r="B244" t="s">
        <v>1587</v>
      </c>
      <c r="C244" t="s">
        <v>1588</v>
      </c>
      <c r="D244" s="34">
        <v>43805</v>
      </c>
      <c r="E244" s="34">
        <v>43805</v>
      </c>
      <c r="F244" t="s">
        <v>2730</v>
      </c>
      <c r="G244" t="s">
        <v>50</v>
      </c>
      <c r="H244" t="s">
        <v>2728</v>
      </c>
      <c r="I244" t="s">
        <v>18</v>
      </c>
      <c r="J244">
        <v>10092</v>
      </c>
      <c r="K244" s="35">
        <v>10092000</v>
      </c>
      <c r="L244">
        <v>10.1</v>
      </c>
      <c r="M244" t="s">
        <v>3026</v>
      </c>
      <c r="N244" s="27">
        <v>-1222778</v>
      </c>
      <c r="O244" s="27">
        <v>-45584933</v>
      </c>
      <c r="P244">
        <v>4</v>
      </c>
      <c r="Q244" t="s">
        <v>788</v>
      </c>
      <c r="R244" t="s">
        <v>3316</v>
      </c>
      <c r="S244">
        <v>0</v>
      </c>
      <c r="T244" t="str">
        <f>CONCATENATE("A portaria ",A244," autoriza ",R244," a realizar captação ",F244," de ",M244," de litros de água por dia na Bacia Hidrográfica do Rio ",H244)</f>
        <v>A portaria 19754 autoriza Luiz Simião Do Amaral Loureiro a realizar captação subterrânea de 10,1 milhões de litros de água por dia na Bacia Hidrográfica do Rio São Francisco</v>
      </c>
    </row>
    <row r="245" spans="1:20" x14ac:dyDescent="0.2">
      <c r="A245" s="27">
        <v>21275</v>
      </c>
      <c r="B245" t="s">
        <v>383</v>
      </c>
      <c r="C245" t="s">
        <v>384</v>
      </c>
      <c r="D245" s="34">
        <v>44061</v>
      </c>
      <c r="E245" s="34">
        <v>44061</v>
      </c>
      <c r="F245" t="s">
        <v>2729</v>
      </c>
      <c r="G245" t="s">
        <v>50</v>
      </c>
      <c r="H245" t="s">
        <v>2727</v>
      </c>
      <c r="I245" t="s">
        <v>385</v>
      </c>
      <c r="J245">
        <v>10082</v>
      </c>
      <c r="K245" s="35">
        <v>10082000</v>
      </c>
      <c r="L245">
        <v>10.1</v>
      </c>
      <c r="M245" t="s">
        <v>3026</v>
      </c>
      <c r="N245" s="27">
        <v>-115832</v>
      </c>
      <c r="O245" s="27">
        <v>-4452387</v>
      </c>
      <c r="P245">
        <v>4</v>
      </c>
      <c r="Q245" t="s">
        <v>389</v>
      </c>
      <c r="R245" t="s">
        <v>3317</v>
      </c>
      <c r="T245" t="str">
        <f>CONCATENATE("A portaria ",A245," autoriza ",R245," a realizar captação ",F245," de ",M245," de litros de água por dia na Bacia Hidrográfica do Rio ",H245)</f>
        <v>A portaria 21275 autoriza Antônio Alberto Magalhães Da Cruz a realizar captação superficial de 10,1 milhões de litros de água por dia na Bacia Hidrográfica do Rio Grande</v>
      </c>
    </row>
    <row r="246" spans="1:20" x14ac:dyDescent="0.2">
      <c r="A246" s="27">
        <v>19311</v>
      </c>
      <c r="B246" t="s">
        <v>1463</v>
      </c>
      <c r="C246" t="s">
        <v>1464</v>
      </c>
      <c r="D246" s="34">
        <v>43747</v>
      </c>
      <c r="E246" s="34">
        <v>43747</v>
      </c>
      <c r="F246" t="s">
        <v>2729</v>
      </c>
      <c r="G246" t="s">
        <v>50</v>
      </c>
      <c r="H246" t="s">
        <v>2727</v>
      </c>
      <c r="I246" t="s">
        <v>25</v>
      </c>
      <c r="J246">
        <v>10032</v>
      </c>
      <c r="K246" s="35">
        <v>10032000</v>
      </c>
      <c r="L246">
        <v>10</v>
      </c>
      <c r="M246" t="s">
        <v>3027</v>
      </c>
      <c r="N246" s="27">
        <v>-115939</v>
      </c>
      <c r="O246" s="27">
        <v>-453519</v>
      </c>
      <c r="P246">
        <v>4</v>
      </c>
      <c r="Q246" t="s">
        <v>1468</v>
      </c>
      <c r="R246" t="s">
        <v>3318</v>
      </c>
      <c r="S246">
        <v>0</v>
      </c>
      <c r="T246" t="str">
        <f>CONCATENATE("A portaria ",A246," autoriza ",R246," a realizar captação ",F246," de ",M246," de litros de água por dia na Bacia Hidrográfica do Rio ",H246)</f>
        <v>A portaria 19311 autoriza Cristian De Almeida Fumagalli a realizar captação superficial de 10 milhões de litros de água por dia na Bacia Hidrográfica do Rio Grande</v>
      </c>
    </row>
    <row r="247" spans="1:20" x14ac:dyDescent="0.2">
      <c r="A247" s="27">
        <v>23145</v>
      </c>
      <c r="B247" t="s">
        <v>2372</v>
      </c>
      <c r="C247" t="s">
        <v>2373</v>
      </c>
      <c r="D247" s="34">
        <v>44351</v>
      </c>
      <c r="E247" s="34">
        <v>44351</v>
      </c>
      <c r="F247" t="s">
        <v>2729</v>
      </c>
      <c r="G247" t="s">
        <v>17</v>
      </c>
      <c r="H247" t="s">
        <v>2727</v>
      </c>
      <c r="I247" t="s">
        <v>57</v>
      </c>
      <c r="J247">
        <v>10028</v>
      </c>
      <c r="K247" s="35">
        <v>10028000</v>
      </c>
      <c r="L247">
        <v>10</v>
      </c>
      <c r="M247" t="s">
        <v>3027</v>
      </c>
      <c r="N247" s="27">
        <v>-12461138</v>
      </c>
      <c r="O247" s="27">
        <v>-45104236</v>
      </c>
      <c r="P247">
        <v>4</v>
      </c>
      <c r="Q247" t="s">
        <v>2377</v>
      </c>
      <c r="R247" t="s">
        <v>3319</v>
      </c>
      <c r="S247">
        <v>0</v>
      </c>
      <c r="T247" t="str">
        <f>CONCATENATE("A portaria ",A247," autoriza ",R247," a realizar captação ",F247," de ",M247," de litros de água por dia na Bacia Hidrográfica do Rio ",H247)</f>
        <v>A portaria 23145 autoriza Paulo Roberto Sibin a realizar captação superficial de 10 milhões de litros de água por dia na Bacia Hidrográfica do Rio Grande</v>
      </c>
    </row>
    <row r="248" spans="1:20" x14ac:dyDescent="0.2">
      <c r="A248" s="27">
        <v>18023</v>
      </c>
      <c r="B248" t="s">
        <v>1209</v>
      </c>
      <c r="C248" t="s">
        <v>1210</v>
      </c>
      <c r="D248" s="34">
        <v>43549</v>
      </c>
      <c r="E248" s="34">
        <v>43549</v>
      </c>
      <c r="F248" t="s">
        <v>2729</v>
      </c>
      <c r="G248" t="s">
        <v>17</v>
      </c>
      <c r="H248" t="s">
        <v>2726</v>
      </c>
      <c r="I248" t="s">
        <v>307</v>
      </c>
      <c r="J248">
        <v>9890</v>
      </c>
      <c r="K248" s="35">
        <v>9890000</v>
      </c>
      <c r="L248">
        <v>9.9</v>
      </c>
      <c r="M248" t="s">
        <v>3028</v>
      </c>
      <c r="N248" s="27">
        <v>-132202</v>
      </c>
      <c r="O248" s="27">
        <v>-44523</v>
      </c>
      <c r="P248">
        <v>4</v>
      </c>
      <c r="Q248" t="s">
        <v>1214</v>
      </c>
      <c r="R248" t="s">
        <v>3320</v>
      </c>
      <c r="S248">
        <v>0</v>
      </c>
      <c r="T248" t="str">
        <f>CONCATENATE("A portaria ",A248," autoriza ",R248," a realizar captação ",F248," de ",M248," de litros de água por dia na Bacia Hidrográfica do Rio ",H248)</f>
        <v>A portaria 18023 autoriza Ricardo Firpo Sandes Santana a realizar captação superficial de 9,9 milhões de litros de água por dia na Bacia Hidrográfica do Rio Corrente</v>
      </c>
    </row>
    <row r="249" spans="1:20" x14ac:dyDescent="0.2">
      <c r="A249" s="27">
        <v>19997</v>
      </c>
      <c r="B249" t="s">
        <v>1699</v>
      </c>
      <c r="C249" t="s">
        <v>1700</v>
      </c>
      <c r="D249" s="34">
        <v>43853</v>
      </c>
      <c r="E249" s="34">
        <v>43853</v>
      </c>
      <c r="F249" t="s">
        <v>2729</v>
      </c>
      <c r="G249" t="s">
        <v>17</v>
      </c>
      <c r="H249" t="s">
        <v>2727</v>
      </c>
      <c r="I249" t="s">
        <v>57</v>
      </c>
      <c r="J249">
        <v>9581</v>
      </c>
      <c r="K249" s="35">
        <v>9581000</v>
      </c>
      <c r="L249">
        <v>9.6</v>
      </c>
      <c r="M249" t="s">
        <v>3029</v>
      </c>
      <c r="N249" s="27">
        <v>-1242337</v>
      </c>
      <c r="O249" s="27">
        <v>-4522582</v>
      </c>
      <c r="P249">
        <v>4</v>
      </c>
      <c r="Q249" t="s">
        <v>431</v>
      </c>
      <c r="R249" t="s">
        <v>3094</v>
      </c>
      <c r="S249">
        <v>0</v>
      </c>
      <c r="T249" t="str">
        <f>CONCATENATE("A portaria ",A249," autoriza ",R249," a realizar captação ",F249," de ",M249," de litros de água por dia na Bacia Hidrográfica do Rio ",H249)</f>
        <v>A portaria 19997 autoriza Messala Lemos a realizar captação superficial de 9,6 milhões de litros de água por dia na Bacia Hidrográfica do Rio Grande</v>
      </c>
    </row>
    <row r="250" spans="1:20" x14ac:dyDescent="0.2">
      <c r="A250" s="27">
        <v>21116</v>
      </c>
      <c r="B250" t="s">
        <v>1999</v>
      </c>
      <c r="C250" t="s">
        <v>2000</v>
      </c>
      <c r="D250" s="34">
        <v>44036</v>
      </c>
      <c r="E250" s="34">
        <v>44036</v>
      </c>
      <c r="F250" t="s">
        <v>2729</v>
      </c>
      <c r="G250" t="s">
        <v>50</v>
      </c>
      <c r="H250" t="s">
        <v>2726</v>
      </c>
      <c r="I250" t="s">
        <v>307</v>
      </c>
      <c r="J250">
        <v>9387</v>
      </c>
      <c r="K250" s="35">
        <v>9387000</v>
      </c>
      <c r="L250">
        <v>9.4</v>
      </c>
      <c r="M250" t="s">
        <v>3030</v>
      </c>
      <c r="N250" s="27">
        <v>-131633</v>
      </c>
      <c r="O250" s="27">
        <v>-435227</v>
      </c>
      <c r="P250">
        <v>4</v>
      </c>
      <c r="Q250" t="s">
        <v>2004</v>
      </c>
      <c r="R250" t="s">
        <v>3321</v>
      </c>
      <c r="S250">
        <v>0</v>
      </c>
      <c r="T250" t="str">
        <f>CONCATENATE("A portaria ",A250," autoriza ",R250," a realizar captação ",F250," de ",M250," de litros de água por dia na Bacia Hidrográfica do Rio ",H250)</f>
        <v>A portaria 21116 autoriza Luis Rafael Pereira Fernandes a realizar captação superficial de 9,4 milhões de litros de água por dia na Bacia Hidrográfica do Rio Corrente</v>
      </c>
    </row>
    <row r="251" spans="1:20" x14ac:dyDescent="0.2">
      <c r="A251" s="27">
        <v>20012</v>
      </c>
      <c r="B251" t="s">
        <v>1707</v>
      </c>
      <c r="C251" t="s">
        <v>1708</v>
      </c>
      <c r="D251" s="34">
        <v>43854</v>
      </c>
      <c r="E251" s="34">
        <v>43854</v>
      </c>
      <c r="F251" t="s">
        <v>2729</v>
      </c>
      <c r="G251" t="s">
        <v>17</v>
      </c>
      <c r="H251" t="s">
        <v>2727</v>
      </c>
      <c r="I251" t="s">
        <v>57</v>
      </c>
      <c r="J251">
        <v>9188</v>
      </c>
      <c r="K251" s="35">
        <v>9188000</v>
      </c>
      <c r="L251">
        <v>9.1999999999999993</v>
      </c>
      <c r="M251" t="s">
        <v>3031</v>
      </c>
      <c r="N251" s="27">
        <v>-1242337</v>
      </c>
      <c r="O251" s="27">
        <v>-4522582</v>
      </c>
      <c r="P251">
        <v>4</v>
      </c>
      <c r="Q251" t="s">
        <v>431</v>
      </c>
      <c r="R251" t="s">
        <v>3094</v>
      </c>
      <c r="S251">
        <v>0</v>
      </c>
      <c r="T251" t="str">
        <f>CONCATENATE("A portaria ",A251," autoriza ",R251," a realizar captação ",F251," de ",M251," de litros de água por dia na Bacia Hidrográfica do Rio ",H251)</f>
        <v>A portaria 20012 autoriza Messala Lemos a realizar captação superficial de 9,2 milhões de litros de água por dia na Bacia Hidrográfica do Rio Grande</v>
      </c>
    </row>
    <row r="252" spans="1:20" x14ac:dyDescent="0.2">
      <c r="A252" s="27">
        <v>22131</v>
      </c>
      <c r="B252" t="s">
        <v>2251</v>
      </c>
      <c r="C252" t="s">
        <v>2252</v>
      </c>
      <c r="D252" s="34">
        <v>44217</v>
      </c>
      <c r="E252" s="34">
        <v>44217</v>
      </c>
      <c r="F252" t="s">
        <v>2730</v>
      </c>
      <c r="G252" t="s">
        <v>50</v>
      </c>
      <c r="H252" t="s">
        <v>2728</v>
      </c>
      <c r="I252" t="s">
        <v>64</v>
      </c>
      <c r="J252">
        <v>9000</v>
      </c>
      <c r="K252" s="35">
        <v>9000000</v>
      </c>
      <c r="L252">
        <v>9</v>
      </c>
      <c r="M252" t="s">
        <v>3032</v>
      </c>
      <c r="N252" s="27">
        <v>-13203536</v>
      </c>
      <c r="O252" s="27">
        <v>-45423626</v>
      </c>
      <c r="P252">
        <v>4</v>
      </c>
      <c r="Q252" t="s">
        <v>1368</v>
      </c>
      <c r="R252" t="s">
        <v>3114</v>
      </c>
      <c r="S252">
        <v>0</v>
      </c>
      <c r="T252" t="str">
        <f>CONCATENATE("A portaria ",A252," autoriza ",R252," a realizar captação ",F252," de ",M252," de litros de água por dia na Bacia Hidrográfica do Rio ",H252)</f>
        <v>A portaria 22131 autoriza Agrícola Xingu S/A a realizar captação subterrânea de 9 milhões de litros de água por dia na Bacia Hidrográfica do Rio São Francisco</v>
      </c>
    </row>
    <row r="253" spans="1:20" x14ac:dyDescent="0.2">
      <c r="A253" s="27">
        <v>21137</v>
      </c>
      <c r="B253" t="s">
        <v>2011</v>
      </c>
      <c r="C253" t="s">
        <v>2012</v>
      </c>
      <c r="D253" s="34">
        <v>44041</v>
      </c>
      <c r="E253" s="34">
        <v>44041</v>
      </c>
      <c r="F253" t="s">
        <v>2730</v>
      </c>
      <c r="G253" t="s">
        <v>50</v>
      </c>
      <c r="H253" t="s">
        <v>2728</v>
      </c>
      <c r="I253" t="s">
        <v>246</v>
      </c>
      <c r="J253">
        <v>9000</v>
      </c>
      <c r="K253" s="35">
        <v>9000000</v>
      </c>
      <c r="L253">
        <v>9</v>
      </c>
      <c r="M253" t="s">
        <v>3032</v>
      </c>
      <c r="N253" s="27">
        <v>-142712</v>
      </c>
      <c r="O253" s="27">
        <v>-455950</v>
      </c>
      <c r="P253">
        <v>4</v>
      </c>
      <c r="Q253" t="s">
        <v>2014</v>
      </c>
      <c r="R253" t="s">
        <v>3322</v>
      </c>
      <c r="S253">
        <v>0</v>
      </c>
      <c r="T253" t="str">
        <f>CONCATENATE("A portaria ",A253," autoriza ",R253," a realizar captação ",F253," de ",M253," de litros de água por dia na Bacia Hidrográfica do Rio ",H253)</f>
        <v>A portaria 21137 autoriza Alto Nível Negócios Imobiliários Urbano a realizar captação subterrânea de 9 milhões de litros de água por dia na Bacia Hidrográfica do Rio São Francisco</v>
      </c>
    </row>
    <row r="254" spans="1:20" x14ac:dyDescent="0.2">
      <c r="A254" s="27">
        <v>21197</v>
      </c>
      <c r="B254" t="s">
        <v>2025</v>
      </c>
      <c r="C254" t="s">
        <v>2026</v>
      </c>
      <c r="D254" s="34">
        <v>44047</v>
      </c>
      <c r="E254" s="34">
        <v>44047</v>
      </c>
      <c r="F254" t="s">
        <v>2730</v>
      </c>
      <c r="G254" t="s">
        <v>50</v>
      </c>
      <c r="H254" t="s">
        <v>2728</v>
      </c>
      <c r="I254" t="s">
        <v>25</v>
      </c>
      <c r="J254">
        <v>9000</v>
      </c>
      <c r="K254" s="35">
        <v>9000000</v>
      </c>
      <c r="L254">
        <v>9</v>
      </c>
      <c r="M254" t="s">
        <v>3032</v>
      </c>
      <c r="N254" s="27">
        <v>-11550190</v>
      </c>
      <c r="O254" s="27">
        <v>-453027</v>
      </c>
      <c r="P254">
        <v>4</v>
      </c>
      <c r="Q254" t="s">
        <v>2030</v>
      </c>
      <c r="R254" t="s">
        <v>3323</v>
      </c>
      <c r="S254">
        <v>0</v>
      </c>
      <c r="T254" t="str">
        <f>CONCATENATE("A portaria ",A254," autoriza ",R254," a realizar captação ",F254," de ",M254," de litros de água por dia na Bacia Hidrográfica do Rio ",H254)</f>
        <v>A portaria 21197 autoriza Antimidoro Zanko a realizar captação subterrânea de 9 milhões de litros de água por dia na Bacia Hidrográfica do Rio São Francisco</v>
      </c>
    </row>
    <row r="255" spans="1:20" x14ac:dyDescent="0.2">
      <c r="A255" s="27">
        <v>19436</v>
      </c>
      <c r="B255" t="s">
        <v>1539</v>
      </c>
      <c r="C255" t="s">
        <v>1540</v>
      </c>
      <c r="D255" s="34">
        <v>43768</v>
      </c>
      <c r="E255" s="34">
        <v>43768</v>
      </c>
      <c r="F255" t="s">
        <v>2730</v>
      </c>
      <c r="G255" t="s">
        <v>50</v>
      </c>
      <c r="H255" t="s">
        <v>2728</v>
      </c>
      <c r="I255" t="s">
        <v>246</v>
      </c>
      <c r="J255">
        <v>9000</v>
      </c>
      <c r="K255" s="35">
        <v>9000000</v>
      </c>
      <c r="L255">
        <v>9</v>
      </c>
      <c r="M255" t="s">
        <v>3032</v>
      </c>
      <c r="N255" s="27">
        <v>-143932</v>
      </c>
      <c r="O255" s="27">
        <v>-455705</v>
      </c>
      <c r="P255">
        <v>4</v>
      </c>
      <c r="Q255" t="s">
        <v>1398</v>
      </c>
      <c r="R255" t="s">
        <v>3324</v>
      </c>
      <c r="S255">
        <v>0</v>
      </c>
      <c r="T255" t="str">
        <f>CONCATENATE("A portaria ",A255," autoriza ",R255," a realizar captação ",F255," de ",M255," de litros de água por dia na Bacia Hidrográfica do Rio ",H255)</f>
        <v>A portaria 19436 autoriza Carlos Jose Krauspenhar a realizar captação subterrânea de 9 milhões de litros de água por dia na Bacia Hidrográfica do Rio São Francisco</v>
      </c>
    </row>
    <row r="256" spans="1:20" x14ac:dyDescent="0.2">
      <c r="A256" s="27">
        <v>19009</v>
      </c>
      <c r="B256" t="s">
        <v>1393</v>
      </c>
      <c r="C256" t="s">
        <v>1394</v>
      </c>
      <c r="D256" s="34">
        <v>43705</v>
      </c>
      <c r="E256" s="34">
        <v>43705</v>
      </c>
      <c r="F256" t="s">
        <v>2730</v>
      </c>
      <c r="G256" t="s">
        <v>50</v>
      </c>
      <c r="H256" t="s">
        <v>2728</v>
      </c>
      <c r="I256" t="s">
        <v>246</v>
      </c>
      <c r="J256">
        <v>9000</v>
      </c>
      <c r="K256" s="35">
        <v>9000000</v>
      </c>
      <c r="L256">
        <v>9</v>
      </c>
      <c r="M256" t="s">
        <v>3032</v>
      </c>
      <c r="N256" s="27">
        <v>-144027</v>
      </c>
      <c r="O256" s="27">
        <v>-455601</v>
      </c>
      <c r="P256">
        <v>4</v>
      </c>
      <c r="Q256" t="s">
        <v>1398</v>
      </c>
      <c r="R256" t="s">
        <v>3324</v>
      </c>
      <c r="S256">
        <v>0</v>
      </c>
      <c r="T256" t="str">
        <f>CONCATENATE("A portaria ",A256," autoriza ",R256," a realizar captação ",F256," de ",M256," de litros de água por dia na Bacia Hidrográfica do Rio ",H256)</f>
        <v>A portaria 19009 autoriza Carlos Jose Krauspenhar a realizar captação subterrânea de 9 milhões de litros de água por dia na Bacia Hidrográfica do Rio São Francisco</v>
      </c>
    </row>
    <row r="257" spans="1:20" x14ac:dyDescent="0.2">
      <c r="A257" s="27">
        <v>21889</v>
      </c>
      <c r="B257" t="s">
        <v>2201</v>
      </c>
      <c r="C257" t="s">
        <v>2202</v>
      </c>
      <c r="D257" s="34">
        <v>44161</v>
      </c>
      <c r="E257" s="34">
        <v>44161</v>
      </c>
      <c r="F257" t="s">
        <v>2730</v>
      </c>
      <c r="G257" t="s">
        <v>17</v>
      </c>
      <c r="H257" t="s">
        <v>2728</v>
      </c>
      <c r="I257" t="s">
        <v>57</v>
      </c>
      <c r="J257">
        <v>9000</v>
      </c>
      <c r="K257" s="35">
        <v>9000000</v>
      </c>
      <c r="L257">
        <v>9</v>
      </c>
      <c r="M257" t="s">
        <v>3032</v>
      </c>
      <c r="N257" s="27">
        <v>-1245274</v>
      </c>
      <c r="O257" s="27">
        <v>-4519432</v>
      </c>
      <c r="P257">
        <v>4</v>
      </c>
      <c r="Q257" t="s">
        <v>2206</v>
      </c>
      <c r="R257" t="s">
        <v>3325</v>
      </c>
      <c r="S257">
        <v>0</v>
      </c>
      <c r="T257" t="str">
        <f>CONCATENATE("A portaria ",A257," autoriza ",R257," a realizar captação ",F257," de ",M257," de litros de água por dia na Bacia Hidrográfica do Rio ",H257)</f>
        <v>A portaria 21889 autoriza Cédrich Antônio Bombarda a realizar captação subterrânea de 9 milhões de litros de água por dia na Bacia Hidrográfica do Rio São Francisco</v>
      </c>
    </row>
    <row r="258" spans="1:20" x14ac:dyDescent="0.2">
      <c r="A258" s="27">
        <v>15886</v>
      </c>
      <c r="B258" t="s">
        <v>672</v>
      </c>
      <c r="C258" t="s">
        <v>673</v>
      </c>
      <c r="D258" s="34">
        <v>43194</v>
      </c>
      <c r="E258" s="34">
        <v>43194</v>
      </c>
      <c r="F258" t="s">
        <v>2730</v>
      </c>
      <c r="G258" t="s">
        <v>50</v>
      </c>
      <c r="H258" t="s">
        <v>2728</v>
      </c>
      <c r="I258" t="s">
        <v>216</v>
      </c>
      <c r="J258">
        <v>9000</v>
      </c>
      <c r="K258" s="35">
        <v>9000000</v>
      </c>
      <c r="L258">
        <v>9</v>
      </c>
      <c r="M258" t="s">
        <v>3032</v>
      </c>
      <c r="N258" s="27">
        <v>-11361215</v>
      </c>
      <c r="O258" s="27">
        <v>-45474400</v>
      </c>
      <c r="P258">
        <v>4</v>
      </c>
      <c r="Q258" t="s">
        <v>677</v>
      </c>
      <c r="R258" t="s">
        <v>3326</v>
      </c>
      <c r="S258">
        <v>0</v>
      </c>
      <c r="T258" t="str">
        <f>CONCATENATE("A portaria ",A258," autoriza ",R258," a realizar captação ",F258," de ",M258," de litros de água por dia na Bacia Hidrográfica do Rio ",H258)</f>
        <v>A portaria 15886 autoriza Celso Batezini a realizar captação subterrânea de 9 milhões de litros de água por dia na Bacia Hidrográfica do Rio São Francisco</v>
      </c>
    </row>
    <row r="259" spans="1:20" x14ac:dyDescent="0.2">
      <c r="A259" s="27">
        <v>24394</v>
      </c>
      <c r="B259" t="s">
        <v>2627</v>
      </c>
      <c r="C259" t="s">
        <v>2628</v>
      </c>
      <c r="D259" s="34">
        <v>44488</v>
      </c>
      <c r="E259" s="34">
        <v>44488</v>
      </c>
      <c r="F259" t="s">
        <v>2730</v>
      </c>
      <c r="G259" t="s">
        <v>50</v>
      </c>
      <c r="H259" t="s">
        <v>2728</v>
      </c>
      <c r="I259" t="s">
        <v>57</v>
      </c>
      <c r="J259">
        <v>9000</v>
      </c>
      <c r="K259" s="35">
        <v>9000000</v>
      </c>
      <c r="L259">
        <v>9</v>
      </c>
      <c r="M259" t="s">
        <v>3032</v>
      </c>
      <c r="N259" s="27">
        <v>-13832</v>
      </c>
      <c r="O259" s="27">
        <v>-455705</v>
      </c>
      <c r="P259">
        <v>4</v>
      </c>
      <c r="Q259" t="s">
        <v>2631</v>
      </c>
      <c r="R259" t="s">
        <v>3327</v>
      </c>
      <c r="S259">
        <v>0</v>
      </c>
      <c r="T259" t="str">
        <f>CONCATENATE("A portaria ",A259," autoriza ",R259," a realizar captação ",F259," de ",M259," de litros de água por dia na Bacia Hidrográfica do Rio ",H259)</f>
        <v>A portaria 24394 autoriza Daniel Franciosi a realizar captação subterrânea de 9 milhões de litros de água por dia na Bacia Hidrográfica do Rio São Francisco</v>
      </c>
    </row>
    <row r="260" spans="1:20" x14ac:dyDescent="0.2">
      <c r="A260" s="27">
        <v>20501</v>
      </c>
      <c r="B260" t="s">
        <v>1826</v>
      </c>
      <c r="C260" t="s">
        <v>1827</v>
      </c>
      <c r="D260" s="34">
        <v>43943</v>
      </c>
      <c r="E260" s="34">
        <v>43943</v>
      </c>
      <c r="F260" t="s">
        <v>2730</v>
      </c>
      <c r="G260" t="s">
        <v>50</v>
      </c>
      <c r="H260" t="s">
        <v>2728</v>
      </c>
      <c r="I260" t="s">
        <v>216</v>
      </c>
      <c r="J260">
        <v>9000</v>
      </c>
      <c r="K260" s="35">
        <v>9000000</v>
      </c>
      <c r="L260">
        <v>9</v>
      </c>
      <c r="M260" t="s">
        <v>3032</v>
      </c>
      <c r="N260" s="27">
        <v>-1136509</v>
      </c>
      <c r="O260" s="27">
        <v>-4546295</v>
      </c>
      <c r="P260">
        <v>4</v>
      </c>
      <c r="Q260" t="s">
        <v>1831</v>
      </c>
      <c r="R260" t="s">
        <v>3328</v>
      </c>
      <c r="S260">
        <v>0</v>
      </c>
      <c r="T260" t="str">
        <f>CONCATENATE("A portaria ",A260," autoriza ",R260," a realizar captação ",F260," de ",M260," de litros de água por dia na Bacia Hidrográfica do Rio ",H260)</f>
        <v>A portaria 20501 autoriza Enio Ernesto Astolfi a realizar captação subterrânea de 9 milhões de litros de água por dia na Bacia Hidrográfica do Rio São Francisco</v>
      </c>
    </row>
    <row r="261" spans="1:20" x14ac:dyDescent="0.2">
      <c r="A261" s="27">
        <v>19980</v>
      </c>
      <c r="B261" t="s">
        <v>1687</v>
      </c>
      <c r="C261" t="s">
        <v>1688</v>
      </c>
      <c r="D261" s="34">
        <v>43852</v>
      </c>
      <c r="E261" s="34">
        <v>43852</v>
      </c>
      <c r="F261" t="s">
        <v>2730</v>
      </c>
      <c r="G261" t="s">
        <v>17</v>
      </c>
      <c r="H261" t="s">
        <v>2728</v>
      </c>
      <c r="I261" t="s">
        <v>18</v>
      </c>
      <c r="J261">
        <v>9000</v>
      </c>
      <c r="K261" s="35">
        <v>9000000</v>
      </c>
      <c r="L261">
        <v>9</v>
      </c>
      <c r="M261" t="s">
        <v>3032</v>
      </c>
      <c r="N261" s="27">
        <v>-122207</v>
      </c>
      <c r="O261" s="27">
        <v>-46608</v>
      </c>
      <c r="P261">
        <v>4</v>
      </c>
      <c r="Q261" t="s">
        <v>1692</v>
      </c>
      <c r="R261" t="s">
        <v>3329</v>
      </c>
      <c r="S261">
        <v>0</v>
      </c>
      <c r="T261" t="str">
        <f>CONCATENATE("A portaria ",A261," autoriza ",R261," a realizar captação ",F261," de ",M261," de litros de água por dia na Bacia Hidrográfica do Rio ",H261)</f>
        <v>A portaria 19980 autoriza Ivana Da Cunha Missio a realizar captação subterrânea de 9 milhões de litros de água por dia na Bacia Hidrográfica do Rio São Francisco</v>
      </c>
    </row>
    <row r="262" spans="1:20" x14ac:dyDescent="0.2">
      <c r="A262" s="27">
        <v>21200</v>
      </c>
      <c r="B262" t="s">
        <v>2031</v>
      </c>
      <c r="C262" t="s">
        <v>2032</v>
      </c>
      <c r="D262" s="34">
        <v>44047</v>
      </c>
      <c r="E262" s="34">
        <v>44047</v>
      </c>
      <c r="F262" t="s">
        <v>2730</v>
      </c>
      <c r="G262" t="s">
        <v>17</v>
      </c>
      <c r="H262" t="s">
        <v>2728</v>
      </c>
      <c r="I262" t="s">
        <v>25</v>
      </c>
      <c r="J262">
        <v>9000</v>
      </c>
      <c r="K262" s="35">
        <v>9000000</v>
      </c>
      <c r="L262">
        <v>9</v>
      </c>
      <c r="M262" t="s">
        <v>3032</v>
      </c>
      <c r="N262" s="27">
        <v>-1151446</v>
      </c>
      <c r="O262" s="27">
        <v>-45354800</v>
      </c>
      <c r="P262">
        <v>4</v>
      </c>
      <c r="Q262" t="s">
        <v>1474</v>
      </c>
      <c r="R262" t="s">
        <v>3330</v>
      </c>
      <c r="S262">
        <v>0</v>
      </c>
      <c r="T262" t="str">
        <f>CONCATENATE("A portaria ",A262," autoriza ",R262," a realizar captação ",F262," de ",M262," de litros de água por dia na Bacia Hidrográfica do Rio ",H262)</f>
        <v>A portaria 21200 autoriza José Roberto Mazzarella a realizar captação subterrânea de 9 milhões de litros de água por dia na Bacia Hidrográfica do Rio São Francisco</v>
      </c>
    </row>
    <row r="263" spans="1:20" x14ac:dyDescent="0.2">
      <c r="A263" s="27">
        <v>19319</v>
      </c>
      <c r="B263" t="s">
        <v>1469</v>
      </c>
      <c r="C263" t="s">
        <v>1470</v>
      </c>
      <c r="D263" s="34">
        <v>43748</v>
      </c>
      <c r="E263" s="34">
        <v>43748</v>
      </c>
      <c r="F263" t="s">
        <v>2730</v>
      </c>
      <c r="G263" t="s">
        <v>50</v>
      </c>
      <c r="H263" t="s">
        <v>2728</v>
      </c>
      <c r="I263" t="s">
        <v>25</v>
      </c>
      <c r="J263">
        <v>9000</v>
      </c>
      <c r="K263" s="35">
        <v>9000000</v>
      </c>
      <c r="L263">
        <v>9</v>
      </c>
      <c r="M263" t="s">
        <v>3032</v>
      </c>
      <c r="N263" s="27">
        <v>-1150234</v>
      </c>
      <c r="O263" s="27">
        <v>-4536072</v>
      </c>
      <c r="P263">
        <v>4</v>
      </c>
      <c r="Q263" t="s">
        <v>1474</v>
      </c>
      <c r="R263" t="s">
        <v>3330</v>
      </c>
      <c r="S263">
        <v>0</v>
      </c>
      <c r="T263" t="str">
        <f>CONCATENATE("A portaria ",A263," autoriza ",R263," a realizar captação ",F263," de ",M263," de litros de água por dia na Bacia Hidrográfica do Rio ",H263)</f>
        <v>A portaria 19319 autoriza José Roberto Mazzarella a realizar captação subterrânea de 9 milhões de litros de água por dia na Bacia Hidrográfica do Rio São Francisco</v>
      </c>
    </row>
    <row r="264" spans="1:20" x14ac:dyDescent="0.2">
      <c r="A264" s="27">
        <v>19368</v>
      </c>
      <c r="B264" t="s">
        <v>1505</v>
      </c>
      <c r="C264" t="s">
        <v>1506</v>
      </c>
      <c r="D264" s="34">
        <v>43756</v>
      </c>
      <c r="E264" s="34">
        <v>43756</v>
      </c>
      <c r="F264" t="s">
        <v>2730</v>
      </c>
      <c r="G264" t="s">
        <v>50</v>
      </c>
      <c r="H264" t="s">
        <v>2728</v>
      </c>
      <c r="I264" t="s">
        <v>246</v>
      </c>
      <c r="J264">
        <v>9000</v>
      </c>
      <c r="K264" s="35">
        <v>9000000</v>
      </c>
      <c r="L264">
        <v>9</v>
      </c>
      <c r="M264" t="s">
        <v>3032</v>
      </c>
      <c r="N264" s="27">
        <v>-1414409</v>
      </c>
      <c r="O264" s="27">
        <v>-4544387</v>
      </c>
      <c r="P264">
        <v>4</v>
      </c>
      <c r="Q264" t="s">
        <v>1510</v>
      </c>
      <c r="R264" t="s">
        <v>3331</v>
      </c>
      <c r="S264">
        <v>0</v>
      </c>
      <c r="T264" t="str">
        <f>CONCATENATE("A portaria ",A264," autoriza ",R264," a realizar captação ",F264," de ",M264," de litros de água por dia na Bacia Hidrográfica do Rio ",H264)</f>
        <v>A portaria 19368 autoriza Karol Onofre Dal Piva a realizar captação subterrânea de 9 milhões de litros de água por dia na Bacia Hidrográfica do Rio São Francisco</v>
      </c>
    </row>
    <row r="265" spans="1:20" x14ac:dyDescent="0.2">
      <c r="A265" s="27">
        <v>23192</v>
      </c>
      <c r="B265" t="s">
        <v>2414</v>
      </c>
      <c r="C265" t="s">
        <v>2415</v>
      </c>
      <c r="D265" s="34">
        <v>44358</v>
      </c>
      <c r="E265" s="34">
        <v>44358</v>
      </c>
      <c r="F265" t="s">
        <v>2730</v>
      </c>
      <c r="G265" t="s">
        <v>50</v>
      </c>
      <c r="H265" t="s">
        <v>2728</v>
      </c>
      <c r="I265" t="s">
        <v>246</v>
      </c>
      <c r="J265">
        <v>9000</v>
      </c>
      <c r="K265" s="35">
        <v>9000000</v>
      </c>
      <c r="L265">
        <v>9</v>
      </c>
      <c r="M265" t="s">
        <v>3032</v>
      </c>
      <c r="N265" s="27">
        <v>-141134</v>
      </c>
      <c r="O265" s="27">
        <v>-455213</v>
      </c>
      <c r="P265">
        <v>4</v>
      </c>
      <c r="Q265" t="s">
        <v>2419</v>
      </c>
      <c r="R265" t="s">
        <v>3332</v>
      </c>
      <c r="S265">
        <v>0</v>
      </c>
      <c r="T265" t="str">
        <f>CONCATENATE("A portaria ",A265," autoriza ",R265," a realizar captação ",F265," de ",M265," de litros de água por dia na Bacia Hidrográfica do Rio ",H265)</f>
        <v>A portaria 23192 autoriza Lucimeire De Proença Da Mata Sobreira a realizar captação subterrânea de 9 milhões de litros de água por dia na Bacia Hidrográfica do Rio São Francisco</v>
      </c>
    </row>
    <row r="266" spans="1:20" x14ac:dyDescent="0.2">
      <c r="A266" s="27">
        <v>23193</v>
      </c>
      <c r="B266" t="s">
        <v>2420</v>
      </c>
      <c r="C266" t="s">
        <v>2421</v>
      </c>
      <c r="D266" s="34">
        <v>44358</v>
      </c>
      <c r="E266" s="34">
        <v>44358</v>
      </c>
      <c r="F266" t="s">
        <v>2730</v>
      </c>
      <c r="G266" t="s">
        <v>50</v>
      </c>
      <c r="H266" t="s">
        <v>2728</v>
      </c>
      <c r="I266" t="s">
        <v>246</v>
      </c>
      <c r="J266">
        <v>9000</v>
      </c>
      <c r="K266" s="35">
        <v>9000000</v>
      </c>
      <c r="L266">
        <v>9</v>
      </c>
      <c r="M266" t="s">
        <v>3032</v>
      </c>
      <c r="N266" s="27">
        <v>-141212</v>
      </c>
      <c r="O266" s="27">
        <v>-455058</v>
      </c>
      <c r="P266">
        <v>4</v>
      </c>
      <c r="Q266" t="s">
        <v>2419</v>
      </c>
      <c r="R266" t="s">
        <v>3332</v>
      </c>
      <c r="S266">
        <v>0</v>
      </c>
      <c r="T266" t="str">
        <f>CONCATENATE("A portaria ",A266," autoriza ",R266," a realizar captação ",F266," de ",M266," de litros de água por dia na Bacia Hidrográfica do Rio ",H266)</f>
        <v>A portaria 23193 autoriza Lucimeire De Proença Da Mata Sobreira a realizar captação subterrânea de 9 milhões de litros de água por dia na Bacia Hidrográfica do Rio São Francisco</v>
      </c>
    </row>
    <row r="267" spans="1:20" x14ac:dyDescent="0.2">
      <c r="A267" s="27">
        <v>18992</v>
      </c>
      <c r="B267" t="s">
        <v>1375</v>
      </c>
      <c r="C267" t="s">
        <v>1376</v>
      </c>
      <c r="D267" s="34">
        <v>43704</v>
      </c>
      <c r="E267" s="34">
        <v>43704</v>
      </c>
      <c r="F267" t="s">
        <v>2730</v>
      </c>
      <c r="G267" t="s">
        <v>50</v>
      </c>
      <c r="H267" t="s">
        <v>2728</v>
      </c>
      <c r="I267" t="s">
        <v>246</v>
      </c>
      <c r="J267">
        <v>9000</v>
      </c>
      <c r="K267" s="35">
        <v>9000000</v>
      </c>
      <c r="L267">
        <v>9</v>
      </c>
      <c r="M267" t="s">
        <v>3032</v>
      </c>
      <c r="N267" s="27">
        <v>-142712</v>
      </c>
      <c r="O267" s="27">
        <v>-455950</v>
      </c>
      <c r="P267">
        <v>4</v>
      </c>
      <c r="Q267" t="s">
        <v>1380</v>
      </c>
      <c r="R267" t="s">
        <v>3333</v>
      </c>
      <c r="S267">
        <v>0</v>
      </c>
      <c r="T267" t="str">
        <f>CONCATENATE("A portaria ",A267," autoriza ",R267," a realizar captação ",F267," de ",M267," de litros de água por dia na Bacia Hidrográfica do Rio ",H267)</f>
        <v>A portaria 18992 autoriza Luiz Rockenbach a realizar captação subterrânea de 9 milhões de litros de água por dia na Bacia Hidrográfica do Rio São Francisco</v>
      </c>
    </row>
    <row r="268" spans="1:20" x14ac:dyDescent="0.2">
      <c r="A268" s="27">
        <v>21888</v>
      </c>
      <c r="B268" t="s">
        <v>2195</v>
      </c>
      <c r="C268" t="s">
        <v>2196</v>
      </c>
      <c r="D268" s="34">
        <v>44161</v>
      </c>
      <c r="E268" s="34">
        <v>44161</v>
      </c>
      <c r="F268" t="s">
        <v>2730</v>
      </c>
      <c r="G268" t="s">
        <v>17</v>
      </c>
      <c r="H268" t="s">
        <v>2728</v>
      </c>
      <c r="I268" t="s">
        <v>57</v>
      </c>
      <c r="J268">
        <v>9000</v>
      </c>
      <c r="K268" s="35">
        <v>9000000</v>
      </c>
      <c r="L268">
        <v>9</v>
      </c>
      <c r="M268" t="s">
        <v>3032</v>
      </c>
      <c r="N268" s="27">
        <v>-1246229</v>
      </c>
      <c r="O268" s="27">
        <v>-4523174</v>
      </c>
      <c r="P268">
        <v>4</v>
      </c>
      <c r="Q268" t="s">
        <v>2200</v>
      </c>
      <c r="R268" t="s">
        <v>3334</v>
      </c>
      <c r="S268">
        <v>0</v>
      </c>
      <c r="T268" t="str">
        <f>CONCATENATE("A portaria ",A268," autoriza ",R268," a realizar captação ",F268," de ",M268," de litros de água por dia na Bacia Hidrográfica do Rio ",H268)</f>
        <v>A portaria 21888 autoriza Márcia Cristina Dalbosco Bombarda a realizar captação subterrânea de 9 milhões de litros de água por dia na Bacia Hidrográfica do Rio São Francisco</v>
      </c>
    </row>
    <row r="269" spans="1:20" x14ac:dyDescent="0.2">
      <c r="A269" s="27">
        <v>21887</v>
      </c>
      <c r="B269" t="s">
        <v>2189</v>
      </c>
      <c r="C269" t="s">
        <v>2190</v>
      </c>
      <c r="D269" s="34">
        <v>44161</v>
      </c>
      <c r="E269" s="34">
        <v>44161</v>
      </c>
      <c r="F269" t="s">
        <v>2730</v>
      </c>
      <c r="G269" t="s">
        <v>17</v>
      </c>
      <c r="H269" t="s">
        <v>2728</v>
      </c>
      <c r="I269" t="s">
        <v>57</v>
      </c>
      <c r="J269">
        <v>9000</v>
      </c>
      <c r="K269" s="35">
        <v>9000000</v>
      </c>
      <c r="L269">
        <v>9</v>
      </c>
      <c r="M269" t="s">
        <v>3032</v>
      </c>
      <c r="N269" s="27">
        <v>-1244078</v>
      </c>
      <c r="O269" s="27">
        <v>-4520456</v>
      </c>
      <c r="P269">
        <v>4</v>
      </c>
      <c r="Q269" t="s">
        <v>2194</v>
      </c>
      <c r="R269" t="s">
        <v>3335</v>
      </c>
      <c r="S269">
        <v>0</v>
      </c>
      <c r="T269" t="str">
        <f>CONCATENATE("A portaria ",A269," autoriza ",R269," a realizar captação ",F269," de ",M269," de litros de água por dia na Bacia Hidrográfica do Rio ",H269)</f>
        <v>A portaria 21887 autoriza Marilene Gerci Cappellesso Bombarda a realizar captação subterrânea de 9 milhões de litros de água por dia na Bacia Hidrográfica do Rio São Francisco</v>
      </c>
    </row>
    <row r="270" spans="1:20" x14ac:dyDescent="0.2">
      <c r="A270" s="27">
        <v>17972</v>
      </c>
      <c r="B270" t="s">
        <v>1187</v>
      </c>
      <c r="C270" t="s">
        <v>1188</v>
      </c>
      <c r="D270" s="34">
        <v>43544</v>
      </c>
      <c r="E270" s="34">
        <v>43544</v>
      </c>
      <c r="F270" t="s">
        <v>2730</v>
      </c>
      <c r="G270" t="s">
        <v>50</v>
      </c>
      <c r="H270" t="s">
        <v>2728</v>
      </c>
      <c r="I270" t="s">
        <v>216</v>
      </c>
      <c r="J270">
        <v>9000</v>
      </c>
      <c r="K270" s="35">
        <v>9000000</v>
      </c>
      <c r="L270">
        <v>9</v>
      </c>
      <c r="M270" t="s">
        <v>3032</v>
      </c>
      <c r="N270" s="27">
        <v>-113740</v>
      </c>
      <c r="O270" s="27">
        <v>-454854</v>
      </c>
      <c r="P270">
        <v>4</v>
      </c>
      <c r="Q270" t="s">
        <v>1192</v>
      </c>
      <c r="R270" t="s">
        <v>3336</v>
      </c>
      <c r="S270">
        <v>0</v>
      </c>
      <c r="T270" t="str">
        <f>CONCATENATE("A portaria ",A270," autoriza ",R270," a realizar captação ",F270," de ",M270," de litros de água por dia na Bacia Hidrográfica do Rio ",H270)</f>
        <v>A portaria 17972 autoriza Osvaldo Hanisch a realizar captação subterrânea de 9 milhões de litros de água por dia na Bacia Hidrográfica do Rio São Francisco</v>
      </c>
    </row>
    <row r="271" spans="1:20" x14ac:dyDescent="0.2">
      <c r="A271" s="27">
        <v>17978</v>
      </c>
      <c r="B271" t="s">
        <v>1193</v>
      </c>
      <c r="C271" t="s">
        <v>1194</v>
      </c>
      <c r="D271" s="34">
        <v>43545</v>
      </c>
      <c r="E271" s="34">
        <v>43545</v>
      </c>
      <c r="F271" t="s">
        <v>2730</v>
      </c>
      <c r="G271" t="s">
        <v>50</v>
      </c>
      <c r="H271" t="s">
        <v>2728</v>
      </c>
      <c r="I271" t="s">
        <v>216</v>
      </c>
      <c r="J271">
        <v>9000</v>
      </c>
      <c r="K271" s="35">
        <v>9000000</v>
      </c>
      <c r="L271">
        <v>9</v>
      </c>
      <c r="M271" t="s">
        <v>3032</v>
      </c>
      <c r="N271" s="27">
        <v>-1135399</v>
      </c>
      <c r="O271" s="27">
        <v>-454936</v>
      </c>
      <c r="P271">
        <v>4</v>
      </c>
      <c r="Q271" t="s">
        <v>940</v>
      </c>
      <c r="R271" t="s">
        <v>3337</v>
      </c>
      <c r="S271">
        <v>0</v>
      </c>
      <c r="T271" t="str">
        <f>CONCATENATE("A portaria ",A271," autoriza ",R271," a realizar captação ",F271," de ",M271," de litros de água por dia na Bacia Hidrográfica do Rio ",H271)</f>
        <v>A portaria 17978 autoriza Reinaldo Hanisch a realizar captação subterrânea de 9 milhões de litros de água por dia na Bacia Hidrográfica do Rio São Francisco</v>
      </c>
    </row>
    <row r="272" spans="1:20" x14ac:dyDescent="0.2">
      <c r="A272" s="27">
        <v>21886</v>
      </c>
      <c r="B272" t="s">
        <v>2183</v>
      </c>
      <c r="C272" t="s">
        <v>2184</v>
      </c>
      <c r="D272" s="34">
        <v>44161</v>
      </c>
      <c r="E272" s="34">
        <v>44161</v>
      </c>
      <c r="F272" t="s">
        <v>2730</v>
      </c>
      <c r="G272" t="s">
        <v>17</v>
      </c>
      <c r="H272" t="s">
        <v>2728</v>
      </c>
      <c r="I272" t="s">
        <v>57</v>
      </c>
      <c r="J272">
        <v>9000</v>
      </c>
      <c r="K272" s="35">
        <v>9000000</v>
      </c>
      <c r="L272">
        <v>9</v>
      </c>
      <c r="M272" t="s">
        <v>3032</v>
      </c>
      <c r="N272" t="s">
        <v>2185</v>
      </c>
      <c r="O272" s="27">
        <v>-4521532</v>
      </c>
      <c r="P272">
        <v>4</v>
      </c>
      <c r="Q272" t="s">
        <v>2188</v>
      </c>
      <c r="R272" t="s">
        <v>3338</v>
      </c>
      <c r="S272">
        <v>0</v>
      </c>
      <c r="T272" t="str">
        <f>CONCATENATE("A portaria ",A272," autoriza ",R272," a realizar captação ",F272," de ",M272," de litros de água por dia na Bacia Hidrográfica do Rio ",H272)</f>
        <v>A portaria 21886 autoriza Rudelvi Senair Bombarda a realizar captação subterrânea de 9 milhões de litros de água por dia na Bacia Hidrográfica do Rio São Francisco</v>
      </c>
    </row>
    <row r="273" spans="1:20" x14ac:dyDescent="0.2">
      <c r="A273" s="27">
        <v>23593</v>
      </c>
      <c r="B273" t="s">
        <v>2483</v>
      </c>
      <c r="C273" t="s">
        <v>2484</v>
      </c>
      <c r="D273" s="34">
        <v>44406</v>
      </c>
      <c r="E273" s="34">
        <v>44406</v>
      </c>
      <c r="F273" t="s">
        <v>2730</v>
      </c>
      <c r="G273" t="s">
        <v>17</v>
      </c>
      <c r="H273" t="s">
        <v>2728</v>
      </c>
      <c r="I273" t="s">
        <v>25</v>
      </c>
      <c r="J273">
        <v>9000</v>
      </c>
      <c r="K273" s="35">
        <v>9000000</v>
      </c>
      <c r="L273">
        <v>9</v>
      </c>
      <c r="M273" t="s">
        <v>3032</v>
      </c>
      <c r="N273" s="27">
        <v>-1235828</v>
      </c>
      <c r="O273" s="27">
        <v>-45300118</v>
      </c>
      <c r="P273">
        <v>4</v>
      </c>
      <c r="Q273" t="s">
        <v>2488</v>
      </c>
      <c r="R273" t="s">
        <v>3339</v>
      </c>
      <c r="S273">
        <v>0</v>
      </c>
      <c r="T273" t="str">
        <f>CONCATENATE("A portaria ",A273," autoriza ",R273," a realizar captação ",F273," de ",M273," de litros de água por dia na Bacia Hidrográfica do Rio ",H273)</f>
        <v>A portaria 23593 autoriza Valme Tonello a realizar captação subterrânea de 9 milhões de litros de água por dia na Bacia Hidrográfica do Rio São Francisco</v>
      </c>
    </row>
    <row r="274" spans="1:20" x14ac:dyDescent="0.2">
      <c r="A274" s="27">
        <v>16280</v>
      </c>
      <c r="B274" t="s">
        <v>749</v>
      </c>
      <c r="C274" t="s">
        <v>750</v>
      </c>
      <c r="D274" s="34">
        <v>43257</v>
      </c>
      <c r="E274" s="34">
        <v>43257</v>
      </c>
      <c r="F274" t="s">
        <v>2730</v>
      </c>
      <c r="G274" t="s">
        <v>50</v>
      </c>
      <c r="H274" t="s">
        <v>2728</v>
      </c>
      <c r="I274" t="s">
        <v>246</v>
      </c>
      <c r="J274">
        <v>9000</v>
      </c>
      <c r="K274" s="35">
        <v>9000000</v>
      </c>
      <c r="L274">
        <v>9</v>
      </c>
      <c r="M274" t="s">
        <v>3032</v>
      </c>
      <c r="N274" s="27">
        <v>-142324</v>
      </c>
      <c r="O274" s="27">
        <v>-454259</v>
      </c>
      <c r="P274">
        <v>4</v>
      </c>
      <c r="Q274" t="s">
        <v>730</v>
      </c>
      <c r="R274" t="s">
        <v>3340</v>
      </c>
      <c r="S274">
        <v>0</v>
      </c>
      <c r="T274" t="str">
        <f>CONCATENATE("A portaria ",A274," autoriza ",R274," a realizar captação ",F274," de ",M274," de litros de água por dia na Bacia Hidrográfica do Rio ",H274)</f>
        <v>A portaria 16280 autoriza Valmir Roberti a realizar captação subterrânea de 9 milhões de litros de água por dia na Bacia Hidrográfica do Rio São Francisco</v>
      </c>
    </row>
    <row r="275" spans="1:20" x14ac:dyDescent="0.2">
      <c r="A275" s="27">
        <v>21008</v>
      </c>
      <c r="B275" t="s">
        <v>3341</v>
      </c>
      <c r="C275" t="s">
        <v>249</v>
      </c>
      <c r="D275" s="34">
        <v>44026</v>
      </c>
      <c r="E275" s="34">
        <v>44026</v>
      </c>
      <c r="F275" t="s">
        <v>2730</v>
      </c>
      <c r="G275" t="s">
        <v>50</v>
      </c>
      <c r="H275" t="s">
        <v>2728</v>
      </c>
      <c r="I275" t="s">
        <v>64</v>
      </c>
      <c r="J275">
        <v>9000</v>
      </c>
      <c r="K275" s="35">
        <v>9000000</v>
      </c>
      <c r="L275">
        <v>9</v>
      </c>
      <c r="M275" t="s">
        <v>3032</v>
      </c>
      <c r="N275" s="27">
        <v>-13442146</v>
      </c>
      <c r="O275" s="27">
        <v>-45500681</v>
      </c>
      <c r="P275">
        <v>4</v>
      </c>
      <c r="Q275" t="s">
        <v>253</v>
      </c>
      <c r="R275" t="s">
        <v>3342</v>
      </c>
      <c r="S275" t="s">
        <v>2745</v>
      </c>
      <c r="T275" t="str">
        <f>CONCATENATE("A portaria ",A275," autoriza ",R275," a realizar captação ",F275," de ",M275," de litros de água por dia na Bacia Hidrográfica do Rio ",H275)</f>
        <v>A portaria 21008 autoriza Ireneu Orth a realizar captação subterrânea de 9 milhões de litros de água por dia na Bacia Hidrográfica do Rio São Francisco</v>
      </c>
    </row>
    <row r="276" spans="1:20" x14ac:dyDescent="0.2">
      <c r="A276" s="27">
        <v>22004</v>
      </c>
      <c r="B276" t="s">
        <v>2212</v>
      </c>
      <c r="C276" t="s">
        <v>2213</v>
      </c>
      <c r="D276" s="34">
        <v>44182</v>
      </c>
      <c r="E276" s="34">
        <v>44182</v>
      </c>
      <c r="F276" t="s">
        <v>2730</v>
      </c>
      <c r="G276" t="s">
        <v>50</v>
      </c>
      <c r="H276" t="s">
        <v>2728</v>
      </c>
      <c r="I276" t="s">
        <v>216</v>
      </c>
      <c r="J276">
        <v>9000</v>
      </c>
      <c r="K276" s="35">
        <v>9000000</v>
      </c>
      <c r="L276">
        <v>9</v>
      </c>
      <c r="M276" t="s">
        <v>3032</v>
      </c>
      <c r="N276" s="27">
        <v>-11382924</v>
      </c>
      <c r="O276" s="27">
        <v>-45481847</v>
      </c>
      <c r="P276">
        <v>4</v>
      </c>
      <c r="Q276" t="s">
        <v>916</v>
      </c>
      <c r="R276" t="s">
        <v>3261</v>
      </c>
      <c r="T276" t="str">
        <f>CONCATENATE("A portaria ",A276," autoriza ",R276," a realizar captação ",F276," de ",M276," de litros de água por dia na Bacia Hidrográfica do Rio ",H276)</f>
        <v>A portaria 22004 autoriza Valter Luiz Astolfi a realizar captação subterrânea de 9 milhões de litros de água por dia na Bacia Hidrográfica do Rio São Francisco</v>
      </c>
    </row>
    <row r="277" spans="1:20" x14ac:dyDescent="0.2">
      <c r="A277" s="27">
        <v>16271</v>
      </c>
      <c r="B277" t="s">
        <v>725</v>
      </c>
      <c r="C277" t="s">
        <v>726</v>
      </c>
      <c r="D277" s="34">
        <v>43256</v>
      </c>
      <c r="E277" s="34">
        <v>43256</v>
      </c>
      <c r="F277" t="s">
        <v>2730</v>
      </c>
      <c r="G277" t="s">
        <v>50</v>
      </c>
      <c r="H277" t="s">
        <v>2728</v>
      </c>
      <c r="I277" t="s">
        <v>246</v>
      </c>
      <c r="J277">
        <v>8998</v>
      </c>
      <c r="K277" s="35">
        <v>8998000</v>
      </c>
      <c r="L277">
        <v>9</v>
      </c>
      <c r="M277" t="s">
        <v>3032</v>
      </c>
      <c r="N277" s="27">
        <v>-14229</v>
      </c>
      <c r="O277" s="27">
        <v>-454338</v>
      </c>
      <c r="P277">
        <v>4</v>
      </c>
      <c r="Q277" t="s">
        <v>730</v>
      </c>
      <c r="R277" t="s">
        <v>3340</v>
      </c>
      <c r="S277">
        <v>0</v>
      </c>
      <c r="T277" t="str">
        <f>CONCATENATE("A portaria ",A277," autoriza ",R277," a realizar captação ",F277," de ",M277," de litros de água por dia na Bacia Hidrográfica do Rio ",H277)</f>
        <v>A portaria 16271 autoriza Valmir Roberti a realizar captação subterrânea de 9 milhões de litros de água por dia na Bacia Hidrográfica do Rio São Francisco</v>
      </c>
    </row>
    <row r="278" spans="1:20" x14ac:dyDescent="0.2">
      <c r="A278" s="27">
        <v>19750</v>
      </c>
      <c r="B278" t="s">
        <v>352</v>
      </c>
      <c r="C278" t="s">
        <v>353</v>
      </c>
      <c r="D278" s="34">
        <v>43805</v>
      </c>
      <c r="E278" s="34">
        <v>43805</v>
      </c>
      <c r="F278" t="s">
        <v>2730</v>
      </c>
      <c r="G278" t="s">
        <v>50</v>
      </c>
      <c r="H278" t="s">
        <v>2728</v>
      </c>
      <c r="I278" t="s">
        <v>57</v>
      </c>
      <c r="J278">
        <v>8997</v>
      </c>
      <c r="K278" s="35">
        <v>8997000</v>
      </c>
      <c r="L278">
        <v>9</v>
      </c>
      <c r="M278" t="s">
        <v>3032</v>
      </c>
      <c r="N278" s="27">
        <v>-1225363</v>
      </c>
      <c r="O278" s="27">
        <v>-4525058</v>
      </c>
      <c r="P278">
        <v>4</v>
      </c>
      <c r="Q278" t="s">
        <v>357</v>
      </c>
      <c r="R278" t="s">
        <v>3086</v>
      </c>
      <c r="S278">
        <v>0</v>
      </c>
      <c r="T278" t="str">
        <f>CONCATENATE("A portaria ",A278," autoriza ",R278," a realizar captação ",F278," de ",M278," de litros de água por dia na Bacia Hidrográfica do Rio ",H278)</f>
        <v>A portaria 19750 autoriza Hilário Schulz a realizar captação subterrânea de 9 milhões de litros de água por dia na Bacia Hidrográfica do Rio São Francisco</v>
      </c>
    </row>
    <row r="279" spans="1:20" x14ac:dyDescent="0.2">
      <c r="A279" s="27">
        <v>16188</v>
      </c>
      <c r="B279" t="s">
        <v>709</v>
      </c>
      <c r="C279" t="s">
        <v>710</v>
      </c>
      <c r="D279" s="34">
        <v>43238</v>
      </c>
      <c r="E279" s="34">
        <v>43238</v>
      </c>
      <c r="F279" t="s">
        <v>2730</v>
      </c>
      <c r="G279" t="s">
        <v>50</v>
      </c>
      <c r="H279" t="s">
        <v>2728</v>
      </c>
      <c r="I279" t="s">
        <v>216</v>
      </c>
      <c r="J279">
        <v>8980</v>
      </c>
      <c r="K279" s="35">
        <v>8980000</v>
      </c>
      <c r="L279">
        <v>9</v>
      </c>
      <c r="M279" t="s">
        <v>3032</v>
      </c>
      <c r="N279" s="27">
        <v>-11355100</v>
      </c>
      <c r="O279" s="27">
        <v>-45372300</v>
      </c>
      <c r="P279">
        <v>4</v>
      </c>
      <c r="Q279" t="s">
        <v>714</v>
      </c>
      <c r="R279" t="s">
        <v>3343</v>
      </c>
      <c r="S279">
        <v>0</v>
      </c>
      <c r="T279" t="str">
        <f>CONCATENATE("A portaria ",A279," autoriza ",R279," a realizar captação ",F279," de ",M279," de litros de água por dia na Bacia Hidrográfica do Rio ",H279)</f>
        <v>A portaria 16188 autoriza Elton Sartori a realizar captação subterrânea de 9 milhões de litros de água por dia na Bacia Hidrográfica do Rio São Francisco</v>
      </c>
    </row>
    <row r="280" spans="1:20" x14ac:dyDescent="0.2">
      <c r="A280" s="27">
        <v>18869</v>
      </c>
      <c r="B280" t="s">
        <v>1341</v>
      </c>
      <c r="C280" t="s">
        <v>1342</v>
      </c>
      <c r="D280" s="34">
        <v>43685</v>
      </c>
      <c r="E280" s="34">
        <v>43685</v>
      </c>
      <c r="F280" t="s">
        <v>2730</v>
      </c>
      <c r="G280" t="s">
        <v>50</v>
      </c>
      <c r="H280" t="s">
        <v>2728</v>
      </c>
      <c r="I280" t="s">
        <v>57</v>
      </c>
      <c r="J280">
        <v>8978</v>
      </c>
      <c r="K280" s="35">
        <v>8978000</v>
      </c>
      <c r="L280">
        <v>9</v>
      </c>
      <c r="M280" t="s">
        <v>3032</v>
      </c>
      <c r="N280" s="27">
        <v>-12492826</v>
      </c>
      <c r="O280" s="27">
        <v>-45451703</v>
      </c>
      <c r="P280">
        <v>4</v>
      </c>
      <c r="Q280" t="s">
        <v>1346</v>
      </c>
      <c r="R280" t="s">
        <v>3344</v>
      </c>
      <c r="S280">
        <v>0</v>
      </c>
      <c r="T280" t="str">
        <f>CONCATENATE("A portaria ",A280," autoriza ",R280," a realizar captação ",F280," de ",M280," de litros de água por dia na Bacia Hidrográfica do Rio ",H280)</f>
        <v>A portaria 18869 autoriza Felix Miyoshi Shimokomaki a realizar captação subterrânea de 9 milhões de litros de água por dia na Bacia Hidrográfica do Rio São Francisco</v>
      </c>
    </row>
    <row r="281" spans="1:20" x14ac:dyDescent="0.2">
      <c r="A281" s="27">
        <v>20824</v>
      </c>
      <c r="B281" t="s">
        <v>1907</v>
      </c>
      <c r="C281" t="s">
        <v>1908</v>
      </c>
      <c r="D281" s="34">
        <v>44000</v>
      </c>
      <c r="E281" s="34">
        <v>44000</v>
      </c>
      <c r="F281" t="s">
        <v>2730</v>
      </c>
      <c r="G281" t="s">
        <v>17</v>
      </c>
      <c r="H281" t="s">
        <v>2728</v>
      </c>
      <c r="I281" t="s">
        <v>246</v>
      </c>
      <c r="J281">
        <v>8978</v>
      </c>
      <c r="K281" s="35">
        <v>8978000</v>
      </c>
      <c r="L281">
        <v>9</v>
      </c>
      <c r="M281" t="s">
        <v>3032</v>
      </c>
      <c r="N281" s="27">
        <v>-1424457</v>
      </c>
      <c r="O281" s="27">
        <v>-4543167</v>
      </c>
      <c r="P281">
        <v>4</v>
      </c>
      <c r="Q281" t="s">
        <v>1912</v>
      </c>
      <c r="R281" t="s">
        <v>3345</v>
      </c>
      <c r="T281" t="str">
        <f>CONCATENATE("A portaria ",A281," autoriza ",R281," a realizar captação ",F281," de ",M281," de litros de água por dia na Bacia Hidrográfica do Rio ",H281)</f>
        <v>A portaria 20824 autoriza Vicente Roberti a realizar captação subterrânea de 9 milhões de litros de água por dia na Bacia Hidrográfica do Rio São Francisco</v>
      </c>
    </row>
    <row r="282" spans="1:20" x14ac:dyDescent="0.2">
      <c r="A282" s="27">
        <v>19413</v>
      </c>
      <c r="B282" t="s">
        <v>1535</v>
      </c>
      <c r="C282" t="s">
        <v>1536</v>
      </c>
      <c r="D282" s="34">
        <v>43762</v>
      </c>
      <c r="E282" s="34">
        <v>43762</v>
      </c>
      <c r="F282" t="s">
        <v>2730</v>
      </c>
      <c r="G282" t="s">
        <v>50</v>
      </c>
      <c r="H282" t="s">
        <v>2728</v>
      </c>
      <c r="I282" t="s">
        <v>246</v>
      </c>
      <c r="J282">
        <v>8976</v>
      </c>
      <c r="K282" s="35">
        <v>8976000</v>
      </c>
      <c r="L282">
        <v>9</v>
      </c>
      <c r="M282" t="s">
        <v>3032</v>
      </c>
      <c r="N282" s="27">
        <v>-1416566</v>
      </c>
      <c r="O282" s="27">
        <v>-4545205</v>
      </c>
      <c r="P282">
        <v>4</v>
      </c>
      <c r="Q282" t="s">
        <v>1510</v>
      </c>
      <c r="R282" t="s">
        <v>3331</v>
      </c>
      <c r="S282">
        <v>0</v>
      </c>
      <c r="T282" t="str">
        <f>CONCATENATE("A portaria ",A282," autoriza ",R282," a realizar captação ",F282," de ",M282," de litros de água por dia na Bacia Hidrográfica do Rio ",H282)</f>
        <v>A portaria 19413 autoriza Karol Onofre Dal Piva a realizar captação subterrânea de 9 milhões de litros de água por dia na Bacia Hidrográfica do Rio São Francisco</v>
      </c>
    </row>
    <row r="283" spans="1:20" x14ac:dyDescent="0.2">
      <c r="A283" s="27">
        <v>18239</v>
      </c>
      <c r="B283" t="s">
        <v>1256</v>
      </c>
      <c r="C283" t="s">
        <v>1257</v>
      </c>
      <c r="D283" s="34">
        <v>43577</v>
      </c>
      <c r="E283" s="34">
        <v>43577</v>
      </c>
      <c r="F283" t="s">
        <v>2730</v>
      </c>
      <c r="G283" t="s">
        <v>50</v>
      </c>
      <c r="H283" t="s">
        <v>2728</v>
      </c>
      <c r="I283" t="s">
        <v>229</v>
      </c>
      <c r="J283">
        <v>8964</v>
      </c>
      <c r="K283" s="35">
        <v>8964000</v>
      </c>
      <c r="L283">
        <v>9</v>
      </c>
      <c r="M283" t="s">
        <v>3032</v>
      </c>
      <c r="N283" s="27">
        <v>-143031</v>
      </c>
      <c r="O283" s="27">
        <v>-453553</v>
      </c>
      <c r="P283">
        <v>4</v>
      </c>
      <c r="Q283" t="s">
        <v>1261</v>
      </c>
      <c r="R283" t="s">
        <v>3346</v>
      </c>
      <c r="S283">
        <v>0</v>
      </c>
      <c r="T283" t="str">
        <f>CONCATENATE("A portaria ",A283," autoriza ",R283," a realizar captação ",F283," de ",M283," de litros de água por dia na Bacia Hidrográfica do Rio ",H283)</f>
        <v>A portaria 18239 autoriza Café De Côcos Administracão De Bens Pró a realizar captação subterrânea de 9 milhões de litros de água por dia na Bacia Hidrográfica do Rio São Francisco</v>
      </c>
    </row>
    <row r="284" spans="1:20" x14ac:dyDescent="0.2">
      <c r="A284" s="27">
        <v>16437</v>
      </c>
      <c r="B284" t="s">
        <v>783</v>
      </c>
      <c r="C284" t="s">
        <v>784</v>
      </c>
      <c r="D284" s="34">
        <v>43280</v>
      </c>
      <c r="E284" s="34">
        <v>43280</v>
      </c>
      <c r="F284" t="s">
        <v>2730</v>
      </c>
      <c r="G284" t="s">
        <v>50</v>
      </c>
      <c r="H284" t="s">
        <v>2728</v>
      </c>
      <c r="I284" t="s">
        <v>18</v>
      </c>
      <c r="J284">
        <v>8963</v>
      </c>
      <c r="K284" s="35">
        <v>8963000</v>
      </c>
      <c r="L284">
        <v>9</v>
      </c>
      <c r="M284" t="s">
        <v>3032</v>
      </c>
      <c r="N284" s="27">
        <v>-12235</v>
      </c>
      <c r="O284" s="27">
        <v>-455725</v>
      </c>
      <c r="P284">
        <v>4</v>
      </c>
      <c r="Q284" t="s">
        <v>788</v>
      </c>
      <c r="R284" t="s">
        <v>3316</v>
      </c>
      <c r="S284">
        <v>0</v>
      </c>
      <c r="T284" t="str">
        <f>CONCATENATE("A portaria ",A284," autoriza ",R284," a realizar captação ",F284," de ",M284," de litros de água por dia na Bacia Hidrográfica do Rio ",H284)</f>
        <v>A portaria 16437 autoriza Luiz Simião Do Amaral Loureiro a realizar captação subterrânea de 9 milhões de litros de água por dia na Bacia Hidrográfica do Rio São Francisco</v>
      </c>
    </row>
    <row r="285" spans="1:20" x14ac:dyDescent="0.2">
      <c r="A285" s="27">
        <v>18527</v>
      </c>
      <c r="B285" t="s">
        <v>1290</v>
      </c>
      <c r="C285" t="s">
        <v>1291</v>
      </c>
      <c r="D285" s="34">
        <v>43622</v>
      </c>
      <c r="E285" s="34">
        <v>43622</v>
      </c>
      <c r="F285" t="s">
        <v>2730</v>
      </c>
      <c r="G285" t="s">
        <v>17</v>
      </c>
      <c r="H285" t="s">
        <v>2728</v>
      </c>
      <c r="I285" t="s">
        <v>246</v>
      </c>
      <c r="J285">
        <v>8957</v>
      </c>
      <c r="K285" s="35">
        <v>8957000</v>
      </c>
      <c r="L285">
        <v>9</v>
      </c>
      <c r="M285" t="s">
        <v>3032</v>
      </c>
      <c r="N285" s="27">
        <v>-14372856</v>
      </c>
      <c r="O285" s="27">
        <v>-45531848</v>
      </c>
      <c r="P285">
        <v>4</v>
      </c>
      <c r="Q285" t="s">
        <v>1295</v>
      </c>
      <c r="R285" t="s">
        <v>3347</v>
      </c>
      <c r="S285">
        <v>0</v>
      </c>
      <c r="T285" t="str">
        <f>CONCATENATE("A portaria ",A285," autoriza ",R285," a realizar captação ",F285," de ",M285," de litros de água por dia na Bacia Hidrográfica do Rio ",H285)</f>
        <v>A portaria 18527 autoriza Agropecuária Três Marias Ltda a realizar captação subterrânea de 9 milhões de litros de água por dia na Bacia Hidrográfica do Rio São Francisco</v>
      </c>
    </row>
    <row r="286" spans="1:20" x14ac:dyDescent="0.2">
      <c r="A286" s="27">
        <v>17645</v>
      </c>
      <c r="B286" t="s">
        <v>75</v>
      </c>
      <c r="C286" t="s">
        <v>76</v>
      </c>
      <c r="D286" s="34">
        <v>43473</v>
      </c>
      <c r="E286" s="34">
        <v>43473</v>
      </c>
      <c r="F286" t="s">
        <v>2730</v>
      </c>
      <c r="G286" t="s">
        <v>50</v>
      </c>
      <c r="H286" t="s">
        <v>2728</v>
      </c>
      <c r="I286" t="s">
        <v>64</v>
      </c>
      <c r="J286">
        <v>8956</v>
      </c>
      <c r="K286" s="35">
        <v>8956000</v>
      </c>
      <c r="L286">
        <v>9</v>
      </c>
      <c r="M286" t="s">
        <v>3032</v>
      </c>
      <c r="N286" s="27">
        <v>-13465114</v>
      </c>
      <c r="O286" s="27">
        <v>-4665851</v>
      </c>
      <c r="P286">
        <v>4</v>
      </c>
      <c r="Q286" t="s">
        <v>68</v>
      </c>
      <c r="R286" t="s">
        <v>2695</v>
      </c>
      <c r="S286" t="s">
        <v>91</v>
      </c>
      <c r="T286" t="str">
        <f>CONCATENATE("A portaria ",A286," autoriza ",R286," a realizar captação ",F286," de ",M286," de litros de água por dia na Bacia Hidrográfica do Rio ",H286)</f>
        <v>A portaria 17645 autoriza Luiz Carlos Bergamaschi a realizar captação subterrânea de 9 milhões de litros de água por dia na Bacia Hidrográfica do Rio São Francisco</v>
      </c>
    </row>
    <row r="287" spans="1:20" x14ac:dyDescent="0.2">
      <c r="A287" s="27">
        <v>21401</v>
      </c>
      <c r="B287" t="s">
        <v>2095</v>
      </c>
      <c r="C287" t="s">
        <v>2096</v>
      </c>
      <c r="D287" s="34">
        <v>44082</v>
      </c>
      <c r="E287" s="34">
        <v>44082</v>
      </c>
      <c r="F287" t="s">
        <v>2730</v>
      </c>
      <c r="G287" t="s">
        <v>17</v>
      </c>
      <c r="H287" t="s">
        <v>2728</v>
      </c>
      <c r="I287" t="s">
        <v>57</v>
      </c>
      <c r="J287">
        <v>8949</v>
      </c>
      <c r="K287" s="35">
        <v>8949000</v>
      </c>
      <c r="L287">
        <v>8.9</v>
      </c>
      <c r="M287" t="s">
        <v>3033</v>
      </c>
      <c r="N287" s="27">
        <v>-1314483</v>
      </c>
      <c r="O287" s="27">
        <v>-45561276</v>
      </c>
      <c r="P287">
        <v>4</v>
      </c>
      <c r="Q287" t="s">
        <v>2090</v>
      </c>
      <c r="R287" t="s">
        <v>3348</v>
      </c>
      <c r="S287">
        <v>0</v>
      </c>
      <c r="T287" t="str">
        <f>CONCATENATE("A portaria ",A287," autoriza ",R287," a realizar captação ",F287," de ",M287," de litros de água por dia na Bacia Hidrográfica do Rio ",H287)</f>
        <v>A portaria 21401 autoriza Grato Agropecuária Ltda a realizar captação subterrânea de 8,9 milhões de litros de água por dia na Bacia Hidrográfica do Rio São Francisco</v>
      </c>
    </row>
    <row r="288" spans="1:20" x14ac:dyDescent="0.2">
      <c r="A288" s="27">
        <v>19894</v>
      </c>
      <c r="B288" t="s">
        <v>1624</v>
      </c>
      <c r="C288" t="s">
        <v>1625</v>
      </c>
      <c r="D288" s="34">
        <v>43836</v>
      </c>
      <c r="E288" s="34">
        <v>43836</v>
      </c>
      <c r="F288" t="s">
        <v>2730</v>
      </c>
      <c r="G288" t="s">
        <v>50</v>
      </c>
      <c r="H288" t="s">
        <v>2728</v>
      </c>
      <c r="I288" t="s">
        <v>57</v>
      </c>
      <c r="J288">
        <v>8944</v>
      </c>
      <c r="K288" s="35">
        <v>8944000</v>
      </c>
      <c r="L288">
        <v>8.9</v>
      </c>
      <c r="M288" t="s">
        <v>3033</v>
      </c>
      <c r="N288" s="27">
        <v>-124808</v>
      </c>
      <c r="O288" s="27">
        <v>-45453103</v>
      </c>
      <c r="P288">
        <v>4</v>
      </c>
      <c r="Q288" t="s">
        <v>1346</v>
      </c>
      <c r="R288" t="s">
        <v>3344</v>
      </c>
      <c r="S288">
        <v>0</v>
      </c>
      <c r="T288" t="str">
        <f>CONCATENATE("A portaria ",A288," autoriza ",R288," a realizar captação ",F288," de ",M288," de litros de água por dia na Bacia Hidrográfica do Rio ",H288)</f>
        <v>A portaria 19894 autoriza Felix Miyoshi Shimokomaki a realizar captação subterrânea de 8,9 milhões de litros de água por dia na Bacia Hidrográfica do Rio São Francisco</v>
      </c>
    </row>
    <row r="289" spans="1:20" x14ac:dyDescent="0.2">
      <c r="A289" s="27">
        <v>22321</v>
      </c>
      <c r="B289" t="s">
        <v>2275</v>
      </c>
      <c r="C289" t="s">
        <v>2276</v>
      </c>
      <c r="D289" s="34">
        <v>44258</v>
      </c>
      <c r="E289" s="34">
        <v>44258</v>
      </c>
      <c r="F289" t="s">
        <v>2730</v>
      </c>
      <c r="G289" t="s">
        <v>17</v>
      </c>
      <c r="H289" t="s">
        <v>2728</v>
      </c>
      <c r="I289" t="s">
        <v>246</v>
      </c>
      <c r="J289">
        <v>8943</v>
      </c>
      <c r="K289" s="35">
        <v>8943000</v>
      </c>
      <c r="L289">
        <v>8.9</v>
      </c>
      <c r="M289" t="s">
        <v>3033</v>
      </c>
      <c r="N289" s="27">
        <v>-14380450</v>
      </c>
      <c r="O289" s="27">
        <v>-45542900</v>
      </c>
      <c r="P289">
        <v>4</v>
      </c>
      <c r="Q289" t="s">
        <v>1295</v>
      </c>
      <c r="R289" t="s">
        <v>3347</v>
      </c>
      <c r="S289">
        <v>0</v>
      </c>
      <c r="T289" t="str">
        <f>CONCATENATE("A portaria ",A289," autoriza ",R289," a realizar captação ",F289," de ",M289," de litros de água por dia na Bacia Hidrográfica do Rio ",H289)</f>
        <v>A portaria 22321 autoriza Agropecuária Três Marias Ltda a realizar captação subterrânea de 8,9 milhões de litros de água por dia na Bacia Hidrográfica do Rio São Francisco</v>
      </c>
    </row>
    <row r="290" spans="1:20" x14ac:dyDescent="0.2">
      <c r="A290" s="27">
        <v>17659</v>
      </c>
      <c r="B290" t="s">
        <v>79</v>
      </c>
      <c r="C290" t="s">
        <v>80</v>
      </c>
      <c r="D290" s="34">
        <v>43476</v>
      </c>
      <c r="E290" s="34">
        <v>43476</v>
      </c>
      <c r="F290" t="s">
        <v>2730</v>
      </c>
      <c r="G290" t="s">
        <v>50</v>
      </c>
      <c r="H290" t="s">
        <v>2728</v>
      </c>
      <c r="I290" t="s">
        <v>64</v>
      </c>
      <c r="J290">
        <v>8940</v>
      </c>
      <c r="K290" s="35">
        <v>8940000</v>
      </c>
      <c r="L290">
        <v>8.9</v>
      </c>
      <c r="M290" t="s">
        <v>3033</v>
      </c>
      <c r="N290" s="27">
        <v>-13463049</v>
      </c>
      <c r="O290" s="27">
        <v>-4645490</v>
      </c>
      <c r="P290">
        <v>4</v>
      </c>
      <c r="Q290" t="s">
        <v>68</v>
      </c>
      <c r="R290" t="s">
        <v>2695</v>
      </c>
      <c r="S290" t="s">
        <v>91</v>
      </c>
      <c r="T290" t="str">
        <f>CONCATENATE("A portaria ",A290," autoriza ",R290," a realizar captação ",F290," de ",M290," de litros de água por dia na Bacia Hidrográfica do Rio ",H290)</f>
        <v>A portaria 17659 autoriza Luiz Carlos Bergamaschi a realizar captação subterrânea de 8,9 milhões de litros de água por dia na Bacia Hidrográfica do Rio São Francisco</v>
      </c>
    </row>
    <row r="291" spans="1:20" x14ac:dyDescent="0.2">
      <c r="A291" s="27">
        <v>21724</v>
      </c>
      <c r="B291" t="s">
        <v>2155</v>
      </c>
      <c r="C291" t="s">
        <v>2156</v>
      </c>
      <c r="D291" s="34">
        <v>44133</v>
      </c>
      <c r="E291" s="34">
        <v>44133</v>
      </c>
      <c r="F291" t="s">
        <v>2730</v>
      </c>
      <c r="G291" t="s">
        <v>17</v>
      </c>
      <c r="H291" t="s">
        <v>2728</v>
      </c>
      <c r="I291" t="s">
        <v>57</v>
      </c>
      <c r="J291">
        <v>8916</v>
      </c>
      <c r="K291" s="35">
        <v>8916000</v>
      </c>
      <c r="L291">
        <v>8.9</v>
      </c>
      <c r="M291" t="s">
        <v>3033</v>
      </c>
      <c r="N291" s="27">
        <v>-12235686</v>
      </c>
      <c r="O291" s="27">
        <v>-45350327</v>
      </c>
      <c r="P291">
        <v>4</v>
      </c>
      <c r="Q291" t="s">
        <v>2160</v>
      </c>
      <c r="R291" t="s">
        <v>3349</v>
      </c>
      <c r="S291">
        <v>0</v>
      </c>
      <c r="T291" t="str">
        <f>CONCATENATE("A portaria ",A291," autoriza ",R291," a realizar captação ",F291," de ",M291," de litros de água por dia na Bacia Hidrográfica do Rio ",H291)</f>
        <v>A portaria 21724 autoriza Gratt Indústria De Máquinas Ltda a realizar captação subterrânea de 8,9 milhões de litros de água por dia na Bacia Hidrográfica do Rio São Francisco</v>
      </c>
    </row>
    <row r="292" spans="1:20" x14ac:dyDescent="0.2">
      <c r="A292" s="27">
        <v>18195</v>
      </c>
      <c r="B292" t="s">
        <v>1250</v>
      </c>
      <c r="C292" t="s">
        <v>1251</v>
      </c>
      <c r="D292" s="34">
        <v>43567</v>
      </c>
      <c r="E292" s="34">
        <v>43567</v>
      </c>
      <c r="F292" t="s">
        <v>2730</v>
      </c>
      <c r="G292" t="s">
        <v>17</v>
      </c>
      <c r="H292" t="s">
        <v>2728</v>
      </c>
      <c r="I292" t="s">
        <v>57</v>
      </c>
      <c r="J292">
        <v>8890</v>
      </c>
      <c r="K292" s="35">
        <v>8890000</v>
      </c>
      <c r="L292">
        <v>8.9</v>
      </c>
      <c r="M292" t="s">
        <v>3033</v>
      </c>
      <c r="N292" s="27">
        <v>-124143</v>
      </c>
      <c r="O292" s="27">
        <v>-452531</v>
      </c>
      <c r="P292">
        <v>4</v>
      </c>
      <c r="Q292" t="s">
        <v>1255</v>
      </c>
      <c r="R292" t="s">
        <v>3350</v>
      </c>
      <c r="S292">
        <v>0</v>
      </c>
      <c r="T292" t="str">
        <f>CONCATENATE("A portaria ",A292," autoriza ",R292," a realizar captação ",F292," de ",M292," de litros de água por dia na Bacia Hidrográfica do Rio ",H292)</f>
        <v>A portaria 18195 autoriza Claudimar Mauri Inscrito No Cpf Nº 603. a realizar captação subterrânea de 8,9 milhões de litros de água por dia na Bacia Hidrográfica do Rio São Francisco</v>
      </c>
    </row>
    <row r="293" spans="1:20" x14ac:dyDescent="0.2">
      <c r="A293" s="27">
        <v>21399</v>
      </c>
      <c r="B293" t="s">
        <v>2085</v>
      </c>
      <c r="C293" t="s">
        <v>2086</v>
      </c>
      <c r="D293" s="34">
        <v>44082</v>
      </c>
      <c r="E293" s="34">
        <v>44082</v>
      </c>
      <c r="F293" t="s">
        <v>2730</v>
      </c>
      <c r="G293" t="s">
        <v>17</v>
      </c>
      <c r="H293" t="s">
        <v>2728</v>
      </c>
      <c r="I293" t="s">
        <v>57</v>
      </c>
      <c r="J293">
        <v>8822</v>
      </c>
      <c r="K293" s="35">
        <v>8822000</v>
      </c>
      <c r="L293">
        <v>8.8000000000000007</v>
      </c>
      <c r="M293" t="s">
        <v>3034</v>
      </c>
      <c r="N293" s="27">
        <v>-13161801</v>
      </c>
      <c r="O293" s="27">
        <v>-45572038</v>
      </c>
      <c r="P293">
        <v>4</v>
      </c>
      <c r="Q293" t="s">
        <v>2090</v>
      </c>
      <c r="R293" t="s">
        <v>3348</v>
      </c>
      <c r="S293">
        <v>0</v>
      </c>
      <c r="T293" t="str">
        <f>CONCATENATE("A portaria ",A293," autoriza ",R293," a realizar captação ",F293," de ",M293," de litros de água por dia na Bacia Hidrográfica do Rio ",H293)</f>
        <v>A portaria 21399 autoriza Grato Agropecuária Ltda a realizar captação subterrânea de 8,8 milhões de litros de água por dia na Bacia Hidrográfica do Rio São Francisco</v>
      </c>
    </row>
    <row r="294" spans="1:20" x14ac:dyDescent="0.2">
      <c r="A294" s="27">
        <v>21003</v>
      </c>
      <c r="B294" t="s">
        <v>1958</v>
      </c>
      <c r="C294" t="s">
        <v>1959</v>
      </c>
      <c r="D294" s="34">
        <v>44026</v>
      </c>
      <c r="E294" s="34">
        <v>44026</v>
      </c>
      <c r="F294" t="s">
        <v>2730</v>
      </c>
      <c r="G294" t="s">
        <v>50</v>
      </c>
      <c r="H294" t="s">
        <v>2728</v>
      </c>
      <c r="I294" t="s">
        <v>57</v>
      </c>
      <c r="J294">
        <v>8640</v>
      </c>
      <c r="K294" s="35">
        <v>8640000</v>
      </c>
      <c r="L294">
        <v>8.6</v>
      </c>
      <c r="M294" t="s">
        <v>3035</v>
      </c>
      <c r="N294" s="27">
        <v>-124102</v>
      </c>
      <c r="O294" s="27">
        <v>-453822</v>
      </c>
      <c r="P294">
        <v>4</v>
      </c>
      <c r="Q294" t="s">
        <v>1962</v>
      </c>
      <c r="R294" t="s">
        <v>3351</v>
      </c>
      <c r="S294">
        <v>0</v>
      </c>
      <c r="T294" t="str">
        <f>CONCATENATE("A portaria ",A294," autoriza ",R294," a realizar captação ",F294," de ",M294," de litros de água por dia na Bacia Hidrográfica do Rio ",H294)</f>
        <v>A portaria 21003 autoriza Geraldo Frizon a realizar captação subterrânea de 8,6 milhões de litros de água por dia na Bacia Hidrográfica do Rio São Francisco</v>
      </c>
    </row>
    <row r="295" spans="1:20" x14ac:dyDescent="0.2">
      <c r="A295" s="27">
        <v>22224</v>
      </c>
      <c r="B295" t="s">
        <v>2271</v>
      </c>
      <c r="C295" t="s">
        <v>2272</v>
      </c>
      <c r="D295" s="34">
        <v>44229</v>
      </c>
      <c r="E295" s="34">
        <v>44229</v>
      </c>
      <c r="F295" t="s">
        <v>2730</v>
      </c>
      <c r="G295" t="s">
        <v>17</v>
      </c>
      <c r="H295" t="s">
        <v>2728</v>
      </c>
      <c r="I295" t="s">
        <v>64</v>
      </c>
      <c r="J295">
        <v>8640</v>
      </c>
      <c r="K295" s="35">
        <v>8640000</v>
      </c>
      <c r="L295">
        <v>8.6</v>
      </c>
      <c r="M295" t="s">
        <v>3035</v>
      </c>
      <c r="N295" s="27">
        <v>-134507</v>
      </c>
      <c r="O295" t="s">
        <v>2274</v>
      </c>
      <c r="P295">
        <v>4</v>
      </c>
      <c r="Q295" t="s">
        <v>467</v>
      </c>
      <c r="R295" t="s">
        <v>3239</v>
      </c>
      <c r="S295">
        <v>0</v>
      </c>
      <c r="T295" t="str">
        <f>CONCATENATE("A portaria ",A295," autoriza ",R295," a realizar captação ",F295," de ",M295," de litros de água por dia na Bacia Hidrográfica do Rio ",H295)</f>
        <v>A portaria 22224 autoriza Pedro Massami Kikudome a realizar captação subterrânea de 8,6 milhões de litros de água por dia na Bacia Hidrográfica do Rio São Francisco</v>
      </c>
    </row>
    <row r="296" spans="1:20" x14ac:dyDescent="0.2">
      <c r="A296" s="27">
        <v>23177</v>
      </c>
      <c r="B296" t="s">
        <v>2402</v>
      </c>
      <c r="C296" t="s">
        <v>2403</v>
      </c>
      <c r="D296" s="34">
        <v>44357</v>
      </c>
      <c r="E296" s="34">
        <v>44357</v>
      </c>
      <c r="F296" t="s">
        <v>2730</v>
      </c>
      <c r="G296" t="s">
        <v>50</v>
      </c>
      <c r="H296" t="s">
        <v>2728</v>
      </c>
      <c r="I296" t="s">
        <v>229</v>
      </c>
      <c r="J296">
        <v>8571</v>
      </c>
      <c r="K296" s="35">
        <v>8571000</v>
      </c>
      <c r="L296">
        <v>8.6</v>
      </c>
      <c r="M296" t="s">
        <v>3035</v>
      </c>
      <c r="N296" s="27">
        <v>-14460084</v>
      </c>
      <c r="O296" s="27">
        <v>-45291186</v>
      </c>
      <c r="P296">
        <v>4</v>
      </c>
      <c r="Q296" t="s">
        <v>2407</v>
      </c>
      <c r="R296" t="s">
        <v>3352</v>
      </c>
      <c r="S296">
        <v>0</v>
      </c>
      <c r="T296" t="str">
        <f>CONCATENATE("A portaria ",A296," autoriza ",R296," a realizar captação ",F296," de ",M296," de litros de água por dia na Bacia Hidrográfica do Rio ",H296)</f>
        <v>A portaria 23177 autoriza Santa Colomba Agropecuária Ltda a realizar captação subterrânea de 8,6 milhões de litros de água por dia na Bacia Hidrográfica do Rio São Francisco</v>
      </c>
    </row>
    <row r="297" spans="1:20" x14ac:dyDescent="0.2">
      <c r="A297" s="27">
        <v>15662</v>
      </c>
      <c r="B297" t="s">
        <v>571</v>
      </c>
      <c r="C297" t="s">
        <v>572</v>
      </c>
      <c r="D297" s="34">
        <v>43151</v>
      </c>
      <c r="E297" s="34">
        <v>43151</v>
      </c>
      <c r="F297" t="s">
        <v>2729</v>
      </c>
      <c r="G297" t="s">
        <v>50</v>
      </c>
      <c r="H297" t="s">
        <v>2728</v>
      </c>
      <c r="I297" t="s">
        <v>422</v>
      </c>
      <c r="J297">
        <v>8360</v>
      </c>
      <c r="K297" s="35">
        <v>8360000</v>
      </c>
      <c r="L297">
        <v>8.4</v>
      </c>
      <c r="M297" t="s">
        <v>3036</v>
      </c>
      <c r="N297" s="27">
        <v>-132049</v>
      </c>
      <c r="O297" s="27">
        <v>-44307</v>
      </c>
      <c r="P297">
        <v>4</v>
      </c>
      <c r="Q297" t="s">
        <v>576</v>
      </c>
      <c r="R297" t="s">
        <v>3353</v>
      </c>
      <c r="S297">
        <v>0</v>
      </c>
      <c r="T297" t="str">
        <f>CONCATENATE("A portaria ",A297," autoriza ",R297," a realizar captação ",F297," de ",M297," de litros de água por dia na Bacia Hidrográfica do Rio ",H297)</f>
        <v>A portaria 15662 autoriza Paulo Cezar Ribeiro Soutelo a realizar captação superficial de 8,4 milhões de litros de água por dia na Bacia Hidrográfica do Rio São Francisco</v>
      </c>
    </row>
    <row r="298" spans="1:20" x14ac:dyDescent="0.2">
      <c r="A298" s="27">
        <v>15750</v>
      </c>
      <c r="B298" t="s">
        <v>613</v>
      </c>
      <c r="C298" t="s">
        <v>614</v>
      </c>
      <c r="D298" s="34">
        <v>43172</v>
      </c>
      <c r="E298" s="34">
        <v>43172</v>
      </c>
      <c r="F298" t="s">
        <v>2729</v>
      </c>
      <c r="G298" t="s">
        <v>17</v>
      </c>
      <c r="H298" t="s">
        <v>2726</v>
      </c>
      <c r="I298" t="s">
        <v>307</v>
      </c>
      <c r="J298">
        <v>8169</v>
      </c>
      <c r="K298" s="35">
        <v>8169000</v>
      </c>
      <c r="L298">
        <v>8.1999999999999993</v>
      </c>
      <c r="M298" t="s">
        <v>3037</v>
      </c>
      <c r="N298" s="27">
        <v>-1317523</v>
      </c>
      <c r="O298" s="27">
        <v>-4354255</v>
      </c>
      <c r="P298">
        <v>4</v>
      </c>
      <c r="Q298" t="s">
        <v>612</v>
      </c>
      <c r="R298" t="s">
        <v>2701</v>
      </c>
      <c r="S298">
        <v>0</v>
      </c>
      <c r="T298" t="str">
        <f>CONCATENATE("A portaria ",A298," autoriza ",R298," a realizar captação ",F298," de ",M298," de litros de água por dia na Bacia Hidrográfica do Rio ",H298)</f>
        <v>A portaria 15750 autoriza Marcos Cezana De Oliveira a realizar captação superficial de 8,2 milhões de litros de água por dia na Bacia Hidrográfica do Rio Corrente</v>
      </c>
    </row>
    <row r="299" spans="1:20" x14ac:dyDescent="0.2">
      <c r="A299" s="27">
        <v>16640</v>
      </c>
      <c r="B299" t="s">
        <v>823</v>
      </c>
      <c r="C299" t="s">
        <v>824</v>
      </c>
      <c r="D299" s="34">
        <v>43315</v>
      </c>
      <c r="E299" s="34">
        <v>43315</v>
      </c>
      <c r="F299" t="s">
        <v>2730</v>
      </c>
      <c r="G299" t="s">
        <v>50</v>
      </c>
      <c r="H299" t="s">
        <v>2728</v>
      </c>
      <c r="I299" t="s">
        <v>18</v>
      </c>
      <c r="J299">
        <v>8100</v>
      </c>
      <c r="K299" s="35">
        <v>8100000</v>
      </c>
      <c r="L299">
        <v>8.1</v>
      </c>
      <c r="M299" t="s">
        <v>3038</v>
      </c>
      <c r="N299" s="27">
        <v>-1253180</v>
      </c>
      <c r="O299" s="27">
        <v>-45422800</v>
      </c>
      <c r="P299">
        <v>4</v>
      </c>
      <c r="Q299" t="s">
        <v>828</v>
      </c>
      <c r="R299" t="s">
        <v>3354</v>
      </c>
      <c r="S299">
        <v>0</v>
      </c>
      <c r="T299" t="str">
        <f>CONCATENATE("A portaria ",A299," autoriza ",R299," a realizar captação ",F299," de ",M299," de litros de água por dia na Bacia Hidrográfica do Rio ",H299)</f>
        <v>A portaria 16640 autoriza Fundação De Apoio A Pesquisa E Desenvol a realizar captação subterrânea de 8,1 milhões de litros de água por dia na Bacia Hidrográfica do Rio São Francisco</v>
      </c>
    </row>
    <row r="300" spans="1:20" x14ac:dyDescent="0.2">
      <c r="A300" s="27">
        <v>22012</v>
      </c>
      <c r="B300" t="s">
        <v>2216</v>
      </c>
      <c r="C300" t="s">
        <v>2217</v>
      </c>
      <c r="D300" s="34">
        <v>44182</v>
      </c>
      <c r="E300" s="34">
        <v>44182</v>
      </c>
      <c r="F300" t="s">
        <v>2730</v>
      </c>
      <c r="G300" t="s">
        <v>17</v>
      </c>
      <c r="H300" t="s">
        <v>2728</v>
      </c>
      <c r="I300" t="s">
        <v>25</v>
      </c>
      <c r="J300">
        <v>8100</v>
      </c>
      <c r="K300" s="35">
        <v>8100000</v>
      </c>
      <c r="L300">
        <v>8.1</v>
      </c>
      <c r="M300" t="s">
        <v>3038</v>
      </c>
      <c r="N300" s="27">
        <v>-122115</v>
      </c>
      <c r="O300" s="27">
        <v>-453642</v>
      </c>
      <c r="P300">
        <v>4</v>
      </c>
      <c r="Q300" t="s">
        <v>2221</v>
      </c>
      <c r="R300" t="s">
        <v>3355</v>
      </c>
      <c r="S300">
        <v>0</v>
      </c>
      <c r="T300" t="str">
        <f>CONCATENATE("A portaria ",A300," autoriza ",R300," a realizar captação ",F300," de ",M300," de litros de água por dia na Bacia Hidrográfica do Rio ",H300)</f>
        <v>A portaria 22012 autoriza Salete Prandini Gratt a realizar captação subterrânea de 8,1 milhões de litros de água por dia na Bacia Hidrográfica do Rio São Francisco</v>
      </c>
    </row>
    <row r="301" spans="1:20" x14ac:dyDescent="0.2">
      <c r="A301" s="27">
        <v>18473</v>
      </c>
      <c r="B301" t="s">
        <v>1278</v>
      </c>
      <c r="C301" t="s">
        <v>1279</v>
      </c>
      <c r="D301" s="34">
        <v>43614</v>
      </c>
      <c r="E301" s="34">
        <v>43614</v>
      </c>
      <c r="F301" t="s">
        <v>2730</v>
      </c>
      <c r="G301" t="s">
        <v>17</v>
      </c>
      <c r="H301" t="s">
        <v>2728</v>
      </c>
      <c r="I301" t="s">
        <v>25</v>
      </c>
      <c r="J301">
        <v>8092</v>
      </c>
      <c r="K301" s="35">
        <v>8092000</v>
      </c>
      <c r="L301">
        <v>8.1</v>
      </c>
      <c r="M301" t="s">
        <v>3038</v>
      </c>
      <c r="N301" s="27">
        <v>-114859</v>
      </c>
      <c r="O301" s="27">
        <v>-454001</v>
      </c>
      <c r="P301">
        <v>4</v>
      </c>
      <c r="Q301" t="s">
        <v>1283</v>
      </c>
      <c r="R301" t="s">
        <v>3216</v>
      </c>
      <c r="S301">
        <v>0</v>
      </c>
      <c r="T301" t="str">
        <f>CONCATENATE("A portaria ",A301," autoriza ",R301," a realizar captação ",F301," de ",M301," de litros de água por dia na Bacia Hidrográfica do Rio ",H301)</f>
        <v>A portaria 18473 autoriza Rogério José Faedo a realizar captação subterrânea de 8,1 milhões de litros de água por dia na Bacia Hidrográfica do Rio São Francisco</v>
      </c>
    </row>
    <row r="302" spans="1:20" x14ac:dyDescent="0.2">
      <c r="A302" s="27">
        <v>23188</v>
      </c>
      <c r="B302" t="s">
        <v>2408</v>
      </c>
      <c r="C302" t="s">
        <v>2409</v>
      </c>
      <c r="D302" s="34">
        <v>44358</v>
      </c>
      <c r="E302" s="34">
        <v>44358</v>
      </c>
      <c r="F302" t="s">
        <v>2730</v>
      </c>
      <c r="G302" t="s">
        <v>50</v>
      </c>
      <c r="H302" t="s">
        <v>2728</v>
      </c>
      <c r="I302" t="s">
        <v>25</v>
      </c>
      <c r="J302">
        <v>8001</v>
      </c>
      <c r="K302" s="35">
        <v>8001000</v>
      </c>
      <c r="L302">
        <v>8</v>
      </c>
      <c r="M302" t="s">
        <v>3039</v>
      </c>
      <c r="N302" s="27">
        <v>-11522173</v>
      </c>
      <c r="O302" s="27">
        <v>-45370082</v>
      </c>
      <c r="P302">
        <v>4</v>
      </c>
      <c r="Q302" t="s">
        <v>2413</v>
      </c>
      <c r="R302" t="s">
        <v>3356</v>
      </c>
      <c r="S302">
        <v>0</v>
      </c>
      <c r="T302" t="str">
        <f>CONCATENATE("A portaria ",A302," autoriza ",R302," a realizar captação ",F302," de ",M302," de litros de água por dia na Bacia Hidrográfica do Rio ",H302)</f>
        <v>A portaria 23188 autoriza Gretter Agro Serviços Ltda a realizar captação subterrânea de 8 milhões de litros de água por dia na Bacia Hidrográfica do Rio São Francisco</v>
      </c>
    </row>
    <row r="303" spans="1:20" x14ac:dyDescent="0.2">
      <c r="A303" s="27">
        <v>18897</v>
      </c>
      <c r="B303" t="s">
        <v>1359</v>
      </c>
      <c r="C303" t="s">
        <v>1360</v>
      </c>
      <c r="D303" s="34">
        <v>43689</v>
      </c>
      <c r="E303" s="34">
        <v>43689</v>
      </c>
      <c r="F303" t="s">
        <v>2730</v>
      </c>
      <c r="G303" t="s">
        <v>17</v>
      </c>
      <c r="H303" t="s">
        <v>2728</v>
      </c>
      <c r="I303" t="s">
        <v>64</v>
      </c>
      <c r="J303">
        <v>7894</v>
      </c>
      <c r="K303" s="35">
        <v>7894000</v>
      </c>
      <c r="L303">
        <v>7.9</v>
      </c>
      <c r="M303" t="s">
        <v>3040</v>
      </c>
      <c r="N303" s="27">
        <v>-1345576</v>
      </c>
      <c r="O303" t="s">
        <v>1362</v>
      </c>
      <c r="P303">
        <v>4</v>
      </c>
      <c r="Q303" t="s">
        <v>467</v>
      </c>
      <c r="R303" t="s">
        <v>3239</v>
      </c>
      <c r="S303">
        <v>0</v>
      </c>
      <c r="T303" t="str">
        <f>CONCATENATE("A portaria ",A303," autoriza ",R303," a realizar captação ",F303," de ",M303," de litros de água por dia na Bacia Hidrográfica do Rio ",H303)</f>
        <v>A portaria 18897 autoriza Pedro Massami Kikudome a realizar captação subterrânea de 7,9 milhões de litros de água por dia na Bacia Hidrográfica do Rio São Francisco</v>
      </c>
    </row>
    <row r="304" spans="1:20" x14ac:dyDescent="0.2">
      <c r="A304" s="27">
        <v>20651</v>
      </c>
      <c r="B304" t="s">
        <v>48</v>
      </c>
      <c r="C304" t="s">
        <v>49</v>
      </c>
      <c r="D304" s="34">
        <v>43965</v>
      </c>
      <c r="E304" s="34">
        <v>43965</v>
      </c>
      <c r="F304" t="s">
        <v>2730</v>
      </c>
      <c r="G304" t="s">
        <v>50</v>
      </c>
      <c r="H304" t="s">
        <v>2728</v>
      </c>
      <c r="I304" t="s">
        <v>25</v>
      </c>
      <c r="J304">
        <v>7738</v>
      </c>
      <c r="K304" s="35">
        <v>7738000</v>
      </c>
      <c r="L304">
        <v>7.7</v>
      </c>
      <c r="M304" t="s">
        <v>2751</v>
      </c>
      <c r="N304" s="27">
        <v>-1210174</v>
      </c>
      <c r="O304" s="27">
        <v>-4525114</v>
      </c>
      <c r="P304">
        <v>4</v>
      </c>
      <c r="Q304" t="s">
        <v>54</v>
      </c>
      <c r="R304" t="s">
        <v>3357</v>
      </c>
      <c r="S304" t="s">
        <v>2732</v>
      </c>
      <c r="T304" t="str">
        <f>CONCATENATE("A portaria ",A304," autoriza ",R304," a realizar captação ",F304," de ",M304," de litros de água por dia na Bacia Hidrográfica do Rio ",H304)</f>
        <v>A portaria 20651 autoriza Marcelino Flores De Oliveira a realizar captação subterrânea de 7,7 milhões de litros de água por dia na Bacia Hidrográfica do Rio São Francisco</v>
      </c>
    </row>
    <row r="305" spans="1:20" x14ac:dyDescent="0.2">
      <c r="A305" s="27">
        <v>15767</v>
      </c>
      <c r="B305" t="s">
        <v>637</v>
      </c>
      <c r="C305" t="s">
        <v>638</v>
      </c>
      <c r="D305" s="34">
        <v>43172</v>
      </c>
      <c r="E305" s="34">
        <v>43172</v>
      </c>
      <c r="F305" t="s">
        <v>2730</v>
      </c>
      <c r="G305" t="s">
        <v>50</v>
      </c>
      <c r="H305" t="s">
        <v>2728</v>
      </c>
      <c r="I305" t="s">
        <v>57</v>
      </c>
      <c r="J305">
        <v>7572</v>
      </c>
      <c r="K305" s="35">
        <v>7572000</v>
      </c>
      <c r="L305">
        <v>7.6</v>
      </c>
      <c r="M305" t="s">
        <v>3041</v>
      </c>
      <c r="N305" s="27">
        <v>-124537</v>
      </c>
      <c r="O305" s="27">
        <v>-451426</v>
      </c>
      <c r="P305">
        <v>4</v>
      </c>
      <c r="Q305" t="s">
        <v>642</v>
      </c>
      <c r="R305" t="s">
        <v>3358</v>
      </c>
      <c r="S305">
        <v>0</v>
      </c>
      <c r="T305" t="str">
        <f>CONCATENATE("A portaria ",A305," autoriza ",R305," a realizar captação ",F305," de ",M305," de litros de água por dia na Bacia Hidrográfica do Rio ",H305)</f>
        <v>A portaria 15767 autoriza João Olívio Sibin a realizar captação subterrânea de 7,6 milhões de litros de água por dia na Bacia Hidrográfica do Rio São Francisco</v>
      </c>
    </row>
    <row r="306" spans="1:20" x14ac:dyDescent="0.2">
      <c r="A306" s="27">
        <v>15791</v>
      </c>
      <c r="B306" t="s">
        <v>165</v>
      </c>
      <c r="C306" t="s">
        <v>166</v>
      </c>
      <c r="D306" s="34">
        <v>43175</v>
      </c>
      <c r="E306" s="34">
        <v>43175</v>
      </c>
      <c r="F306" t="s">
        <v>2730</v>
      </c>
      <c r="G306" t="s">
        <v>50</v>
      </c>
      <c r="H306" t="s">
        <v>2728</v>
      </c>
      <c r="I306" t="s">
        <v>25</v>
      </c>
      <c r="J306">
        <v>7560</v>
      </c>
      <c r="K306" s="35">
        <v>7560000</v>
      </c>
      <c r="L306">
        <v>7.6</v>
      </c>
      <c r="M306" t="s">
        <v>3041</v>
      </c>
      <c r="N306" s="27">
        <v>-1150295</v>
      </c>
      <c r="O306" s="27">
        <v>-45344873</v>
      </c>
      <c r="P306">
        <v>4</v>
      </c>
      <c r="Q306" t="s">
        <v>170</v>
      </c>
      <c r="R306" t="s">
        <v>2748</v>
      </c>
      <c r="S306" t="s">
        <v>2737</v>
      </c>
      <c r="T306" t="str">
        <f>CONCATENATE("A portaria ",A306," autoriza ",R306," a realizar captação ",F306," de ",M306," de litros de água por dia na Bacia Hidrográfica do Rio ",H306)</f>
        <v>A portaria 15791 autoriza Hélio Hopp a realizar captação subterrânea de 7,6 milhões de litros de água por dia na Bacia Hidrográfica do Rio São Francisco</v>
      </c>
    </row>
    <row r="307" spans="1:20" x14ac:dyDescent="0.2">
      <c r="A307" s="27">
        <v>23987</v>
      </c>
      <c r="B307" t="s">
        <v>2564</v>
      </c>
      <c r="C307" t="s">
        <v>2565</v>
      </c>
      <c r="D307" s="34">
        <v>44442</v>
      </c>
      <c r="E307" s="34">
        <v>44442</v>
      </c>
      <c r="F307" t="s">
        <v>2729</v>
      </c>
      <c r="G307" t="s">
        <v>50</v>
      </c>
      <c r="H307" t="s">
        <v>2727</v>
      </c>
      <c r="I307" t="s">
        <v>18</v>
      </c>
      <c r="J307">
        <v>7477</v>
      </c>
      <c r="K307" s="35">
        <v>7477000</v>
      </c>
      <c r="L307">
        <v>7.5</v>
      </c>
      <c r="M307" t="s">
        <v>3042</v>
      </c>
      <c r="N307" s="27">
        <v>-12747</v>
      </c>
      <c r="O307" s="27">
        <v>-454548</v>
      </c>
      <c r="P307">
        <v>4</v>
      </c>
      <c r="Q307" t="s">
        <v>2569</v>
      </c>
      <c r="R307" t="s">
        <v>2684</v>
      </c>
      <c r="S307">
        <v>0</v>
      </c>
      <c r="T307" t="str">
        <f>CONCATENATE("A portaria ",A307," autoriza ",R307," a realizar captação ",F307," de ",M307," de litros de água por dia na Bacia Hidrográfica do Rio ",H307)</f>
        <v>A portaria 23987 autoriza Jacob Lauck a realizar captação superficial de 7,5 milhões de litros de água por dia na Bacia Hidrográfica do Rio Grande</v>
      </c>
    </row>
    <row r="308" spans="1:20" x14ac:dyDescent="0.2">
      <c r="A308" s="27">
        <v>23812</v>
      </c>
      <c r="B308" t="s">
        <v>2536</v>
      </c>
      <c r="C308" t="s">
        <v>2537</v>
      </c>
      <c r="D308" s="34">
        <v>44428</v>
      </c>
      <c r="E308" s="34">
        <v>44428</v>
      </c>
      <c r="F308" t="s">
        <v>2729</v>
      </c>
      <c r="G308" t="s">
        <v>17</v>
      </c>
      <c r="H308" t="s">
        <v>2727</v>
      </c>
      <c r="I308" t="s">
        <v>25</v>
      </c>
      <c r="J308">
        <v>7426</v>
      </c>
      <c r="K308" s="35">
        <v>7426000</v>
      </c>
      <c r="L308">
        <v>7.4</v>
      </c>
      <c r="M308" t="s">
        <v>3043</v>
      </c>
      <c r="N308" t="s">
        <v>2538</v>
      </c>
      <c r="O308" s="27">
        <v>-45454727</v>
      </c>
      <c r="P308">
        <v>4</v>
      </c>
      <c r="Q308" t="s">
        <v>2541</v>
      </c>
      <c r="R308" t="s">
        <v>3359</v>
      </c>
      <c r="S308">
        <v>0</v>
      </c>
      <c r="T308" t="str">
        <f>CONCATENATE("A portaria ",A308," autoriza ",R308," a realizar captação ",F308," de ",M308," de litros de água por dia na Bacia Hidrográfica do Rio ",H308)</f>
        <v>A portaria 23812 autoriza Ademir Salvador Dognani a realizar captação superficial de 7,4 milhões de litros de água por dia na Bacia Hidrográfica do Rio Grande</v>
      </c>
    </row>
    <row r="309" spans="1:20" x14ac:dyDescent="0.2">
      <c r="A309" s="27">
        <v>18800</v>
      </c>
      <c r="B309" t="s">
        <v>1331</v>
      </c>
      <c r="C309" t="s">
        <v>1332</v>
      </c>
      <c r="D309" s="34">
        <v>43675</v>
      </c>
      <c r="E309" s="34">
        <v>43675</v>
      </c>
      <c r="F309" t="s">
        <v>2729</v>
      </c>
      <c r="G309" t="s">
        <v>50</v>
      </c>
      <c r="H309" t="s">
        <v>2727</v>
      </c>
      <c r="I309" t="s">
        <v>372</v>
      </c>
      <c r="J309">
        <v>7331</v>
      </c>
      <c r="K309" s="35">
        <v>7331000</v>
      </c>
      <c r="L309">
        <v>7.3</v>
      </c>
      <c r="M309" t="s">
        <v>3044</v>
      </c>
      <c r="N309" s="27">
        <v>-11134</v>
      </c>
      <c r="O309" s="27">
        <v>-443148</v>
      </c>
      <c r="P309">
        <v>4</v>
      </c>
      <c r="Q309" t="s">
        <v>1336</v>
      </c>
      <c r="R309" t="s">
        <v>3360</v>
      </c>
      <c r="S309">
        <v>0</v>
      </c>
      <c r="T309" t="str">
        <f>CONCATENATE("A portaria ",A309," autoriza ",R309," a realizar captação ",F309," de ",M309," de litros de água por dia na Bacia Hidrográfica do Rio ",H309)</f>
        <v>A portaria 18800 autoriza Corcovado Exotico Granitos Ltda a realizar captação superficial de 7,3 milhões de litros de água por dia na Bacia Hidrográfica do Rio Grande</v>
      </c>
    </row>
    <row r="310" spans="1:20" x14ac:dyDescent="0.2">
      <c r="A310" s="27">
        <v>19247</v>
      </c>
      <c r="B310" t="s">
        <v>346</v>
      </c>
      <c r="C310" t="s">
        <v>347</v>
      </c>
      <c r="D310" s="34">
        <v>43734</v>
      </c>
      <c r="E310" s="34">
        <v>43734</v>
      </c>
      <c r="F310" t="s">
        <v>2730</v>
      </c>
      <c r="G310" t="s">
        <v>17</v>
      </c>
      <c r="H310" t="s">
        <v>2728</v>
      </c>
      <c r="I310" t="s">
        <v>57</v>
      </c>
      <c r="J310">
        <v>7318</v>
      </c>
      <c r="K310" s="35">
        <v>7318000</v>
      </c>
      <c r="L310">
        <v>7.3</v>
      </c>
      <c r="M310" t="s">
        <v>3044</v>
      </c>
      <c r="N310" s="27">
        <v>-12380848</v>
      </c>
      <c r="O310" s="27">
        <v>-45382002</v>
      </c>
      <c r="P310">
        <v>4</v>
      </c>
      <c r="Q310" t="s">
        <v>351</v>
      </c>
      <c r="R310" t="s">
        <v>3361</v>
      </c>
      <c r="T310" t="str">
        <f>CONCATENATE("A portaria ",A310," autoriza ",R310," a realizar captação ",F310," de ",M310," de litros de água por dia na Bacia Hidrográfica do Rio ",H310)</f>
        <v>A portaria 19247 autoriza Dirceu Di Domenico a realizar captação subterrânea de 7,3 milhões de litros de água por dia na Bacia Hidrográfica do Rio São Francisco</v>
      </c>
    </row>
    <row r="311" spans="1:20" x14ac:dyDescent="0.2">
      <c r="A311" s="27">
        <v>24287</v>
      </c>
      <c r="B311" t="s">
        <v>468</v>
      </c>
      <c r="C311" t="s">
        <v>469</v>
      </c>
      <c r="D311" s="34">
        <v>44477</v>
      </c>
      <c r="E311" s="34">
        <v>44477</v>
      </c>
      <c r="F311" t="s">
        <v>2729</v>
      </c>
      <c r="G311" t="s">
        <v>50</v>
      </c>
      <c r="H311" t="s">
        <v>2726</v>
      </c>
      <c r="I311" t="s">
        <v>198</v>
      </c>
      <c r="J311">
        <v>7316</v>
      </c>
      <c r="K311" s="35">
        <v>7316000</v>
      </c>
      <c r="L311">
        <v>7.3</v>
      </c>
      <c r="M311" t="s">
        <v>3044</v>
      </c>
      <c r="N311" s="27">
        <v>-131049</v>
      </c>
      <c r="O311" s="27">
        <v>-434303</v>
      </c>
      <c r="P311">
        <v>4</v>
      </c>
      <c r="Q311" t="s">
        <v>473</v>
      </c>
      <c r="R311" t="s">
        <v>3362</v>
      </c>
      <c r="S311">
        <v>0</v>
      </c>
      <c r="T311" t="str">
        <f>CONCATENATE("A portaria ",A311," autoriza ",R311," a realizar captação ",F311," de ",M311," de litros de água por dia na Bacia Hidrográfica do Rio ",H311)</f>
        <v>A portaria 24287 autoriza Agenildo Souza Do Carmo a realizar captação superficial de 7,3 milhões de litros de água por dia na Bacia Hidrográfica do Rio Corrente</v>
      </c>
    </row>
    <row r="312" spans="1:20" x14ac:dyDescent="0.2">
      <c r="A312" s="27">
        <v>19411</v>
      </c>
      <c r="B312" t="s">
        <v>1523</v>
      </c>
      <c r="C312" t="s">
        <v>1524</v>
      </c>
      <c r="D312" s="34">
        <v>43762</v>
      </c>
      <c r="E312" s="34">
        <v>43762</v>
      </c>
      <c r="F312" t="s">
        <v>2730</v>
      </c>
      <c r="G312" t="s">
        <v>50</v>
      </c>
      <c r="H312" t="s">
        <v>2728</v>
      </c>
      <c r="I312" t="s">
        <v>57</v>
      </c>
      <c r="J312">
        <v>7273</v>
      </c>
      <c r="K312" s="35">
        <v>7273000</v>
      </c>
      <c r="L312">
        <v>7.3</v>
      </c>
      <c r="M312" t="s">
        <v>3044</v>
      </c>
      <c r="N312" s="27">
        <v>-124816</v>
      </c>
      <c r="O312" s="27">
        <v>-452607</v>
      </c>
      <c r="P312">
        <v>4</v>
      </c>
      <c r="Q312" t="s">
        <v>1528</v>
      </c>
      <c r="R312" t="s">
        <v>3363</v>
      </c>
      <c r="S312">
        <v>0</v>
      </c>
      <c r="T312" t="str">
        <f>CONCATENATE("A portaria ",A312," autoriza ",R312," a realizar captação ",F312," de ",M312," de litros de água por dia na Bacia Hidrográfica do Rio ",H312)</f>
        <v>A portaria 19411 autoriza Amauri Thomé a realizar captação subterrânea de 7,3 milhões de litros de água por dia na Bacia Hidrográfica do Rio São Francisco</v>
      </c>
    </row>
    <row r="313" spans="1:20" x14ac:dyDescent="0.2">
      <c r="A313" s="27">
        <v>23322</v>
      </c>
      <c r="B313" t="s">
        <v>2430</v>
      </c>
      <c r="C313" t="s">
        <v>2431</v>
      </c>
      <c r="D313" s="34">
        <v>44375</v>
      </c>
      <c r="E313" s="34">
        <v>44375</v>
      </c>
      <c r="F313" t="s">
        <v>2730</v>
      </c>
      <c r="G313" t="s">
        <v>17</v>
      </c>
      <c r="H313" t="s">
        <v>2728</v>
      </c>
      <c r="I313" t="s">
        <v>18</v>
      </c>
      <c r="J313">
        <v>7260</v>
      </c>
      <c r="K313" s="35">
        <v>7260200</v>
      </c>
      <c r="L313">
        <v>7.3</v>
      </c>
      <c r="M313" t="s">
        <v>3044</v>
      </c>
      <c r="N313" s="27">
        <v>-12152</v>
      </c>
      <c r="O313" s="27">
        <v>-454520</v>
      </c>
      <c r="P313">
        <v>4</v>
      </c>
      <c r="Q313" t="s">
        <v>2435</v>
      </c>
      <c r="R313" t="s">
        <v>3364</v>
      </c>
      <c r="S313">
        <v>0</v>
      </c>
      <c r="T313" t="str">
        <f>CONCATENATE("A portaria ",A313," autoriza ",R313," a realizar captação ",F313," de ",M313," de litros de água por dia na Bacia Hidrográfica do Rio ",H313)</f>
        <v>A portaria 23322 autoriza Agropecuária Vereda Alegre Ltda a realizar captação subterrânea de 7,3 milhões de litros de água por dia na Bacia Hidrográfica do Rio São Francisco</v>
      </c>
    </row>
    <row r="314" spans="1:20" x14ac:dyDescent="0.2">
      <c r="A314" s="27">
        <v>21203</v>
      </c>
      <c r="B314" t="s">
        <v>288</v>
      </c>
      <c r="C314" t="s">
        <v>289</v>
      </c>
      <c r="D314" s="34">
        <v>44048</v>
      </c>
      <c r="E314" s="34">
        <v>44048</v>
      </c>
      <c r="F314" t="s">
        <v>2730</v>
      </c>
      <c r="G314" t="s">
        <v>50</v>
      </c>
      <c r="H314" t="s">
        <v>2728</v>
      </c>
      <c r="I314" t="s">
        <v>246</v>
      </c>
      <c r="J314">
        <v>7200</v>
      </c>
      <c r="K314" s="35">
        <v>7200000</v>
      </c>
      <c r="L314">
        <v>7.2</v>
      </c>
      <c r="M314" t="s">
        <v>3045</v>
      </c>
      <c r="N314" s="27">
        <v>-14333779</v>
      </c>
      <c r="O314" s="27">
        <v>-4552716</v>
      </c>
      <c r="P314">
        <v>4</v>
      </c>
      <c r="Q314" t="s">
        <v>287</v>
      </c>
      <c r="R314" t="s">
        <v>3299</v>
      </c>
      <c r="S314" t="s">
        <v>2746</v>
      </c>
      <c r="T314" t="str">
        <f>CONCATENATE("A portaria ",A314," autoriza ",R314," a realizar captação ",F314," de ",M314," de litros de água por dia na Bacia Hidrográfica do Rio ",H314)</f>
        <v>A portaria 21203 autoriza Gelci Zancanaro a realizar captação subterrânea de 7,2 milhões de litros de água por dia na Bacia Hidrográfica do Rio São Francisco</v>
      </c>
    </row>
    <row r="315" spans="1:20" x14ac:dyDescent="0.2">
      <c r="A315" s="27">
        <v>24337</v>
      </c>
      <c r="B315" t="s">
        <v>2617</v>
      </c>
      <c r="C315" t="s">
        <v>2618</v>
      </c>
      <c r="D315" s="34">
        <v>44482</v>
      </c>
      <c r="E315" s="34">
        <v>44482</v>
      </c>
      <c r="F315" t="s">
        <v>2730</v>
      </c>
      <c r="G315" t="s">
        <v>50</v>
      </c>
      <c r="H315" t="s">
        <v>2728</v>
      </c>
      <c r="I315" t="s">
        <v>216</v>
      </c>
      <c r="J315">
        <v>7200</v>
      </c>
      <c r="K315" s="35">
        <v>7200000</v>
      </c>
      <c r="L315">
        <v>7.2</v>
      </c>
      <c r="M315" t="s">
        <v>3045</v>
      </c>
      <c r="N315" s="27">
        <v>-11362880</v>
      </c>
      <c r="O315" s="27">
        <v>-4549840</v>
      </c>
      <c r="P315">
        <v>4</v>
      </c>
      <c r="Q315" t="s">
        <v>916</v>
      </c>
      <c r="R315" t="s">
        <v>3261</v>
      </c>
      <c r="T315" t="str">
        <f>CONCATENATE("A portaria ",A315," autoriza ",R315," a realizar captação ",F315," de ",M315," de litros de água por dia na Bacia Hidrográfica do Rio ",H315)</f>
        <v>A portaria 24337 autoriza Valter Luiz Astolfi a realizar captação subterrânea de 7,2 milhões de litros de água por dia na Bacia Hidrográfica do Rio São Francisco</v>
      </c>
    </row>
    <row r="316" spans="1:20" x14ac:dyDescent="0.2">
      <c r="A316" s="27">
        <v>19838</v>
      </c>
      <c r="B316" t="s">
        <v>1614</v>
      </c>
      <c r="C316" t="s">
        <v>1615</v>
      </c>
      <c r="D316" s="34">
        <v>43817</v>
      </c>
      <c r="E316" s="34">
        <v>43817</v>
      </c>
      <c r="F316" t="s">
        <v>2729</v>
      </c>
      <c r="G316" t="s">
        <v>50</v>
      </c>
      <c r="H316" t="s">
        <v>2726</v>
      </c>
      <c r="I316" t="s">
        <v>64</v>
      </c>
      <c r="J316">
        <v>7197</v>
      </c>
      <c r="K316" s="35">
        <v>7196700</v>
      </c>
      <c r="L316">
        <v>7.2</v>
      </c>
      <c r="M316" t="s">
        <v>3045</v>
      </c>
      <c r="N316" s="27">
        <v>-135830</v>
      </c>
      <c r="O316" s="27">
        <v>-46840</v>
      </c>
      <c r="P316">
        <v>4</v>
      </c>
      <c r="Q316" t="s">
        <v>1448</v>
      </c>
      <c r="R316" t="s">
        <v>3253</v>
      </c>
      <c r="S316">
        <v>0</v>
      </c>
      <c r="T316" t="str">
        <f>CONCATENATE("A portaria ",A316," autoriza ",R316," a realizar captação ",F316," de ",M316," de litros de água por dia na Bacia Hidrográfica do Rio ",H316)</f>
        <v>A portaria 19838 autoriza Cif Cia De Integração Florestal Ltda a realizar captação superficial de 7,2 milhões de litros de água por dia na Bacia Hidrográfica do Rio Corrente</v>
      </c>
    </row>
    <row r="317" spans="1:20" x14ac:dyDescent="0.2">
      <c r="A317" s="27">
        <v>21334</v>
      </c>
      <c r="B317" t="s">
        <v>2069</v>
      </c>
      <c r="C317" t="s">
        <v>2070</v>
      </c>
      <c r="D317" s="34">
        <v>44069</v>
      </c>
      <c r="E317" s="34">
        <v>44069</v>
      </c>
      <c r="F317" t="s">
        <v>2730</v>
      </c>
      <c r="G317" t="s">
        <v>50</v>
      </c>
      <c r="H317" t="s">
        <v>2728</v>
      </c>
      <c r="I317" t="s">
        <v>64</v>
      </c>
      <c r="J317">
        <v>7164</v>
      </c>
      <c r="K317" s="35">
        <v>7164000</v>
      </c>
      <c r="L317">
        <v>7.2</v>
      </c>
      <c r="M317" t="s">
        <v>3045</v>
      </c>
      <c r="N317" s="27">
        <v>-132450</v>
      </c>
      <c r="O317" s="27">
        <v>-453413</v>
      </c>
      <c r="P317">
        <v>4</v>
      </c>
      <c r="Q317" t="s">
        <v>1951</v>
      </c>
      <c r="R317" t="s">
        <v>2669</v>
      </c>
      <c r="S317">
        <v>0</v>
      </c>
      <c r="T317" t="str">
        <f>CONCATENATE("A portaria ",A317," autoriza ",R317," a realizar captação ",F317," de ",M317," de litros de água por dia na Bacia Hidrográfica do Rio ",H317)</f>
        <v>A portaria 21334 autoriza Antonio Oliveira Souza a realizar captação subterrânea de 7,2 milhões de litros de água por dia na Bacia Hidrográfica do Rio São Francisco</v>
      </c>
    </row>
    <row r="318" spans="1:20" x14ac:dyDescent="0.2">
      <c r="A318" s="27">
        <v>15491</v>
      </c>
      <c r="B318" t="s">
        <v>553</v>
      </c>
      <c r="C318" t="s">
        <v>554</v>
      </c>
      <c r="D318" s="34">
        <v>43108</v>
      </c>
      <c r="E318" s="34">
        <v>43108</v>
      </c>
      <c r="F318" t="s">
        <v>2730</v>
      </c>
      <c r="G318" t="s">
        <v>50</v>
      </c>
      <c r="H318" t="s">
        <v>2728</v>
      </c>
      <c r="I318" t="s">
        <v>246</v>
      </c>
      <c r="J318">
        <v>7164</v>
      </c>
      <c r="K318" s="35">
        <v>7164000</v>
      </c>
      <c r="L318">
        <v>7.2</v>
      </c>
      <c r="M318" t="s">
        <v>3045</v>
      </c>
      <c r="N318" s="27">
        <v>-14344956</v>
      </c>
      <c r="O318" s="27">
        <v>-45483493</v>
      </c>
      <c r="P318">
        <v>4</v>
      </c>
      <c r="Q318" t="s">
        <v>558</v>
      </c>
      <c r="R318" t="s">
        <v>3365</v>
      </c>
      <c r="S318">
        <v>0</v>
      </c>
      <c r="T318" t="str">
        <f>CONCATENATE("A portaria ",A318," autoriza ",R318," a realizar captação ",F318," de ",M318," de litros de água por dia na Bacia Hidrográfica do Rio ",H318)</f>
        <v>A portaria 15491 autoriza Fazenda Nz Agropecuária Ltda a realizar captação subterrânea de 7,2 milhões de litros de água por dia na Bacia Hidrográfica do Rio São Francisco</v>
      </c>
    </row>
    <row r="319" spans="1:20" x14ac:dyDescent="0.2">
      <c r="A319" s="27">
        <v>20172</v>
      </c>
      <c r="B319" t="s">
        <v>1755</v>
      </c>
      <c r="C319" t="s">
        <v>1756</v>
      </c>
      <c r="D319" s="34">
        <v>43892</v>
      </c>
      <c r="E319" s="34">
        <v>43892</v>
      </c>
      <c r="F319" t="s">
        <v>2729</v>
      </c>
      <c r="G319" t="s">
        <v>17</v>
      </c>
      <c r="H319" t="s">
        <v>2727</v>
      </c>
      <c r="I319" t="s">
        <v>57</v>
      </c>
      <c r="J319">
        <v>7039</v>
      </c>
      <c r="K319" s="35">
        <v>7039000</v>
      </c>
      <c r="L319">
        <v>7</v>
      </c>
      <c r="M319" t="s">
        <v>3046</v>
      </c>
      <c r="N319" s="27">
        <v>-123244</v>
      </c>
      <c r="O319" s="27">
        <v>-4547458</v>
      </c>
      <c r="P319">
        <v>4</v>
      </c>
      <c r="Q319" t="s">
        <v>503</v>
      </c>
      <c r="R319" t="s">
        <v>3281</v>
      </c>
      <c r="S319">
        <v>0</v>
      </c>
      <c r="T319" t="str">
        <f>CONCATENATE("A portaria ",A319," autoriza ",R319," a realizar captação ",F319," de ",M319," de litros de água por dia na Bacia Hidrográfica do Rio ",H319)</f>
        <v>A portaria 20172 autoriza Ricardo Hidecazu Uemura a realizar captação superficial de 7 milhões de litros de água por dia na Bacia Hidrográfica do Rio Grande</v>
      </c>
    </row>
    <row r="320" spans="1:20" x14ac:dyDescent="0.2">
      <c r="A320" s="27">
        <v>23580</v>
      </c>
      <c r="B320" t="s">
        <v>2467</v>
      </c>
      <c r="C320" t="s">
        <v>2468</v>
      </c>
      <c r="D320" s="34">
        <v>44405</v>
      </c>
      <c r="E320" s="34">
        <v>44405</v>
      </c>
      <c r="F320" t="s">
        <v>2729</v>
      </c>
      <c r="G320" t="s">
        <v>50</v>
      </c>
      <c r="H320" t="s">
        <v>2727</v>
      </c>
      <c r="I320" t="s">
        <v>57</v>
      </c>
      <c r="J320">
        <v>7031</v>
      </c>
      <c r="K320" s="35">
        <v>7031000</v>
      </c>
      <c r="L320">
        <v>7</v>
      </c>
      <c r="M320" t="s">
        <v>3046</v>
      </c>
      <c r="N320" s="27">
        <v>-12292085</v>
      </c>
      <c r="O320" s="27">
        <v>-45332892</v>
      </c>
      <c r="P320">
        <v>4</v>
      </c>
      <c r="Q320" t="s">
        <v>2472</v>
      </c>
      <c r="R320" t="s">
        <v>3366</v>
      </c>
      <c r="S320">
        <v>0</v>
      </c>
      <c r="T320" t="str">
        <f>CONCATENATE("A portaria ",A320," autoriza ",R320," a realizar captação ",F320," de ",M320," de litros de água por dia na Bacia Hidrográfica do Rio ",H320)</f>
        <v>A portaria 23580 autoriza Luiz Tarcísio Queiroz a realizar captação superficial de 7 milhões de litros de água por dia na Bacia Hidrográfica do Rio Grande</v>
      </c>
    </row>
    <row r="321" spans="1:20" x14ac:dyDescent="0.2">
      <c r="A321" s="27">
        <v>15690</v>
      </c>
      <c r="B321" t="s">
        <v>601</v>
      </c>
      <c r="C321" t="s">
        <v>602</v>
      </c>
      <c r="D321" s="34">
        <v>43159</v>
      </c>
      <c r="E321" s="34">
        <v>43159</v>
      </c>
      <c r="F321" t="s">
        <v>2730</v>
      </c>
      <c r="G321" t="s">
        <v>17</v>
      </c>
      <c r="H321" t="s">
        <v>2728</v>
      </c>
      <c r="I321" t="s">
        <v>25</v>
      </c>
      <c r="J321">
        <v>7028</v>
      </c>
      <c r="K321" s="35">
        <v>7028000</v>
      </c>
      <c r="L321">
        <v>7</v>
      </c>
      <c r="M321" t="s">
        <v>3046</v>
      </c>
      <c r="N321" s="27">
        <v>-129761</v>
      </c>
      <c r="O321" s="27">
        <v>-4519496</v>
      </c>
      <c r="P321">
        <v>4</v>
      </c>
      <c r="Q321" t="s">
        <v>606</v>
      </c>
      <c r="R321" t="s">
        <v>3367</v>
      </c>
      <c r="S321">
        <v>0</v>
      </c>
      <c r="T321" t="str">
        <f>CONCATENATE("A portaria ",A321," autoriza ",R321," a realizar captação ",F321," de ",M321," de litros de água por dia na Bacia Hidrográfica do Rio ",H321)</f>
        <v>A portaria 15690 autoriza Pro Café Agroindustrial Ltda a realizar captação subterrânea de 7 milhões de litros de água por dia na Bacia Hidrográfica do Rio São Francisco</v>
      </c>
    </row>
    <row r="322" spans="1:20" x14ac:dyDescent="0.2">
      <c r="A322" s="27">
        <v>20038</v>
      </c>
      <c r="B322" t="s">
        <v>278</v>
      </c>
      <c r="C322" t="s">
        <v>279</v>
      </c>
      <c r="D322" s="34">
        <v>43860</v>
      </c>
      <c r="E322" s="34">
        <v>43860</v>
      </c>
      <c r="F322" t="s">
        <v>2729</v>
      </c>
      <c r="G322" t="s">
        <v>17</v>
      </c>
      <c r="H322" t="s">
        <v>2727</v>
      </c>
      <c r="I322" t="s">
        <v>57</v>
      </c>
      <c r="J322">
        <v>7014</v>
      </c>
      <c r="K322" s="35">
        <v>7014000</v>
      </c>
      <c r="L322">
        <v>7</v>
      </c>
      <c r="M322" t="s">
        <v>3046</v>
      </c>
      <c r="N322" t="s">
        <v>280</v>
      </c>
      <c r="O322" s="27">
        <v>-451631</v>
      </c>
      <c r="P322">
        <v>4</v>
      </c>
      <c r="Q322" t="s">
        <v>273</v>
      </c>
      <c r="R322" t="s">
        <v>3213</v>
      </c>
      <c r="S322" t="s">
        <v>2746</v>
      </c>
      <c r="T322" t="str">
        <f>CONCATENATE("A portaria ",A322," autoriza ",R322," a realizar captação ",F322," de ",M322," de litros de água por dia na Bacia Hidrográfica do Rio ",H322)</f>
        <v>A portaria 20038 autoriza Sandro Zancanaro a realizar captação superficial de 7 milhões de litros de água por dia na Bacia Hidrográfica do Rio Grande</v>
      </c>
    </row>
    <row r="323" spans="1:20" x14ac:dyDescent="0.2">
      <c r="A323" s="27">
        <v>21400</v>
      </c>
      <c r="B323" t="s">
        <v>2091</v>
      </c>
      <c r="C323" t="s">
        <v>2092</v>
      </c>
      <c r="D323" s="34">
        <v>44082</v>
      </c>
      <c r="E323" s="34">
        <v>44082</v>
      </c>
      <c r="F323" t="s">
        <v>2730</v>
      </c>
      <c r="G323" t="s">
        <v>17</v>
      </c>
      <c r="H323" t="s">
        <v>2728</v>
      </c>
      <c r="I323" t="s">
        <v>57</v>
      </c>
      <c r="J323">
        <v>6884</v>
      </c>
      <c r="K323" s="35">
        <v>6884000</v>
      </c>
      <c r="L323">
        <v>6.9</v>
      </c>
      <c r="M323" t="s">
        <v>3047</v>
      </c>
      <c r="N323" s="27">
        <v>-1315496</v>
      </c>
      <c r="O323" s="27">
        <v>-45551466</v>
      </c>
      <c r="P323">
        <v>4</v>
      </c>
      <c r="Q323" t="s">
        <v>2090</v>
      </c>
      <c r="R323" t="s">
        <v>3348</v>
      </c>
      <c r="S323">
        <v>0</v>
      </c>
      <c r="T323" t="str">
        <f>CONCATENATE("A portaria ",A323," autoriza ",R323," a realizar captação ",F323," de ",M323," de litros de água por dia na Bacia Hidrográfica do Rio ",H323)</f>
        <v>A portaria 21400 autoriza Grato Agropecuária Ltda a realizar captação subterrânea de 6,9 milhões de litros de água por dia na Bacia Hidrográfica do Rio São Francisco</v>
      </c>
    </row>
    <row r="324" spans="1:20" x14ac:dyDescent="0.2">
      <c r="A324" s="27">
        <v>20036</v>
      </c>
      <c r="B324" t="s">
        <v>1717</v>
      </c>
      <c r="C324" t="s">
        <v>1718</v>
      </c>
      <c r="D324" s="34">
        <v>43860</v>
      </c>
      <c r="E324" s="34">
        <v>43860</v>
      </c>
      <c r="F324" t="s">
        <v>2729</v>
      </c>
      <c r="G324" t="s">
        <v>17</v>
      </c>
      <c r="H324" t="s">
        <v>2726</v>
      </c>
      <c r="I324" t="s">
        <v>64</v>
      </c>
      <c r="J324">
        <v>6877</v>
      </c>
      <c r="K324" s="35">
        <v>6877000</v>
      </c>
      <c r="L324">
        <v>6.9</v>
      </c>
      <c r="M324" t="s">
        <v>3047</v>
      </c>
      <c r="N324" s="27">
        <v>-13172655</v>
      </c>
      <c r="O324" s="27">
        <v>-45310479</v>
      </c>
      <c r="P324">
        <v>2</v>
      </c>
      <c r="Q324" t="s">
        <v>582</v>
      </c>
      <c r="R324" t="s">
        <v>3242</v>
      </c>
      <c r="S324">
        <v>0</v>
      </c>
      <c r="T324" t="str">
        <f>CONCATENATE("A portaria ",A324," autoriza ",R324," a realizar captação ",F324," de ",M324," de litros de água por dia na Bacia Hidrográfica do Rio ",H324)</f>
        <v>A portaria 20036 autoriza Agrifirma Brasil Agropecuária S/A a realizar captação superficial de 6,9 milhões de litros de água por dia na Bacia Hidrográfica do Rio Corrente</v>
      </c>
    </row>
    <row r="325" spans="1:20" x14ac:dyDescent="0.2">
      <c r="A325" s="27">
        <v>21087</v>
      </c>
      <c r="B325" t="s">
        <v>1987</v>
      </c>
      <c r="C325" t="s">
        <v>1988</v>
      </c>
      <c r="D325" s="34">
        <v>44034</v>
      </c>
      <c r="E325" s="34">
        <v>44034</v>
      </c>
      <c r="F325" t="s">
        <v>2729</v>
      </c>
      <c r="G325" t="s">
        <v>17</v>
      </c>
      <c r="H325" t="s">
        <v>2727</v>
      </c>
      <c r="I325" t="s">
        <v>18</v>
      </c>
      <c r="J325">
        <v>6800</v>
      </c>
      <c r="K325" s="35">
        <v>6800000</v>
      </c>
      <c r="L325">
        <v>6.8</v>
      </c>
      <c r="M325" t="s">
        <v>3048</v>
      </c>
      <c r="N325" t="s">
        <v>1989</v>
      </c>
      <c r="O325" s="27">
        <v>-454155</v>
      </c>
      <c r="P325">
        <v>4</v>
      </c>
      <c r="Q325" t="s">
        <v>1992</v>
      </c>
      <c r="R325" t="s">
        <v>3368</v>
      </c>
      <c r="S325">
        <v>0</v>
      </c>
      <c r="T325" t="str">
        <f>CONCATENATE("A portaria ",A325," autoriza ",R325," a realizar captação ",F325," de ",M325," de litros de água por dia na Bacia Hidrográfica do Rio ",H325)</f>
        <v>A portaria 21087 autoriza Josué De Campos Firmino a realizar captação superficial de 6,8 milhões de litros de água por dia na Bacia Hidrográfica do Rio Grande</v>
      </c>
    </row>
    <row r="326" spans="1:20" x14ac:dyDescent="0.2">
      <c r="A326" s="27">
        <v>17193</v>
      </c>
      <c r="B326" t="s">
        <v>969</v>
      </c>
      <c r="C326" t="s">
        <v>970</v>
      </c>
      <c r="D326" s="34">
        <v>43405</v>
      </c>
      <c r="E326" s="34">
        <v>43405</v>
      </c>
      <c r="F326" t="s">
        <v>2729</v>
      </c>
      <c r="G326" t="s">
        <v>17</v>
      </c>
      <c r="H326" t="s">
        <v>2727</v>
      </c>
      <c r="I326" t="s">
        <v>57</v>
      </c>
      <c r="J326">
        <v>6798</v>
      </c>
      <c r="K326" s="35">
        <v>6798000</v>
      </c>
      <c r="L326">
        <v>6.8</v>
      </c>
      <c r="M326" t="s">
        <v>3048</v>
      </c>
      <c r="N326" s="27">
        <v>-123221</v>
      </c>
      <c r="O326" s="27">
        <v>-455154</v>
      </c>
      <c r="P326">
        <v>4</v>
      </c>
      <c r="Q326" t="s">
        <v>974</v>
      </c>
      <c r="R326" t="s">
        <v>3369</v>
      </c>
      <c r="S326">
        <v>0</v>
      </c>
      <c r="T326" t="str">
        <f>CONCATENATE("A portaria ",A326," autoriza ",R326," a realizar captação ",F326," de ",M326," de litros de água por dia na Bacia Hidrográfica do Rio ",H326)</f>
        <v>A portaria 17193 autoriza Francisco De Paula Leal De Abreu a realizar captação superficial de 6,8 milhões de litros de água por dia na Bacia Hidrográfica do Rio Grande</v>
      </c>
    </row>
    <row r="327" spans="1:20" x14ac:dyDescent="0.2">
      <c r="A327" s="27">
        <v>19643</v>
      </c>
      <c r="B327" t="s">
        <v>1559</v>
      </c>
      <c r="C327" t="s">
        <v>1560</v>
      </c>
      <c r="D327" s="34">
        <v>43794</v>
      </c>
      <c r="E327" s="34">
        <v>43794</v>
      </c>
      <c r="F327" t="s">
        <v>2729</v>
      </c>
      <c r="G327" t="s">
        <v>17</v>
      </c>
      <c r="H327" t="s">
        <v>2727</v>
      </c>
      <c r="I327" t="s">
        <v>18</v>
      </c>
      <c r="J327">
        <v>6793</v>
      </c>
      <c r="K327" s="35">
        <v>6793000</v>
      </c>
      <c r="L327">
        <v>6.8</v>
      </c>
      <c r="M327" t="s">
        <v>3048</v>
      </c>
      <c r="N327" s="27">
        <v>-115839</v>
      </c>
      <c r="O327" s="27">
        <v>-45462936</v>
      </c>
      <c r="P327">
        <v>4</v>
      </c>
      <c r="Q327" t="s">
        <v>1564</v>
      </c>
      <c r="R327" t="s">
        <v>3370</v>
      </c>
      <c r="S327">
        <v>0</v>
      </c>
      <c r="T327" t="str">
        <f>CONCATENATE("A portaria ",A327," autoriza ",R327," a realizar captação ",F327," de ",M327," de litros de água por dia na Bacia Hidrográfica do Rio ",H327)</f>
        <v>A portaria 19643 autoriza Paulo Kurt Heringer a realizar captação superficial de 6,8 milhões de litros de água por dia na Bacia Hidrográfica do Rio Grande</v>
      </c>
    </row>
    <row r="328" spans="1:20" x14ac:dyDescent="0.2">
      <c r="A328" s="27">
        <v>21216</v>
      </c>
      <c r="B328" t="s">
        <v>2041</v>
      </c>
      <c r="C328" t="s">
        <v>2042</v>
      </c>
      <c r="D328" s="34">
        <v>44050</v>
      </c>
      <c r="E328" s="34">
        <v>44050</v>
      </c>
      <c r="F328" t="s">
        <v>2729</v>
      </c>
      <c r="G328" t="s">
        <v>17</v>
      </c>
      <c r="H328" t="s">
        <v>2727</v>
      </c>
      <c r="I328" t="s">
        <v>18</v>
      </c>
      <c r="J328">
        <v>6567</v>
      </c>
      <c r="K328" s="35">
        <v>6567000</v>
      </c>
      <c r="L328">
        <v>6.6</v>
      </c>
      <c r="M328" t="s">
        <v>3049</v>
      </c>
      <c r="N328" s="27">
        <v>-12225742</v>
      </c>
      <c r="O328" s="27">
        <v>-45530672</v>
      </c>
      <c r="P328">
        <v>4</v>
      </c>
      <c r="Q328" t="s">
        <v>2046</v>
      </c>
      <c r="R328" t="s">
        <v>3287</v>
      </c>
      <c r="S328">
        <v>0</v>
      </c>
      <c r="T328" t="str">
        <f>CONCATENATE("A portaria ",A328," autoriza ",R328," a realizar captação ",F328," de ",M328," de litros de água por dia na Bacia Hidrográfica do Rio ",H328)</f>
        <v>A portaria 21216 autoriza Marcelo Rodrigues Da Silva a realizar captação superficial de 6,6 milhões de litros de água por dia na Bacia Hidrográfica do Rio Grande</v>
      </c>
    </row>
    <row r="329" spans="1:20" x14ac:dyDescent="0.2">
      <c r="A329" s="27">
        <v>15866</v>
      </c>
      <c r="B329" t="s">
        <v>661</v>
      </c>
      <c r="C329" t="s">
        <v>662</v>
      </c>
      <c r="D329" s="34">
        <v>43188</v>
      </c>
      <c r="E329" s="34">
        <v>43188</v>
      </c>
      <c r="F329" t="s">
        <v>2729</v>
      </c>
      <c r="G329" t="s">
        <v>50</v>
      </c>
      <c r="H329" t="s">
        <v>2727</v>
      </c>
      <c r="I329" t="s">
        <v>57</v>
      </c>
      <c r="J329">
        <v>6510</v>
      </c>
      <c r="K329" s="35">
        <v>6510000</v>
      </c>
      <c r="L329">
        <v>6.5</v>
      </c>
      <c r="M329" t="s">
        <v>3050</v>
      </c>
      <c r="N329" s="27">
        <v>-12561858</v>
      </c>
      <c r="O329" s="27">
        <v>-45304486</v>
      </c>
      <c r="P329">
        <v>4</v>
      </c>
      <c r="Q329" t="s">
        <v>666</v>
      </c>
      <c r="R329" t="s">
        <v>3371</v>
      </c>
      <c r="S329">
        <v>0</v>
      </c>
      <c r="T329" t="str">
        <f>CONCATENATE("A portaria ",A329," autoriza ",R329," a realizar captação ",F329," de ",M329," de litros de água por dia na Bacia Hidrográfica do Rio ",H329)</f>
        <v>A portaria 15866 autoriza Claudio Marçal a realizar captação superficial de 6,5 milhões de litros de água por dia na Bacia Hidrográfica do Rio Grande</v>
      </c>
    </row>
    <row r="330" spans="1:20" x14ac:dyDescent="0.2">
      <c r="A330" s="27">
        <v>21218</v>
      </c>
      <c r="B330" t="s">
        <v>2049</v>
      </c>
      <c r="C330" t="s">
        <v>2050</v>
      </c>
      <c r="D330" s="34">
        <v>44050</v>
      </c>
      <c r="E330" s="34">
        <v>44050</v>
      </c>
      <c r="F330" t="s">
        <v>2729</v>
      </c>
      <c r="G330" t="s">
        <v>17</v>
      </c>
      <c r="H330" t="s">
        <v>2727</v>
      </c>
      <c r="I330" t="s">
        <v>18</v>
      </c>
      <c r="J330">
        <v>6400</v>
      </c>
      <c r="K330" s="35">
        <v>6400000</v>
      </c>
      <c r="L330">
        <v>6.4</v>
      </c>
      <c r="M330" t="s">
        <v>3051</v>
      </c>
      <c r="N330" s="27">
        <v>-12225742</v>
      </c>
      <c r="O330" s="27">
        <v>-45530672</v>
      </c>
      <c r="P330">
        <v>4</v>
      </c>
      <c r="Q330" t="s">
        <v>2046</v>
      </c>
      <c r="R330" t="s">
        <v>3287</v>
      </c>
      <c r="S330">
        <v>0</v>
      </c>
      <c r="T330" t="str">
        <f>CONCATENATE("A portaria ",A330," autoriza ",R330," a realizar captação ",F330," de ",M330," de litros de água por dia na Bacia Hidrográfica do Rio ",H330)</f>
        <v>A portaria 21218 autoriza Marcelo Rodrigues Da Silva a realizar captação superficial de 6,4 milhões de litros de água por dia na Bacia Hidrográfica do Rio Grande</v>
      </c>
    </row>
    <row r="331" spans="1:20" x14ac:dyDescent="0.2">
      <c r="A331" s="27">
        <v>17801</v>
      </c>
      <c r="B331" t="s">
        <v>1149</v>
      </c>
      <c r="C331" t="s">
        <v>1150</v>
      </c>
      <c r="D331" s="34">
        <v>43509</v>
      </c>
      <c r="E331" s="34">
        <v>43509</v>
      </c>
      <c r="F331" t="s">
        <v>2729</v>
      </c>
      <c r="G331" t="s">
        <v>50</v>
      </c>
      <c r="H331" t="s">
        <v>2727</v>
      </c>
      <c r="I331" t="s">
        <v>57</v>
      </c>
      <c r="J331">
        <v>6379</v>
      </c>
      <c r="K331" s="35">
        <v>6379000</v>
      </c>
      <c r="L331">
        <v>6.4</v>
      </c>
      <c r="M331" t="s">
        <v>3051</v>
      </c>
      <c r="N331" s="27">
        <v>-1311221</v>
      </c>
      <c r="O331" s="27">
        <v>-4556261</v>
      </c>
      <c r="P331">
        <v>4</v>
      </c>
      <c r="Q331" t="s">
        <v>1154</v>
      </c>
      <c r="R331" t="s">
        <v>3372</v>
      </c>
      <c r="S331">
        <v>0</v>
      </c>
      <c r="T331" t="str">
        <f>CONCATENATE("A portaria ",A331," autoriza ",R331," a realizar captação ",F331," de ",M331," de litros de água por dia na Bacia Hidrográfica do Rio ",H331)</f>
        <v>A portaria 17801 autoriza Valquíria Maria Franciosi a realizar captação superficial de 6,4 milhões de litros de água por dia na Bacia Hidrográfica do Rio Grande</v>
      </c>
    </row>
    <row r="332" spans="1:20" x14ac:dyDescent="0.2">
      <c r="A332" s="27">
        <v>16725</v>
      </c>
      <c r="B332" t="s">
        <v>883</v>
      </c>
      <c r="C332" t="s">
        <v>884</v>
      </c>
      <c r="D332" s="34">
        <v>43329</v>
      </c>
      <c r="E332" s="34">
        <v>43329</v>
      </c>
      <c r="F332" t="s">
        <v>2729</v>
      </c>
      <c r="G332" t="s">
        <v>50</v>
      </c>
      <c r="H332" t="s">
        <v>2726</v>
      </c>
      <c r="I332" t="s">
        <v>422</v>
      </c>
      <c r="J332">
        <v>6343</v>
      </c>
      <c r="K332" s="35">
        <v>6343000</v>
      </c>
      <c r="L332">
        <v>6.3</v>
      </c>
      <c r="M332" t="s">
        <v>3052</v>
      </c>
      <c r="N332" s="27">
        <v>-132040</v>
      </c>
      <c r="O332" s="27">
        <v>-44340</v>
      </c>
      <c r="P332">
        <v>4</v>
      </c>
      <c r="Q332" t="s">
        <v>888</v>
      </c>
      <c r="R332" t="s">
        <v>3373</v>
      </c>
      <c r="S332">
        <v>0</v>
      </c>
      <c r="T332" t="str">
        <f>CONCATENATE("A portaria ",A332," autoriza ",R332," a realizar captação ",F332," de ",M332," de litros de água por dia na Bacia Hidrográfica do Rio ",H332)</f>
        <v>A portaria 16725 autoriza Fazenda Novo Oeste Ltda a realizar captação superficial de 6,3 milhões de litros de água por dia na Bacia Hidrográfica do Rio Corrente</v>
      </c>
    </row>
    <row r="333" spans="1:20" x14ac:dyDescent="0.2">
      <c r="A333" s="27">
        <v>20789</v>
      </c>
      <c r="B333" t="s">
        <v>3374</v>
      </c>
      <c r="C333" t="s">
        <v>1890</v>
      </c>
      <c r="D333" s="34">
        <v>43992</v>
      </c>
      <c r="E333" s="34">
        <v>43992</v>
      </c>
      <c r="F333" t="s">
        <v>2729</v>
      </c>
      <c r="G333" t="s">
        <v>50</v>
      </c>
      <c r="H333" t="s">
        <v>2727</v>
      </c>
      <c r="I333" t="s">
        <v>1204</v>
      </c>
      <c r="J333">
        <v>6088</v>
      </c>
      <c r="K333" s="35">
        <v>6088000</v>
      </c>
      <c r="L333">
        <v>6.1</v>
      </c>
      <c r="M333" t="s">
        <v>3053</v>
      </c>
      <c r="N333" s="27">
        <v>-1111332</v>
      </c>
      <c r="O333" s="27">
        <v>-4339167</v>
      </c>
      <c r="P333">
        <v>4</v>
      </c>
      <c r="Q333" t="s">
        <v>1894</v>
      </c>
      <c r="R333" t="s">
        <v>3375</v>
      </c>
      <c r="S333">
        <v>0</v>
      </c>
      <c r="T333" t="str">
        <f>CONCATENATE("A portaria ",A333," autoriza ",R333," a realizar captação ",F333," de ",M333," de litros de água por dia na Bacia Hidrográfica do Rio ",H333)</f>
        <v>A portaria 20789 autoriza Angela Gueudeville Silveira a realizar captação superficial de 6,1 milhões de litros de água por dia na Bacia Hidrográfica do Rio Grande</v>
      </c>
    </row>
    <row r="334" spans="1:20" x14ac:dyDescent="0.2">
      <c r="A334" s="27">
        <v>19981</v>
      </c>
      <c r="B334" t="s">
        <v>175</v>
      </c>
      <c r="C334" t="s">
        <v>176</v>
      </c>
      <c r="D334" s="34">
        <v>43852</v>
      </c>
      <c r="E334" s="34">
        <v>43852</v>
      </c>
      <c r="F334" t="s">
        <v>2729</v>
      </c>
      <c r="G334" t="s">
        <v>17</v>
      </c>
      <c r="H334" t="s">
        <v>2727</v>
      </c>
      <c r="I334" t="s">
        <v>25</v>
      </c>
      <c r="J334">
        <v>6000</v>
      </c>
      <c r="K334" s="35">
        <v>6000000</v>
      </c>
      <c r="L334">
        <v>6</v>
      </c>
      <c r="M334" t="s">
        <v>3054</v>
      </c>
      <c r="N334" s="27">
        <v>-11543916</v>
      </c>
      <c r="O334" s="27">
        <v>-45393147</v>
      </c>
      <c r="P334">
        <v>4</v>
      </c>
      <c r="Q334" t="s">
        <v>170</v>
      </c>
      <c r="R334" t="s">
        <v>2748</v>
      </c>
      <c r="S334" t="s">
        <v>2737</v>
      </c>
      <c r="T334" t="str">
        <f>CONCATENATE("A portaria ",A334," autoriza ",R334," a realizar captação ",F334," de ",M334," de litros de água por dia na Bacia Hidrográfica do Rio ",H334)</f>
        <v>A portaria 19981 autoriza Hélio Hopp a realizar captação superficial de 6 milhões de litros de água por dia na Bacia Hidrográfica do Rio Grande</v>
      </c>
    </row>
    <row r="335" spans="1:20" x14ac:dyDescent="0.2">
      <c r="A335" s="27">
        <v>18042</v>
      </c>
      <c r="B335" t="s">
        <v>3376</v>
      </c>
      <c r="C335" t="s">
        <v>1239</v>
      </c>
      <c r="D335" s="34">
        <v>43549</v>
      </c>
      <c r="E335" s="34">
        <v>43549</v>
      </c>
      <c r="F335" t="s">
        <v>2729</v>
      </c>
      <c r="G335" t="s">
        <v>50</v>
      </c>
      <c r="H335" t="s">
        <v>2726</v>
      </c>
      <c r="I335" t="s">
        <v>93</v>
      </c>
      <c r="J335">
        <v>5900</v>
      </c>
      <c r="K335" s="35">
        <v>5900000</v>
      </c>
      <c r="L335">
        <v>5.9</v>
      </c>
      <c r="M335" t="s">
        <v>3055</v>
      </c>
      <c r="N335" s="27">
        <v>-13154126</v>
      </c>
      <c r="O335" s="27">
        <v>-4351131</v>
      </c>
      <c r="P335">
        <v>4</v>
      </c>
      <c r="Q335" t="s">
        <v>1243</v>
      </c>
      <c r="R335" t="s">
        <v>3377</v>
      </c>
      <c r="S335">
        <v>0</v>
      </c>
      <c r="T335" t="str">
        <f>CONCATENATE("A portaria ",A335," autoriza ",R335," a realizar captação ",F335," de ",M335," de litros de água por dia na Bacia Hidrográfica do Rio ",H335)</f>
        <v>A portaria 18042 autoriza Robson Munari a realizar captação superficial de 5,9 milhões de litros de água por dia na Bacia Hidrográfica do Rio Corrente</v>
      </c>
    </row>
    <row r="336" spans="1:20" x14ac:dyDescent="0.2">
      <c r="A336" s="27">
        <v>21173</v>
      </c>
      <c r="B336" t="s">
        <v>3378</v>
      </c>
      <c r="C336" t="s">
        <v>2020</v>
      </c>
      <c r="D336" s="34">
        <v>44043</v>
      </c>
      <c r="E336" s="34">
        <v>44043</v>
      </c>
      <c r="F336" t="s">
        <v>2729</v>
      </c>
      <c r="G336" t="s">
        <v>50</v>
      </c>
      <c r="H336" t="s">
        <v>2726</v>
      </c>
      <c r="I336" t="s">
        <v>93</v>
      </c>
      <c r="J336">
        <v>5414</v>
      </c>
      <c r="K336" s="35">
        <v>5414000</v>
      </c>
      <c r="L336">
        <v>5.4</v>
      </c>
      <c r="M336" t="s">
        <v>3056</v>
      </c>
      <c r="N336" s="27">
        <v>-131354</v>
      </c>
      <c r="O336" s="27">
        <v>-434906</v>
      </c>
      <c r="P336">
        <v>4</v>
      </c>
      <c r="Q336" t="s">
        <v>2024</v>
      </c>
      <c r="R336" t="s">
        <v>3379</v>
      </c>
      <c r="S336">
        <v>0</v>
      </c>
      <c r="T336" t="str">
        <f>CONCATENATE("A portaria ",A336," autoriza ",R336," a realizar captação ",F336," de ",M336," de litros de água por dia na Bacia Hidrográfica do Rio ",H336)</f>
        <v>A portaria 21173 autoriza Guiorley De Souza Teixeira a realizar captação superficial de 5,4 milhões de litros de água por dia na Bacia Hidrográfica do Rio Corrente</v>
      </c>
    </row>
    <row r="337" spans="1:20" x14ac:dyDescent="0.2">
      <c r="A337" s="27">
        <v>23164</v>
      </c>
      <c r="B337" t="s">
        <v>2394</v>
      </c>
      <c r="C337" t="s">
        <v>2395</v>
      </c>
      <c r="D337" s="34">
        <v>44355</v>
      </c>
      <c r="E337" s="34">
        <v>44355</v>
      </c>
      <c r="F337" t="s">
        <v>2730</v>
      </c>
      <c r="G337" t="s">
        <v>50</v>
      </c>
      <c r="H337" t="s">
        <v>2728</v>
      </c>
      <c r="I337" t="s">
        <v>216</v>
      </c>
      <c r="J337">
        <v>5400</v>
      </c>
      <c r="K337" s="35">
        <v>5400000</v>
      </c>
      <c r="L337">
        <v>5.4</v>
      </c>
      <c r="M337" t="s">
        <v>3056</v>
      </c>
      <c r="N337" s="27">
        <v>-11380783</v>
      </c>
      <c r="O337" s="27">
        <v>-45373812</v>
      </c>
      <c r="P337">
        <v>4</v>
      </c>
      <c r="Q337" t="s">
        <v>714</v>
      </c>
      <c r="R337" t="s">
        <v>3343</v>
      </c>
      <c r="S337">
        <v>0</v>
      </c>
      <c r="T337" t="str">
        <f>CONCATENATE("A portaria ",A337," autoriza ",R337," a realizar captação ",F337," de ",M337," de litros de água por dia na Bacia Hidrográfica do Rio ",H337)</f>
        <v>A portaria 23164 autoriza Elton Sartori a realizar captação subterrânea de 5,4 milhões de litros de água por dia na Bacia Hidrográfica do Rio São Francisco</v>
      </c>
    </row>
    <row r="338" spans="1:20" x14ac:dyDescent="0.2">
      <c r="A338" s="27">
        <v>22672</v>
      </c>
      <c r="B338" t="s">
        <v>2331</v>
      </c>
      <c r="C338" t="s">
        <v>2332</v>
      </c>
      <c r="D338" s="34">
        <v>44291</v>
      </c>
      <c r="E338" s="34">
        <v>44291</v>
      </c>
      <c r="F338" t="s">
        <v>2730</v>
      </c>
      <c r="G338" t="s">
        <v>50</v>
      </c>
      <c r="H338" t="s">
        <v>2728</v>
      </c>
      <c r="I338" t="s">
        <v>18</v>
      </c>
      <c r="J338">
        <v>5400</v>
      </c>
      <c r="K338" s="35">
        <v>5400000</v>
      </c>
      <c r="L338">
        <v>5.4</v>
      </c>
      <c r="M338" t="s">
        <v>3056</v>
      </c>
      <c r="N338" s="27">
        <v>-125166</v>
      </c>
      <c r="O338" s="27">
        <v>-4555528</v>
      </c>
      <c r="P338">
        <v>4</v>
      </c>
      <c r="Q338" t="s">
        <v>2336</v>
      </c>
      <c r="R338" t="s">
        <v>3380</v>
      </c>
      <c r="S338">
        <v>0</v>
      </c>
      <c r="T338" t="str">
        <f>CONCATENATE("A portaria ",A338," autoriza ",R338," a realizar captação ",F338," de ",M338," de litros de água por dia na Bacia Hidrográfica do Rio ",H338)</f>
        <v>A portaria 22672 autoriza Oziel Alves De Oliveira a realizar captação subterrânea de 5,4 milhões de litros de água por dia na Bacia Hidrográfica do Rio São Francisco</v>
      </c>
    </row>
    <row r="339" spans="1:20" x14ac:dyDescent="0.2">
      <c r="A339" s="27">
        <v>17673</v>
      </c>
      <c r="B339" t="s">
        <v>1121</v>
      </c>
      <c r="C339" t="s">
        <v>1122</v>
      </c>
      <c r="D339" s="34">
        <v>43479</v>
      </c>
      <c r="E339" s="34">
        <v>43479</v>
      </c>
      <c r="F339" t="s">
        <v>2730</v>
      </c>
      <c r="G339" t="s">
        <v>50</v>
      </c>
      <c r="H339" t="s">
        <v>2728</v>
      </c>
      <c r="I339" t="s">
        <v>18</v>
      </c>
      <c r="J339">
        <v>5318</v>
      </c>
      <c r="K339" s="35">
        <v>5318000</v>
      </c>
      <c r="L339">
        <v>5.3</v>
      </c>
      <c r="M339" t="s">
        <v>3057</v>
      </c>
      <c r="N339" t="s">
        <v>1123</v>
      </c>
      <c r="O339" s="27">
        <v>-46143</v>
      </c>
      <c r="P339">
        <v>4</v>
      </c>
      <c r="Q339" t="s">
        <v>788</v>
      </c>
      <c r="R339" t="s">
        <v>3316</v>
      </c>
      <c r="S339">
        <v>0</v>
      </c>
      <c r="T339" t="str">
        <f>CONCATENATE("A portaria ",A339," autoriza ",R339," a realizar captação ",F339," de ",M339," de litros de água por dia na Bacia Hidrográfica do Rio ",H339)</f>
        <v>A portaria 17673 autoriza Luiz Simião Do Amaral Loureiro a realizar captação subterrânea de 5,3 milhões de litros de água por dia na Bacia Hidrográfica do Rio São Francisco</v>
      </c>
    </row>
    <row r="340" spans="1:20" x14ac:dyDescent="0.2">
      <c r="A340" s="27">
        <v>24051</v>
      </c>
      <c r="B340" t="s">
        <v>2576</v>
      </c>
      <c r="C340" t="s">
        <v>2577</v>
      </c>
      <c r="D340" s="34">
        <v>44452</v>
      </c>
      <c r="E340" s="34">
        <v>44452</v>
      </c>
      <c r="F340" t="s">
        <v>2730</v>
      </c>
      <c r="G340" t="s">
        <v>50</v>
      </c>
      <c r="H340" t="s">
        <v>2728</v>
      </c>
      <c r="I340" t="s">
        <v>25</v>
      </c>
      <c r="J340">
        <v>5310</v>
      </c>
      <c r="K340" s="35">
        <v>5310000</v>
      </c>
      <c r="L340">
        <v>5.3</v>
      </c>
      <c r="M340" t="s">
        <v>3057</v>
      </c>
      <c r="N340" s="27">
        <v>-121836</v>
      </c>
      <c r="O340" s="27">
        <v>-453428</v>
      </c>
      <c r="P340">
        <v>4</v>
      </c>
      <c r="Q340" t="s">
        <v>2581</v>
      </c>
      <c r="R340" t="s">
        <v>3381</v>
      </c>
      <c r="S340">
        <v>0</v>
      </c>
      <c r="T340" t="str">
        <f>CONCATENATE("A portaria ",A340," autoriza ",R340," a realizar captação ",F340," de ",M340," de litros de água por dia na Bacia Hidrográfica do Rio ",H340)</f>
        <v>A portaria 24051 autoriza Renato Faedo a realizar captação subterrânea de 5,3 milhões de litros de água por dia na Bacia Hidrográfica do Rio São Francisco</v>
      </c>
    </row>
    <row r="341" spans="1:20" x14ac:dyDescent="0.2">
      <c r="A341" s="27">
        <v>20650</v>
      </c>
      <c r="B341" t="s">
        <v>1862</v>
      </c>
      <c r="C341" t="s">
        <v>1863</v>
      </c>
      <c r="D341" s="34">
        <v>43965</v>
      </c>
      <c r="E341" s="34">
        <v>43965</v>
      </c>
      <c r="F341" t="s">
        <v>2730</v>
      </c>
      <c r="G341" t="s">
        <v>50</v>
      </c>
      <c r="H341" t="s">
        <v>2728</v>
      </c>
      <c r="I341" t="s">
        <v>216</v>
      </c>
      <c r="J341">
        <v>5245</v>
      </c>
      <c r="K341" s="35">
        <v>5245000</v>
      </c>
      <c r="L341">
        <v>5.2</v>
      </c>
      <c r="M341" t="s">
        <v>3058</v>
      </c>
      <c r="N341" s="27">
        <v>-11361245</v>
      </c>
      <c r="O341" s="27">
        <v>-45474484</v>
      </c>
      <c r="P341">
        <v>4</v>
      </c>
      <c r="Q341" t="s">
        <v>677</v>
      </c>
      <c r="R341" t="s">
        <v>3326</v>
      </c>
      <c r="S341">
        <v>0</v>
      </c>
      <c r="T341" t="str">
        <f>CONCATENATE("A portaria ",A341," autoriza ",R341," a realizar captação ",F341," de ",M341," de litros de água por dia na Bacia Hidrográfica do Rio ",H341)</f>
        <v>A portaria 20650 autoriza Celso Batezini a realizar captação subterrânea de 5,2 milhões de litros de água por dia na Bacia Hidrográfica do Rio São Francisco</v>
      </c>
    </row>
    <row r="342" spans="1:20" x14ac:dyDescent="0.2">
      <c r="A342" s="27">
        <v>20256</v>
      </c>
      <c r="B342" t="s">
        <v>1765</v>
      </c>
      <c r="C342" t="s">
        <v>1766</v>
      </c>
      <c r="D342" s="34">
        <v>43910</v>
      </c>
      <c r="E342" s="34">
        <v>43910</v>
      </c>
      <c r="F342" t="s">
        <v>2730</v>
      </c>
      <c r="G342" t="s">
        <v>50</v>
      </c>
      <c r="H342" t="s">
        <v>2728</v>
      </c>
      <c r="I342" t="s">
        <v>57</v>
      </c>
      <c r="J342">
        <v>5220</v>
      </c>
      <c r="K342" s="35">
        <v>5220000</v>
      </c>
      <c r="L342">
        <v>5.2</v>
      </c>
      <c r="M342" t="s">
        <v>3058</v>
      </c>
      <c r="N342" s="27">
        <v>-12390056</v>
      </c>
      <c r="O342" s="27">
        <v>-4538075</v>
      </c>
      <c r="P342">
        <v>4</v>
      </c>
      <c r="Q342" t="s">
        <v>351</v>
      </c>
      <c r="R342" t="s">
        <v>3361</v>
      </c>
      <c r="S342">
        <v>0</v>
      </c>
      <c r="T342" t="str">
        <f>CONCATENATE("A portaria ",A342," autoriza ",R342," a realizar captação ",F342," de ",M342," de litros de água por dia na Bacia Hidrográfica do Rio ",H342)</f>
        <v>A portaria 20256 autoriza Dirceu Di Domenico a realizar captação subterrânea de 5,2 milhões de litros de água por dia na Bacia Hidrográfica do Rio São Francisco</v>
      </c>
    </row>
    <row r="343" spans="1:20" x14ac:dyDescent="0.2">
      <c r="A343" s="27">
        <v>19017</v>
      </c>
      <c r="B343" t="s">
        <v>1399</v>
      </c>
      <c r="C343" t="s">
        <v>1400</v>
      </c>
      <c r="D343" s="34">
        <v>43706</v>
      </c>
      <c r="E343" s="34">
        <v>43706</v>
      </c>
      <c r="F343" t="s">
        <v>2729</v>
      </c>
      <c r="G343" t="s">
        <v>50</v>
      </c>
      <c r="H343" t="s">
        <v>2727</v>
      </c>
      <c r="I343" t="s">
        <v>216</v>
      </c>
      <c r="J343">
        <v>5218</v>
      </c>
      <c r="K343" s="35">
        <v>5218000</v>
      </c>
      <c r="L343">
        <v>5.2</v>
      </c>
      <c r="M343" t="s">
        <v>3058</v>
      </c>
      <c r="N343" t="s">
        <v>1401</v>
      </c>
      <c r="O343" s="27">
        <v>-445409</v>
      </c>
      <c r="P343">
        <v>4</v>
      </c>
      <c r="Q343" t="s">
        <v>1404</v>
      </c>
      <c r="R343" t="s">
        <v>3382</v>
      </c>
      <c r="S343">
        <v>0</v>
      </c>
      <c r="T343" t="str">
        <f>CONCATENATE("A portaria ",A343," autoriza ",R343," a realizar captação ",F343," de ",M343," de litros de água por dia na Bacia Hidrográfica do Rio ",H343)</f>
        <v>A portaria 19017 autoriza Ademar Juliani a realizar captação superficial de 5,2 milhões de litros de água por dia na Bacia Hidrográfica do Rio Grande</v>
      </c>
    </row>
    <row r="344" spans="1:20" x14ac:dyDescent="0.2">
      <c r="A344" s="27">
        <v>15738</v>
      </c>
      <c r="B344" t="s">
        <v>292</v>
      </c>
      <c r="C344" t="s">
        <v>293</v>
      </c>
      <c r="D344" s="34">
        <v>43168</v>
      </c>
      <c r="E344" s="34">
        <v>43168</v>
      </c>
      <c r="F344" t="s">
        <v>2730</v>
      </c>
      <c r="G344" t="s">
        <v>50</v>
      </c>
      <c r="H344" t="s">
        <v>2728</v>
      </c>
      <c r="I344" t="s">
        <v>246</v>
      </c>
      <c r="J344">
        <v>5213</v>
      </c>
      <c r="K344" s="35">
        <v>5213000</v>
      </c>
      <c r="L344">
        <v>5.2</v>
      </c>
      <c r="M344" t="s">
        <v>3058</v>
      </c>
      <c r="N344" s="27">
        <v>-14241852</v>
      </c>
      <c r="O344" s="27">
        <v>-45415563</v>
      </c>
      <c r="P344">
        <v>4</v>
      </c>
      <c r="Q344" t="s">
        <v>297</v>
      </c>
      <c r="R344" t="s">
        <v>3383</v>
      </c>
      <c r="T344" t="str">
        <f>CONCATENATE("A portaria ",A344," autoriza ",R344," a realizar captação ",F344," de ",M344," de litros de água por dia na Bacia Hidrográfica do Rio ",H344)</f>
        <v>A portaria 15738 autoriza Anderson Roberti a realizar captação subterrânea de 5,2 milhões de litros de água por dia na Bacia Hidrográfica do Rio São Francisco</v>
      </c>
    </row>
    <row r="345" spans="1:20" x14ac:dyDescent="0.2">
      <c r="A345" s="27">
        <v>24396</v>
      </c>
      <c r="B345" t="s">
        <v>2638</v>
      </c>
      <c r="C345" t="s">
        <v>2639</v>
      </c>
      <c r="D345" s="34">
        <v>44488</v>
      </c>
      <c r="E345" s="34">
        <v>44488</v>
      </c>
      <c r="F345" t="s">
        <v>2730</v>
      </c>
      <c r="G345" t="s">
        <v>50</v>
      </c>
      <c r="H345" t="s">
        <v>2728</v>
      </c>
      <c r="I345" t="s">
        <v>25</v>
      </c>
      <c r="J345">
        <v>5052</v>
      </c>
      <c r="K345" s="35">
        <v>5052000</v>
      </c>
      <c r="L345">
        <v>5.0999999999999996</v>
      </c>
      <c r="M345" t="s">
        <v>3059</v>
      </c>
      <c r="N345" s="27">
        <v>-12484</v>
      </c>
      <c r="O345" s="27">
        <v>-45300421</v>
      </c>
      <c r="P345">
        <v>4</v>
      </c>
      <c r="Q345" t="s">
        <v>1929</v>
      </c>
      <c r="R345" t="s">
        <v>3384</v>
      </c>
      <c r="S345">
        <v>0</v>
      </c>
      <c r="T345" t="str">
        <f>CONCATENATE("A portaria ",A345," autoriza ",R345," a realizar captação ",F345," de ",M345," de litros de água por dia na Bacia Hidrográfica do Rio ",H345)</f>
        <v>A portaria 24396 autoriza Ari Pelizza a realizar captação subterrânea de 5,1 milhões de litros de água por dia na Bacia Hidrográfica do Rio São Francisco</v>
      </c>
    </row>
    <row r="346" spans="1:20" x14ac:dyDescent="0.2">
      <c r="A346" s="27">
        <v>17629</v>
      </c>
      <c r="B346" t="s">
        <v>1085</v>
      </c>
      <c r="C346" t="s">
        <v>1086</v>
      </c>
      <c r="D346" s="34">
        <v>43469</v>
      </c>
      <c r="E346" s="34">
        <v>43469</v>
      </c>
      <c r="F346" t="s">
        <v>2729</v>
      </c>
      <c r="G346" t="s">
        <v>50</v>
      </c>
      <c r="H346" t="s">
        <v>2726</v>
      </c>
      <c r="I346" t="s">
        <v>198</v>
      </c>
      <c r="J346">
        <v>4944</v>
      </c>
      <c r="K346" s="35">
        <v>4944000</v>
      </c>
      <c r="L346">
        <v>4.9000000000000004</v>
      </c>
      <c r="M346" t="s">
        <v>3060</v>
      </c>
      <c r="N346" s="27">
        <v>-131063</v>
      </c>
      <c r="O346" s="27">
        <v>-4341307</v>
      </c>
      <c r="P346">
        <v>4</v>
      </c>
      <c r="Q346" t="s">
        <v>1090</v>
      </c>
      <c r="R346" t="s">
        <v>3385</v>
      </c>
      <c r="S346">
        <v>0</v>
      </c>
      <c r="T346" t="str">
        <f>CONCATENATE("A portaria ",A346," autoriza ",R346," a realizar captação ",F346," de ",M346," de litros de água por dia na Bacia Hidrográfica do Rio ",H346)</f>
        <v>A portaria 17629 autoriza Abdul Latif Rodrigues Hedjazi a realizar captação superficial de 4,9 milhões de litros de água por dia na Bacia Hidrográfica do Rio Corrente</v>
      </c>
    </row>
    <row r="347" spans="1:20" x14ac:dyDescent="0.2">
      <c r="A347" s="27">
        <v>16308</v>
      </c>
      <c r="B347" t="s">
        <v>759</v>
      </c>
      <c r="C347" t="s">
        <v>760</v>
      </c>
      <c r="D347" s="34">
        <v>43262</v>
      </c>
      <c r="E347" s="34">
        <v>43262</v>
      </c>
      <c r="F347" t="s">
        <v>2730</v>
      </c>
      <c r="G347" t="s">
        <v>50</v>
      </c>
      <c r="H347" t="s">
        <v>2728</v>
      </c>
      <c r="I347" t="s">
        <v>18</v>
      </c>
      <c r="J347">
        <v>4939</v>
      </c>
      <c r="K347" s="35">
        <v>4939000</v>
      </c>
      <c r="L347">
        <v>4.9000000000000004</v>
      </c>
      <c r="M347" t="s">
        <v>3060</v>
      </c>
      <c r="N347" s="27">
        <v>-12762</v>
      </c>
      <c r="O347" s="27">
        <v>-4555378</v>
      </c>
      <c r="P347">
        <v>4</v>
      </c>
      <c r="Q347" t="s">
        <v>764</v>
      </c>
      <c r="R347" t="s">
        <v>3386</v>
      </c>
      <c r="S347">
        <v>0</v>
      </c>
      <c r="T347" t="str">
        <f>CONCATENATE("A portaria ",A347," autoriza ",R347," a realizar captação ",F347," de ",M347," de litros de água por dia na Bacia Hidrográfica do Rio ",H347)</f>
        <v>A portaria 16308 autoriza Captar Agrobusiness E Confinamento Ltda a realizar captação subterrânea de 4,9 milhões de litros de água por dia na Bacia Hidrográfica do Rio São Francisco</v>
      </c>
    </row>
    <row r="348" spans="1:20" x14ac:dyDescent="0.2">
      <c r="A348" s="27">
        <v>16469</v>
      </c>
      <c r="B348" t="s">
        <v>789</v>
      </c>
      <c r="C348" t="s">
        <v>790</v>
      </c>
      <c r="D348" s="34">
        <v>43287</v>
      </c>
      <c r="E348" s="34">
        <v>43287</v>
      </c>
      <c r="F348" t="s">
        <v>2730</v>
      </c>
      <c r="G348" t="s">
        <v>50</v>
      </c>
      <c r="H348" t="s">
        <v>2728</v>
      </c>
      <c r="I348" t="s">
        <v>246</v>
      </c>
      <c r="J348">
        <v>4680</v>
      </c>
      <c r="K348" s="35">
        <v>4680000</v>
      </c>
      <c r="L348">
        <v>4.7</v>
      </c>
      <c r="M348" t="s">
        <v>3061</v>
      </c>
      <c r="N348" s="27">
        <v>-14165196</v>
      </c>
      <c r="O348" s="27">
        <v>-45323724</v>
      </c>
      <c r="P348">
        <v>4</v>
      </c>
      <c r="Q348" t="s">
        <v>794</v>
      </c>
      <c r="R348" t="s">
        <v>3387</v>
      </c>
      <c r="S348">
        <v>0</v>
      </c>
      <c r="T348" t="str">
        <f>CONCATENATE("A portaria ",A348," autoriza ",R348," a realizar captação ",F348," de ",M348," de litros de água por dia na Bacia Hidrográfica do Rio ",H348)</f>
        <v>A portaria 16469 autoriza Fábio Teles Da Silva a realizar captação subterrânea de 4,7 milhões de litros de água por dia na Bacia Hidrográfica do Rio São Francisco</v>
      </c>
    </row>
    <row r="349" spans="1:20" x14ac:dyDescent="0.2">
      <c r="A349" s="27">
        <v>15757</v>
      </c>
      <c r="B349" t="s">
        <v>629</v>
      </c>
      <c r="C349" t="s">
        <v>630</v>
      </c>
      <c r="D349" s="34">
        <v>43172</v>
      </c>
      <c r="E349" s="34">
        <v>43172</v>
      </c>
      <c r="F349" t="s">
        <v>2729</v>
      </c>
      <c r="G349" t="s">
        <v>50</v>
      </c>
      <c r="H349" t="s">
        <v>2726</v>
      </c>
      <c r="I349" t="s">
        <v>307</v>
      </c>
      <c r="J349">
        <v>4537</v>
      </c>
      <c r="K349" s="35">
        <v>4537000</v>
      </c>
      <c r="L349">
        <v>4.5</v>
      </c>
      <c r="M349" t="s">
        <v>3062</v>
      </c>
      <c r="N349" s="27">
        <v>-1328491</v>
      </c>
      <c r="O349" s="27">
        <v>-4415421</v>
      </c>
      <c r="P349">
        <v>4</v>
      </c>
      <c r="Q349" t="s">
        <v>634</v>
      </c>
      <c r="R349" t="s">
        <v>3312</v>
      </c>
      <c r="T349" t="str">
        <f>CONCATENATE("A portaria ",A349," autoriza ",R349," a realizar captação ",F349," de ",M349," de litros de água por dia na Bacia Hidrográfica do Rio ",H349)</f>
        <v>A portaria 15757 autoriza Walternan Andrade Vieira a realizar captação superficial de 4,5 milhões de litros de água por dia na Bacia Hidrográfica do Rio Corrente</v>
      </c>
    </row>
    <row r="350" spans="1:20" x14ac:dyDescent="0.2">
      <c r="A350" s="27">
        <v>18993</v>
      </c>
      <c r="B350" t="s">
        <v>1381</v>
      </c>
      <c r="C350" t="s">
        <v>1382</v>
      </c>
      <c r="D350" s="34">
        <v>43704</v>
      </c>
      <c r="E350" s="34">
        <v>43704</v>
      </c>
      <c r="F350" t="s">
        <v>2730</v>
      </c>
      <c r="G350" t="s">
        <v>50</v>
      </c>
      <c r="H350" t="s">
        <v>2728</v>
      </c>
      <c r="I350" t="s">
        <v>229</v>
      </c>
      <c r="J350">
        <v>4500</v>
      </c>
      <c r="K350" s="35">
        <v>4500000</v>
      </c>
      <c r="L350">
        <v>4.5</v>
      </c>
      <c r="M350" t="s">
        <v>3062</v>
      </c>
      <c r="N350" s="27">
        <v>-1415115</v>
      </c>
      <c r="O350" s="27">
        <v>-4517387</v>
      </c>
      <c r="P350">
        <v>4</v>
      </c>
      <c r="Q350" t="s">
        <v>1386</v>
      </c>
      <c r="R350" t="s">
        <v>3388</v>
      </c>
      <c r="T350" t="str">
        <f>CONCATENATE("A portaria ",A350," autoriza ",R350," a realizar captação ",F350," de ",M350," de litros de água por dia na Bacia Hidrográfica do Rio ",H350)</f>
        <v>A portaria 18993 autoriza Vau Do Formoso Bahia Agropecuária Ltda a realizar captação subterrânea de 4,5 milhões de litros de água por dia na Bacia Hidrográfica do Rio São Francisco</v>
      </c>
    </row>
    <row r="351" spans="1:20" x14ac:dyDescent="0.2">
      <c r="A351" s="27">
        <v>18040</v>
      </c>
      <c r="B351" t="s">
        <v>1233</v>
      </c>
      <c r="C351" t="s">
        <v>1234</v>
      </c>
      <c r="D351" s="34">
        <v>43549</v>
      </c>
      <c r="E351" s="34">
        <v>43549</v>
      </c>
      <c r="F351" t="s">
        <v>2729</v>
      </c>
      <c r="G351" t="s">
        <v>50</v>
      </c>
      <c r="H351" t="s">
        <v>2726</v>
      </c>
      <c r="I351" t="s">
        <v>307</v>
      </c>
      <c r="J351">
        <v>4377</v>
      </c>
      <c r="K351" s="35">
        <v>4377000</v>
      </c>
      <c r="L351">
        <v>4.4000000000000004</v>
      </c>
      <c r="M351" t="s">
        <v>3063</v>
      </c>
      <c r="N351" s="27">
        <v>-132332</v>
      </c>
      <c r="O351" s="27">
        <v>-441016</v>
      </c>
      <c r="P351">
        <v>4</v>
      </c>
      <c r="Q351" t="s">
        <v>1238</v>
      </c>
      <c r="R351" t="s">
        <v>3389</v>
      </c>
      <c r="S351">
        <v>0</v>
      </c>
      <c r="T351" t="str">
        <f>CONCATENATE("A portaria ",A351," autoriza ",R351," a realizar captação ",F351," de ",M351," de litros de água por dia na Bacia Hidrográfica do Rio ",H351)</f>
        <v>A portaria 18040 autoriza Tito Livio Nogueira Soares a realizar captação superficial de 4,4 milhões de litros de água por dia na Bacia Hidrográfica do Rio Corrente</v>
      </c>
    </row>
    <row r="352" spans="1:20" x14ac:dyDescent="0.2">
      <c r="A352" s="27">
        <v>15675</v>
      </c>
      <c r="B352" t="s">
        <v>595</v>
      </c>
      <c r="C352" t="s">
        <v>596</v>
      </c>
      <c r="D352" s="34">
        <v>43153</v>
      </c>
      <c r="E352" s="34">
        <v>43153</v>
      </c>
      <c r="F352" t="s">
        <v>2729</v>
      </c>
      <c r="G352" t="s">
        <v>50</v>
      </c>
      <c r="H352" t="s">
        <v>2727</v>
      </c>
      <c r="I352" t="s">
        <v>300</v>
      </c>
      <c r="J352">
        <v>4220</v>
      </c>
      <c r="K352" s="35">
        <v>4220000</v>
      </c>
      <c r="L352">
        <v>4.2</v>
      </c>
      <c r="M352" t="s">
        <v>3064</v>
      </c>
      <c r="N352" s="27">
        <v>-114754</v>
      </c>
      <c r="O352" s="27">
        <v>-441903</v>
      </c>
      <c r="P352">
        <v>4</v>
      </c>
      <c r="Q352" t="s">
        <v>600</v>
      </c>
      <c r="R352" t="s">
        <v>3390</v>
      </c>
      <c r="S352">
        <v>0</v>
      </c>
      <c r="T352" t="str">
        <f>CONCATENATE("A portaria ",A352," autoriza ",R352," a realizar captação ",F352," de ",M352," de litros de água por dia na Bacia Hidrográfica do Rio ",H352)</f>
        <v>A portaria 15675 autoriza Stelson Costa Do Bomfim a realizar captação superficial de 4,2 milhões de litros de água por dia na Bacia Hidrográfica do Rio Grande</v>
      </c>
    </row>
    <row r="353" spans="1:20" x14ac:dyDescent="0.2">
      <c r="A353" s="27">
        <v>22950</v>
      </c>
      <c r="B353" t="s">
        <v>420</v>
      </c>
      <c r="C353" t="s">
        <v>421</v>
      </c>
      <c r="D353" s="34">
        <v>44327</v>
      </c>
      <c r="E353" s="34">
        <v>44327</v>
      </c>
      <c r="F353" t="s">
        <v>2729</v>
      </c>
      <c r="G353" t="s">
        <v>50</v>
      </c>
      <c r="H353" t="s">
        <v>2726</v>
      </c>
      <c r="I353" t="s">
        <v>422</v>
      </c>
      <c r="J353">
        <v>4023</v>
      </c>
      <c r="K353" s="35">
        <v>4023000</v>
      </c>
      <c r="L353">
        <v>4</v>
      </c>
      <c r="M353" t="s">
        <v>3065</v>
      </c>
      <c r="N353" t="s">
        <v>423</v>
      </c>
      <c r="O353" t="s">
        <v>423</v>
      </c>
      <c r="P353">
        <v>4</v>
      </c>
      <c r="Q353" t="s">
        <v>425</v>
      </c>
      <c r="R353" t="s">
        <v>3391</v>
      </c>
      <c r="T353" t="str">
        <f>CONCATENATE("A portaria ",A353," autoriza ",R353," a realizar captação ",F353," de ",M353," de litros de água por dia na Bacia Hidrográfica do Rio ",H353)</f>
        <v>A portaria 22950 autoriza Miguel Geraldo Farias Pires Júnior a realizar captação superficial de 4 milhões de litros de água por dia na Bacia Hidrográfica do Rio Corrente</v>
      </c>
    </row>
    <row r="354" spans="1:20" x14ac:dyDescent="0.2">
      <c r="A354" s="27">
        <v>19908</v>
      </c>
      <c r="B354" t="s">
        <v>1644</v>
      </c>
      <c r="C354" t="s">
        <v>1645</v>
      </c>
      <c r="D354" s="34">
        <v>43838</v>
      </c>
      <c r="E354" s="34">
        <v>43838</v>
      </c>
      <c r="F354" t="s">
        <v>2729</v>
      </c>
      <c r="G354" t="s">
        <v>50</v>
      </c>
      <c r="H354" t="s">
        <v>2726</v>
      </c>
      <c r="I354" t="s">
        <v>246</v>
      </c>
      <c r="J354">
        <v>3855</v>
      </c>
      <c r="K354" s="35">
        <v>3855000</v>
      </c>
      <c r="L354">
        <v>3.9</v>
      </c>
      <c r="M354" t="s">
        <v>3066</v>
      </c>
      <c r="N354" s="27">
        <v>-132456</v>
      </c>
      <c r="O354" s="27">
        <v>-442205</v>
      </c>
      <c r="P354">
        <v>4</v>
      </c>
      <c r="Q354" t="s">
        <v>1648</v>
      </c>
      <c r="R354" t="s">
        <v>3392</v>
      </c>
      <c r="S354">
        <v>0</v>
      </c>
      <c r="T354" t="str">
        <f>CONCATENATE("A portaria ",A354," autoriza ",R354," a realizar captação ",F354," de ",M354," de litros de água por dia na Bacia Hidrográfica do Rio ",H354)</f>
        <v>A portaria 19908 autoriza Antonio Gomes Araujo a realizar captação superficial de 3,9 milhões de litros de água por dia na Bacia Hidrográfica do Rio Corrente</v>
      </c>
    </row>
    <row r="355" spans="1:20" x14ac:dyDescent="0.2">
      <c r="A355" s="27">
        <v>21472</v>
      </c>
      <c r="B355" t="s">
        <v>2103</v>
      </c>
      <c r="C355" t="s">
        <v>2104</v>
      </c>
      <c r="D355" s="34">
        <v>44089</v>
      </c>
      <c r="E355" s="34">
        <v>44089</v>
      </c>
      <c r="F355" t="s">
        <v>2729</v>
      </c>
      <c r="G355" t="s">
        <v>50</v>
      </c>
      <c r="H355" t="s">
        <v>2727</v>
      </c>
      <c r="I355" t="s">
        <v>127</v>
      </c>
      <c r="J355">
        <v>3778</v>
      </c>
      <c r="K355" s="35">
        <v>3778000</v>
      </c>
      <c r="L355">
        <v>3.8</v>
      </c>
      <c r="M355" t="s">
        <v>3067</v>
      </c>
      <c r="N355" s="27">
        <v>-115474</v>
      </c>
      <c r="O355" s="27">
        <v>-4521403</v>
      </c>
      <c r="P355">
        <v>4</v>
      </c>
      <c r="Q355" t="s">
        <v>2108</v>
      </c>
      <c r="R355" t="s">
        <v>3393</v>
      </c>
      <c r="S355">
        <v>0</v>
      </c>
      <c r="T355" t="str">
        <f>CONCATENATE("A portaria ",A355," autoriza ",R355," a realizar captação ",F355," de ",M355," de litros de água por dia na Bacia Hidrográfica do Rio ",H355)</f>
        <v>A portaria 21472 autoriza Maria Valderene De Sousa Cordeiro a realizar captação superficial de 3,8 milhões de litros de água por dia na Bacia Hidrográfica do Rio Grande</v>
      </c>
    </row>
    <row r="356" spans="1:20" x14ac:dyDescent="0.2">
      <c r="A356" s="27">
        <v>23796</v>
      </c>
      <c r="B356" t="s">
        <v>2530</v>
      </c>
      <c r="C356" t="s">
        <v>2531</v>
      </c>
      <c r="D356" s="34">
        <v>44427</v>
      </c>
      <c r="E356" s="34">
        <v>44427</v>
      </c>
      <c r="F356" t="s">
        <v>2730</v>
      </c>
      <c r="G356" t="s">
        <v>50</v>
      </c>
      <c r="H356" t="s">
        <v>2728</v>
      </c>
      <c r="I356" t="s">
        <v>57</v>
      </c>
      <c r="J356">
        <v>3600</v>
      </c>
      <c r="K356" s="35">
        <v>3600000</v>
      </c>
      <c r="L356">
        <v>3.6</v>
      </c>
      <c r="M356" t="s">
        <v>3068</v>
      </c>
      <c r="N356" s="27">
        <v>-13195689</v>
      </c>
      <c r="O356" s="27">
        <v>-4634676</v>
      </c>
      <c r="P356">
        <v>4</v>
      </c>
      <c r="Q356" t="s">
        <v>2535</v>
      </c>
      <c r="R356" t="s">
        <v>3394</v>
      </c>
      <c r="S356">
        <v>0</v>
      </c>
      <c r="T356" t="str">
        <f>CONCATENATE("A portaria ",A356," autoriza ",R356," a realizar captação ",F356," de ",M356," de litros de água por dia na Bacia Hidrográfica do Rio ",H356)</f>
        <v>A portaria 23796 autoriza Ceolin Agropecuária Ltda a realizar captação subterrânea de 3,6 milhões de litros de água por dia na Bacia Hidrográfica do Rio São Francisco</v>
      </c>
    </row>
    <row r="357" spans="1:20" x14ac:dyDescent="0.2">
      <c r="A357" s="27">
        <v>18321</v>
      </c>
      <c r="B357" t="s">
        <v>316</v>
      </c>
      <c r="C357" t="s">
        <v>317</v>
      </c>
      <c r="D357" s="34">
        <v>43588</v>
      </c>
      <c r="E357" s="34">
        <v>43588</v>
      </c>
      <c r="F357" t="s">
        <v>2730</v>
      </c>
      <c r="G357" t="s">
        <v>50</v>
      </c>
      <c r="H357" t="s">
        <v>2728</v>
      </c>
      <c r="I357" t="s">
        <v>18</v>
      </c>
      <c r="J357">
        <v>3600</v>
      </c>
      <c r="K357" s="35">
        <v>3600000</v>
      </c>
      <c r="L357">
        <v>3.6</v>
      </c>
      <c r="M357" t="s">
        <v>3068</v>
      </c>
      <c r="N357" s="27">
        <v>-122025</v>
      </c>
      <c r="O357" s="27">
        <v>-455159</v>
      </c>
      <c r="P357">
        <v>4</v>
      </c>
      <c r="Q357" t="s">
        <v>321</v>
      </c>
      <c r="R357" t="s">
        <v>3395</v>
      </c>
      <c r="T357" t="str">
        <f>CONCATENATE("A portaria ",A357," autoriza ",R357," a realizar captação ",F357," de ",M357," de litros de água por dia na Bacia Hidrográfica do Rio ",H357)</f>
        <v>A portaria 18321 autoriza Alessandra Zanotto Costa a realizar captação subterrânea de 3,6 milhões de litros de água por dia na Bacia Hidrográfica do Rio São Francisco</v>
      </c>
    </row>
    <row r="358" spans="1:20" x14ac:dyDescent="0.2">
      <c r="A358" s="27">
        <v>17657</v>
      </c>
      <c r="B358" t="s">
        <v>1103</v>
      </c>
      <c r="C358" t="s">
        <v>1104</v>
      </c>
      <c r="D358" s="34">
        <v>43476</v>
      </c>
      <c r="E358" s="34">
        <v>43476</v>
      </c>
      <c r="F358" t="s">
        <v>2730</v>
      </c>
      <c r="G358" t="s">
        <v>50</v>
      </c>
      <c r="H358" t="s">
        <v>2728</v>
      </c>
      <c r="I358" t="s">
        <v>246</v>
      </c>
      <c r="J358">
        <v>3582</v>
      </c>
      <c r="K358" s="35">
        <v>3582000</v>
      </c>
      <c r="L358">
        <v>3.6</v>
      </c>
      <c r="M358" t="s">
        <v>3068</v>
      </c>
      <c r="N358" s="27">
        <v>-143552</v>
      </c>
      <c r="O358" s="27">
        <v>-454738</v>
      </c>
      <c r="P358">
        <v>4</v>
      </c>
      <c r="Q358" t="s">
        <v>558</v>
      </c>
      <c r="R358" t="s">
        <v>3365</v>
      </c>
      <c r="S358">
        <v>0</v>
      </c>
      <c r="T358" t="str">
        <f>CONCATENATE("A portaria ",A358," autoriza ",R358," a realizar captação ",F358," de ",M358," de litros de água por dia na Bacia Hidrográfica do Rio ",H358)</f>
        <v>A portaria 17657 autoriza Fazenda Nz Agropecuária Ltda a realizar captação subterrânea de 3,6 milhões de litros de água por dia na Bacia Hidrográfica do Rio São Francisco</v>
      </c>
    </row>
    <row r="359" spans="1:20" x14ac:dyDescent="0.2">
      <c r="A359" s="27">
        <v>17658</v>
      </c>
      <c r="B359" t="s">
        <v>1107</v>
      </c>
      <c r="C359" t="s">
        <v>1108</v>
      </c>
      <c r="D359" s="34">
        <v>43476</v>
      </c>
      <c r="E359" s="34">
        <v>43476</v>
      </c>
      <c r="F359" t="s">
        <v>2730</v>
      </c>
      <c r="G359" t="s">
        <v>50</v>
      </c>
      <c r="H359" t="s">
        <v>2728</v>
      </c>
      <c r="I359" t="s">
        <v>246</v>
      </c>
      <c r="J359">
        <v>3582</v>
      </c>
      <c r="K359" s="35">
        <v>3582000</v>
      </c>
      <c r="L359">
        <v>3.6</v>
      </c>
      <c r="M359" t="s">
        <v>3068</v>
      </c>
      <c r="N359" s="27">
        <v>-14344956</v>
      </c>
      <c r="O359" s="27">
        <v>-45483493</v>
      </c>
      <c r="P359">
        <v>4</v>
      </c>
      <c r="Q359" t="s">
        <v>558</v>
      </c>
      <c r="R359" t="s">
        <v>3365</v>
      </c>
      <c r="S359">
        <v>0</v>
      </c>
      <c r="T359" t="str">
        <f>CONCATENATE("A portaria ",A359," autoriza ",R359," a realizar captação ",F359," de ",M359," de litros de água por dia na Bacia Hidrográfica do Rio ",H359)</f>
        <v>A portaria 17658 autoriza Fazenda Nz Agropecuária Ltda a realizar captação subterrânea de 3,6 milhões de litros de água por dia na Bacia Hidrográfica do Rio São Francisco</v>
      </c>
    </row>
    <row r="360" spans="1:20" x14ac:dyDescent="0.2">
      <c r="A360" s="27">
        <v>17329</v>
      </c>
      <c r="B360" t="s">
        <v>1007</v>
      </c>
      <c r="C360" t="s">
        <v>1008</v>
      </c>
      <c r="D360" s="34">
        <v>43426</v>
      </c>
      <c r="E360" s="34">
        <v>43426</v>
      </c>
      <c r="F360" t="s">
        <v>2730</v>
      </c>
      <c r="G360" t="s">
        <v>50</v>
      </c>
      <c r="H360" t="s">
        <v>2728</v>
      </c>
      <c r="I360" t="s">
        <v>25</v>
      </c>
      <c r="J360">
        <v>3582</v>
      </c>
      <c r="K360" s="35">
        <v>3582000</v>
      </c>
      <c r="L360">
        <v>3.6</v>
      </c>
      <c r="M360" t="s">
        <v>3068</v>
      </c>
      <c r="N360" t="s">
        <v>1009</v>
      </c>
      <c r="O360" s="27">
        <v>-452734</v>
      </c>
      <c r="P360">
        <v>4</v>
      </c>
      <c r="Q360" t="s">
        <v>1012</v>
      </c>
      <c r="R360" t="s">
        <v>3396</v>
      </c>
      <c r="S360">
        <v>0</v>
      </c>
      <c r="T360" t="str">
        <f>CONCATENATE("A portaria ",A360," autoriza ",R360," a realizar captação ",F360," de ",M360," de litros de água por dia na Bacia Hidrográfica do Rio ",H360)</f>
        <v>A portaria 17329 autoriza Gerson Luis Wilges a realizar captação subterrânea de 3,6 milhões de litros de água por dia na Bacia Hidrográfica do Rio São Francisco</v>
      </c>
    </row>
    <row r="361" spans="1:20" x14ac:dyDescent="0.2">
      <c r="A361" s="27">
        <v>18424</v>
      </c>
      <c r="B361" t="s">
        <v>1268</v>
      </c>
      <c r="C361" t="s">
        <v>1269</v>
      </c>
      <c r="D361" s="34">
        <v>43606</v>
      </c>
      <c r="E361" s="34">
        <v>43606</v>
      </c>
      <c r="F361" t="s">
        <v>2730</v>
      </c>
      <c r="G361" t="s">
        <v>50</v>
      </c>
      <c r="H361" t="s">
        <v>2728</v>
      </c>
      <c r="I361" t="s">
        <v>216</v>
      </c>
      <c r="J361">
        <v>3561</v>
      </c>
      <c r="K361" s="35">
        <v>3561300</v>
      </c>
      <c r="L361">
        <v>3.6</v>
      </c>
      <c r="M361" t="s">
        <v>3068</v>
      </c>
      <c r="N361" s="27">
        <v>-113734</v>
      </c>
      <c r="O361" s="27">
        <v>-453908</v>
      </c>
      <c r="P361">
        <v>4</v>
      </c>
      <c r="Q361" t="s">
        <v>714</v>
      </c>
      <c r="R361" t="s">
        <v>3343</v>
      </c>
      <c r="S361">
        <v>0</v>
      </c>
      <c r="T361" t="str">
        <f>CONCATENATE("A portaria ",A361," autoriza ",R361," a realizar captação ",F361," de ",M361," de litros de água por dia na Bacia Hidrográfica do Rio ",H361)</f>
        <v>A portaria 18424 autoriza Elton Sartori a realizar captação subterrânea de 3,6 milhões de litros de água por dia na Bacia Hidrográfica do Rio São Francisco</v>
      </c>
    </row>
    <row r="362" spans="1:20" x14ac:dyDescent="0.2">
      <c r="A362" s="27">
        <v>23591</v>
      </c>
      <c r="B362" t="s">
        <v>2473</v>
      </c>
      <c r="C362" t="s">
        <v>2474</v>
      </c>
      <c r="D362" s="34">
        <v>44406</v>
      </c>
      <c r="E362" s="34">
        <v>44406</v>
      </c>
      <c r="F362" t="s">
        <v>2729</v>
      </c>
      <c r="G362" t="s">
        <v>17</v>
      </c>
      <c r="H362" t="s">
        <v>2727</v>
      </c>
      <c r="I362" t="s">
        <v>18</v>
      </c>
      <c r="J362">
        <v>3324</v>
      </c>
      <c r="K362" s="35">
        <v>3324000</v>
      </c>
      <c r="L362">
        <v>3.3</v>
      </c>
      <c r="M362" t="s">
        <v>3069</v>
      </c>
      <c r="N362" s="27">
        <v>-1234192</v>
      </c>
      <c r="O362" s="27">
        <v>-45555465</v>
      </c>
      <c r="P362">
        <v>4</v>
      </c>
      <c r="Q362" t="s">
        <v>2336</v>
      </c>
      <c r="R362" t="s">
        <v>3380</v>
      </c>
      <c r="S362">
        <v>0</v>
      </c>
      <c r="T362" t="str">
        <f>CONCATENATE("A portaria ",A362," autoriza ",R362," a realizar captação ",F362," de ",M362," de litros de água por dia na Bacia Hidrográfica do Rio ",H362)</f>
        <v>A portaria 23591 autoriza Oziel Alves De Oliveira a realizar captação superficial de 3,3 milhões de litros de água por dia na Bacia Hidrográfica do Rio Grande</v>
      </c>
    </row>
    <row r="363" spans="1:20" x14ac:dyDescent="0.2">
      <c r="A363" s="27">
        <v>20839</v>
      </c>
      <c r="B363" t="s">
        <v>1924</v>
      </c>
      <c r="C363" t="s">
        <v>1925</v>
      </c>
      <c r="D363" s="34">
        <v>44001</v>
      </c>
      <c r="E363" s="34">
        <v>44001</v>
      </c>
      <c r="F363" t="s">
        <v>2730</v>
      </c>
      <c r="G363" t="s">
        <v>50</v>
      </c>
      <c r="H363" t="s">
        <v>2728</v>
      </c>
      <c r="I363" t="s">
        <v>25</v>
      </c>
      <c r="J363">
        <v>3305</v>
      </c>
      <c r="K363" s="35">
        <v>3305000</v>
      </c>
      <c r="L363">
        <v>3.3</v>
      </c>
      <c r="M363" t="s">
        <v>3069</v>
      </c>
      <c r="N363" s="27">
        <v>-1232829</v>
      </c>
      <c r="O363" s="27">
        <v>-45291749</v>
      </c>
      <c r="P363">
        <v>4</v>
      </c>
      <c r="Q363" t="s">
        <v>1929</v>
      </c>
      <c r="R363" t="s">
        <v>3384</v>
      </c>
      <c r="S363">
        <v>0</v>
      </c>
      <c r="T363" t="str">
        <f>CONCATENATE("A portaria ",A363," autoriza ",R363," a realizar captação ",F363," de ",M363," de litros de água por dia na Bacia Hidrográfica do Rio ",H363)</f>
        <v>A portaria 20839 autoriza Ari Pelizza a realizar captação subterrânea de 3,3 milhões de litros de água por dia na Bacia Hidrográfica do Rio São Francisco</v>
      </c>
    </row>
    <row r="364" spans="1:20" x14ac:dyDescent="0.2">
      <c r="A364" s="27">
        <v>19341</v>
      </c>
      <c r="B364" t="s">
        <v>1487</v>
      </c>
      <c r="C364" t="s">
        <v>1488</v>
      </c>
      <c r="D364" s="34">
        <v>43752</v>
      </c>
      <c r="E364" s="34">
        <v>43752</v>
      </c>
      <c r="F364" t="s">
        <v>2729</v>
      </c>
      <c r="G364" t="s">
        <v>50</v>
      </c>
      <c r="H364" t="s">
        <v>2727</v>
      </c>
      <c r="I364" t="s">
        <v>127</v>
      </c>
      <c r="J364">
        <v>3022</v>
      </c>
      <c r="K364" s="35">
        <v>3022000</v>
      </c>
      <c r="L364">
        <v>3</v>
      </c>
      <c r="M364" t="s">
        <v>3070</v>
      </c>
      <c r="N364" s="27">
        <v>-1102036</v>
      </c>
      <c r="O364" s="27">
        <v>-453053</v>
      </c>
      <c r="P364">
        <v>4</v>
      </c>
      <c r="Q364" t="s">
        <v>1492</v>
      </c>
      <c r="R364" t="s">
        <v>3397</v>
      </c>
      <c r="T364" t="str">
        <f>CONCATENATE("A portaria ",A364," autoriza ",R364," a realizar captação ",F364," de ",M364," de litros de água por dia na Bacia Hidrográfica do Rio ",H364)</f>
        <v>A portaria 19341 autoriza Yeong Ju Shin Yeon a realizar captação superficial de 3 milhões de litros de água por dia na Bacia Hidrográfica do Rio Grande</v>
      </c>
    </row>
    <row r="365" spans="1:20" x14ac:dyDescent="0.2">
      <c r="A365" s="27">
        <v>16486</v>
      </c>
      <c r="B365" t="s">
        <v>795</v>
      </c>
      <c r="C365" t="s">
        <v>796</v>
      </c>
      <c r="D365" s="34">
        <v>43293</v>
      </c>
      <c r="E365" s="34">
        <v>43293</v>
      </c>
      <c r="F365" t="s">
        <v>2729</v>
      </c>
      <c r="G365" t="s">
        <v>50</v>
      </c>
      <c r="H365" t="s">
        <v>2726</v>
      </c>
      <c r="I365" t="s">
        <v>246</v>
      </c>
      <c r="J365">
        <v>2897</v>
      </c>
      <c r="K365" s="35">
        <v>2897000</v>
      </c>
      <c r="L365">
        <v>2.9</v>
      </c>
      <c r="M365" t="s">
        <v>3071</v>
      </c>
      <c r="N365" s="27">
        <v>-13354308</v>
      </c>
      <c r="O365" s="27">
        <v>-44212311</v>
      </c>
      <c r="P365">
        <v>4</v>
      </c>
      <c r="Q365" t="s">
        <v>800</v>
      </c>
      <c r="R365" t="s">
        <v>3398</v>
      </c>
      <c r="S365">
        <v>0</v>
      </c>
      <c r="T365" t="str">
        <f>CONCATENATE("A portaria ",A365," autoriza ",R365," a realizar captação ",F365," de ",M365," de litros de água por dia na Bacia Hidrográfica do Rio ",H365)</f>
        <v>A portaria 16486 autoriza Ronaldo De Souza Ribeiro a realizar captação superficial de 2,9 milhões de litros de água por dia na Bacia Hidrográfica do Rio Corrente</v>
      </c>
    </row>
    <row r="366" spans="1:20" x14ac:dyDescent="0.2">
      <c r="A366" s="27">
        <v>19917</v>
      </c>
      <c r="B366" t="s">
        <v>1667</v>
      </c>
      <c r="C366" t="s">
        <v>1668</v>
      </c>
      <c r="D366" s="34">
        <v>43839</v>
      </c>
      <c r="E366" s="34">
        <v>43839</v>
      </c>
      <c r="F366" t="s">
        <v>2730</v>
      </c>
      <c r="G366" t="s">
        <v>50</v>
      </c>
      <c r="H366" t="s">
        <v>2728</v>
      </c>
      <c r="I366" t="s">
        <v>64</v>
      </c>
      <c r="J366">
        <v>2873</v>
      </c>
      <c r="K366" s="35">
        <v>2873000</v>
      </c>
      <c r="L366">
        <v>2.9</v>
      </c>
      <c r="M366" t="s">
        <v>3071</v>
      </c>
      <c r="N366" s="27">
        <v>-133739</v>
      </c>
      <c r="O366" s="27">
        <v>-453439</v>
      </c>
      <c r="P366">
        <v>4</v>
      </c>
      <c r="Q366" t="s">
        <v>1672</v>
      </c>
      <c r="R366" t="s">
        <v>3399</v>
      </c>
      <c r="S366">
        <v>0</v>
      </c>
      <c r="T366" t="str">
        <f>CONCATENATE("A portaria ",A366," autoriza ",R366," a realizar captação ",F366," de ",M366," de litros de água por dia na Bacia Hidrográfica do Rio ",H366)</f>
        <v>A portaria 19917 autoriza Milton Hartmann a realizar captação subterrânea de 2,9 milhões de litros de água por dia na Bacia Hidrográfica do Rio São Francisco</v>
      </c>
    </row>
    <row r="367" spans="1:20" x14ac:dyDescent="0.2">
      <c r="A367" s="27">
        <v>15758</v>
      </c>
      <c r="B367" t="s">
        <v>635</v>
      </c>
      <c r="C367" t="s">
        <v>636</v>
      </c>
      <c r="D367" s="34">
        <v>43172</v>
      </c>
      <c r="E367" s="34">
        <v>43172</v>
      </c>
      <c r="F367" t="s">
        <v>2729</v>
      </c>
      <c r="G367" t="s">
        <v>50</v>
      </c>
      <c r="H367" t="s">
        <v>2726</v>
      </c>
      <c r="I367" t="s">
        <v>307</v>
      </c>
      <c r="J367">
        <v>2586</v>
      </c>
      <c r="K367" s="35">
        <v>2586000</v>
      </c>
      <c r="L367">
        <v>2.6</v>
      </c>
      <c r="M367" t="s">
        <v>3072</v>
      </c>
      <c r="N367" s="27">
        <v>-1328491</v>
      </c>
      <c r="O367" s="27">
        <v>-4415421</v>
      </c>
      <c r="P367">
        <v>4</v>
      </c>
      <c r="Q367" t="s">
        <v>634</v>
      </c>
      <c r="R367" t="s">
        <v>3312</v>
      </c>
      <c r="T367" t="str">
        <f>CONCATENATE("A portaria ",A367," autoriza ",R367," a realizar captação ",F367," de ",M367," de litros de água por dia na Bacia Hidrográfica do Rio ",H367)</f>
        <v>A portaria 15758 autoriza Walternan Andrade Vieira a realizar captação superficial de 2,6 milhões de litros de água por dia na Bacia Hidrográfica do Rio Corrente</v>
      </c>
    </row>
    <row r="368" spans="1:20" x14ac:dyDescent="0.2">
      <c r="A368" s="27">
        <v>19162</v>
      </c>
      <c r="B368" t="s">
        <v>1437</v>
      </c>
      <c r="C368" t="s">
        <v>1438</v>
      </c>
      <c r="D368" s="34">
        <v>43727</v>
      </c>
      <c r="E368" s="34">
        <v>43727</v>
      </c>
      <c r="F368" t="s">
        <v>2729</v>
      </c>
      <c r="G368" t="s">
        <v>50</v>
      </c>
      <c r="H368" t="s">
        <v>2727</v>
      </c>
      <c r="I368" t="s">
        <v>25</v>
      </c>
      <c r="J368">
        <v>2563</v>
      </c>
      <c r="K368" s="35">
        <v>2563000</v>
      </c>
      <c r="L368">
        <v>2.6</v>
      </c>
      <c r="M368" t="s">
        <v>3072</v>
      </c>
      <c r="N368" s="27">
        <v>-12435</v>
      </c>
      <c r="O368" s="27">
        <v>-445721</v>
      </c>
      <c r="P368">
        <v>4</v>
      </c>
      <c r="Q368" t="s">
        <v>1442</v>
      </c>
      <c r="R368" t="s">
        <v>3400</v>
      </c>
      <c r="S368">
        <v>0</v>
      </c>
      <c r="T368" t="str">
        <f>CONCATENATE("A portaria ",A368," autoriza ",R368," a realizar captação ",F368," de ",M368," de litros de água por dia na Bacia Hidrográfica do Rio ",H368)</f>
        <v>A portaria 19162 autoriza Marlon Werner Derschum a realizar captação superficial de 2,6 milhões de litros de água por dia na Bacia Hidrográfica do Rio Grande</v>
      </c>
    </row>
    <row r="369" spans="1:20" x14ac:dyDescent="0.2">
      <c r="A369" s="27">
        <v>19070</v>
      </c>
      <c r="B369" t="s">
        <v>1417</v>
      </c>
      <c r="C369" t="s">
        <v>1418</v>
      </c>
      <c r="D369" s="34">
        <v>43714</v>
      </c>
      <c r="E369" s="34">
        <v>43714</v>
      </c>
      <c r="F369" t="s">
        <v>2730</v>
      </c>
      <c r="G369" t="s">
        <v>50</v>
      </c>
      <c r="H369" t="s">
        <v>2728</v>
      </c>
      <c r="I369" t="s">
        <v>18</v>
      </c>
      <c r="J369">
        <v>2525</v>
      </c>
      <c r="K369" s="35">
        <v>2525000</v>
      </c>
      <c r="L369">
        <v>2.5</v>
      </c>
      <c r="M369" t="s">
        <v>3073</v>
      </c>
      <c r="N369" s="27">
        <v>-12114762</v>
      </c>
      <c r="O369" s="27">
        <v>-45552122</v>
      </c>
      <c r="P369">
        <v>4</v>
      </c>
      <c r="Q369" t="s">
        <v>1422</v>
      </c>
      <c r="R369" t="s">
        <v>3192</v>
      </c>
      <c r="S369">
        <v>0</v>
      </c>
      <c r="T369" t="str">
        <f>CONCATENATE("A portaria ",A369," autoriza ",R369," a realizar captação ",F369," de ",M369," de litros de água por dia na Bacia Hidrográfica do Rio ",H369)</f>
        <v>A portaria 19070 autoriza Farmers Elevator Do Brasil Agropecuária a realizar captação subterrânea de 2,5 milhões de litros de água por dia na Bacia Hidrográfica do Rio São Francisco</v>
      </c>
    </row>
    <row r="370" spans="1:20" x14ac:dyDescent="0.2">
      <c r="A370" s="27">
        <v>21083</v>
      </c>
      <c r="B370" t="s">
        <v>1981</v>
      </c>
      <c r="C370" t="s">
        <v>1982</v>
      </c>
      <c r="D370" s="34">
        <v>44034</v>
      </c>
      <c r="E370" s="34">
        <v>44034</v>
      </c>
      <c r="F370" t="s">
        <v>2729</v>
      </c>
      <c r="G370" t="s">
        <v>50</v>
      </c>
      <c r="H370" t="s">
        <v>2726</v>
      </c>
      <c r="I370" t="s">
        <v>246</v>
      </c>
      <c r="J370">
        <v>2522</v>
      </c>
      <c r="K370" s="35">
        <v>2522000</v>
      </c>
      <c r="L370">
        <v>2.5</v>
      </c>
      <c r="M370" t="s">
        <v>3073</v>
      </c>
      <c r="N370" s="27">
        <v>-13253494</v>
      </c>
      <c r="O370" s="27">
        <v>-44235615</v>
      </c>
      <c r="P370">
        <v>4</v>
      </c>
      <c r="Q370" t="s">
        <v>1986</v>
      </c>
      <c r="R370" t="s">
        <v>3401</v>
      </c>
      <c r="S370">
        <v>0</v>
      </c>
      <c r="T370" t="str">
        <f>CONCATENATE("A portaria ",A370," autoriza ",R370," a realizar captação ",F370," de ",M370," de litros de água por dia na Bacia Hidrográfica do Rio ",H370)</f>
        <v>A portaria 21083 autoriza Leomar José Rodrigues a realizar captação superficial de 2,5 milhões de litros de água por dia na Bacia Hidrográfica do Rio Corrente</v>
      </c>
    </row>
    <row r="371" spans="1:20" x14ac:dyDescent="0.2">
      <c r="A371" s="27">
        <v>21007</v>
      </c>
      <c r="B371" t="s">
        <v>1969</v>
      </c>
      <c r="C371" t="s">
        <v>1970</v>
      </c>
      <c r="D371" s="34">
        <v>44026</v>
      </c>
      <c r="E371" s="34">
        <v>44026</v>
      </c>
      <c r="F371" t="s">
        <v>2730</v>
      </c>
      <c r="G371" t="s">
        <v>50</v>
      </c>
      <c r="H371" t="s">
        <v>2728</v>
      </c>
      <c r="I371" t="s">
        <v>18</v>
      </c>
      <c r="J371">
        <v>2249</v>
      </c>
      <c r="K371" s="35">
        <v>2249000</v>
      </c>
      <c r="L371">
        <v>2.2000000000000002</v>
      </c>
      <c r="M371" t="s">
        <v>3074</v>
      </c>
      <c r="N371" s="27">
        <v>-120723</v>
      </c>
      <c r="O371" s="27">
        <v>-455945</v>
      </c>
      <c r="P371">
        <v>4</v>
      </c>
      <c r="Q371" t="s">
        <v>1974</v>
      </c>
      <c r="R371" t="s">
        <v>3402</v>
      </c>
      <c r="T371" t="str">
        <f>CONCATENATE("A portaria ",A371," autoriza ",R371," a realizar captação ",F371," de ",M371," de litros de água por dia na Bacia Hidrográfica do Rio ",H371)</f>
        <v>A portaria 21007 autoriza Volmir Luiz Venson a realizar captação subterrânea de 2,2 milhões de litros de água por dia na Bacia Hidrográfica do Rio São Francisco</v>
      </c>
    </row>
    <row r="372" spans="1:20" x14ac:dyDescent="0.2">
      <c r="A372" s="27">
        <v>16726</v>
      </c>
      <c r="B372" t="s">
        <v>889</v>
      </c>
      <c r="C372" t="s">
        <v>890</v>
      </c>
      <c r="D372" s="34">
        <v>43329</v>
      </c>
      <c r="E372" s="34">
        <v>43329</v>
      </c>
      <c r="F372" t="s">
        <v>2729</v>
      </c>
      <c r="G372" t="s">
        <v>50</v>
      </c>
      <c r="H372" t="s">
        <v>2726</v>
      </c>
      <c r="I372" t="s">
        <v>422</v>
      </c>
      <c r="J372">
        <v>2193</v>
      </c>
      <c r="K372" s="35">
        <v>2193000</v>
      </c>
      <c r="L372">
        <v>2.2000000000000002</v>
      </c>
      <c r="M372" t="s">
        <v>3074</v>
      </c>
      <c r="N372" s="27">
        <v>-132041</v>
      </c>
      <c r="O372" s="27">
        <v>-44339</v>
      </c>
      <c r="P372">
        <v>4</v>
      </c>
      <c r="Q372" t="s">
        <v>888</v>
      </c>
      <c r="R372" t="s">
        <v>3373</v>
      </c>
      <c r="S372">
        <v>0</v>
      </c>
      <c r="T372" t="str">
        <f>CONCATENATE("A portaria ",A372," autoriza ",R372," a realizar captação ",F372," de ",M372," de litros de água por dia na Bacia Hidrográfica do Rio ",H372)</f>
        <v>A portaria 16726 autoriza Fazenda Novo Oeste Ltda a realizar captação superficial de 2,2 milhões de litros de água por dia na Bacia Hidrográfica do Rio Corrente</v>
      </c>
    </row>
    <row r="373" spans="1:20" x14ac:dyDescent="0.2">
      <c r="A373" s="27">
        <v>19763</v>
      </c>
      <c r="B373" t="s">
        <v>1591</v>
      </c>
      <c r="C373" t="s">
        <v>1592</v>
      </c>
      <c r="D373" s="34">
        <v>43808</v>
      </c>
      <c r="E373" s="34">
        <v>43808</v>
      </c>
      <c r="F373" t="s">
        <v>2729</v>
      </c>
      <c r="G373" t="s">
        <v>17</v>
      </c>
      <c r="H373" t="s">
        <v>2727</v>
      </c>
      <c r="I373" t="s">
        <v>300</v>
      </c>
      <c r="J373">
        <v>2170</v>
      </c>
      <c r="K373" s="35">
        <v>2170000</v>
      </c>
      <c r="L373">
        <v>2.2000000000000002</v>
      </c>
      <c r="M373" t="s">
        <v>3074</v>
      </c>
      <c r="N373" s="27">
        <v>-11471726</v>
      </c>
      <c r="O373" s="27">
        <v>-44230873</v>
      </c>
      <c r="P373">
        <v>4</v>
      </c>
      <c r="Q373" t="s">
        <v>1596</v>
      </c>
      <c r="R373" t="s">
        <v>3403</v>
      </c>
      <c r="S373">
        <v>0</v>
      </c>
      <c r="T373" t="str">
        <f>CONCATENATE("A portaria ",A373," autoriza ",R373," a realizar captação ",F373," de ",M373," de litros de água por dia na Bacia Hidrográfica do Rio ",H373)</f>
        <v>A portaria 19763 autoriza Adão Valdomiro Suszek a realizar captação superficial de 2,2 milhões de litros de água por dia na Bacia Hidrográfica do Rio Grande</v>
      </c>
    </row>
    <row r="374" spans="1:20" x14ac:dyDescent="0.2">
      <c r="A374" s="27">
        <v>24183</v>
      </c>
      <c r="B374" t="s">
        <v>3404</v>
      </c>
      <c r="C374" t="s">
        <v>2596</v>
      </c>
      <c r="D374" s="34">
        <v>44463</v>
      </c>
      <c r="E374" s="34">
        <v>44463</v>
      </c>
      <c r="F374" t="s">
        <v>2730</v>
      </c>
      <c r="G374" t="s">
        <v>50</v>
      </c>
      <c r="H374" t="s">
        <v>2728</v>
      </c>
      <c r="I374" t="s">
        <v>2597</v>
      </c>
      <c r="J374">
        <v>2049</v>
      </c>
      <c r="K374" s="35">
        <v>2049000</v>
      </c>
      <c r="L374">
        <v>2</v>
      </c>
      <c r="M374" t="s">
        <v>3075</v>
      </c>
      <c r="N374" s="27">
        <v>-132610</v>
      </c>
      <c r="O374" s="27">
        <v>-415958</v>
      </c>
      <c r="P374">
        <v>4</v>
      </c>
      <c r="Q374" t="s">
        <v>2601</v>
      </c>
      <c r="R374" t="s">
        <v>3405</v>
      </c>
      <c r="S374">
        <v>0</v>
      </c>
      <c r="T374" t="str">
        <f>CONCATENATE("A portaria ",A374," autoriza ",R374," a realizar captação ",F374," de ",M374," de litros de água por dia na Bacia Hidrográfica do Rio ",H374)</f>
        <v>A portaria 24183 autoriza Irc Irmãos Chinchilla a realizar captação subterrânea de 2 milhões de litros de água por dia na Bacia Hidrográfica do Rio São Francisco</v>
      </c>
    </row>
    <row r="375" spans="1:20" x14ac:dyDescent="0.2">
      <c r="A375" s="27">
        <v>16558</v>
      </c>
      <c r="B375" t="s">
        <v>298</v>
      </c>
      <c r="C375" t="s">
        <v>299</v>
      </c>
      <c r="D375" s="34">
        <v>43305</v>
      </c>
      <c r="E375" s="34">
        <v>43305</v>
      </c>
      <c r="F375" t="s">
        <v>2729</v>
      </c>
      <c r="G375" t="s">
        <v>50</v>
      </c>
      <c r="H375" t="s">
        <v>2727</v>
      </c>
      <c r="I375" t="s">
        <v>300</v>
      </c>
      <c r="J375">
        <v>1986</v>
      </c>
      <c r="K375" s="35">
        <v>1986000</v>
      </c>
      <c r="L375">
        <v>2</v>
      </c>
      <c r="M375" t="s">
        <v>3075</v>
      </c>
      <c r="N375" s="27">
        <v>-11475210</v>
      </c>
      <c r="O375" s="27">
        <v>-44215097</v>
      </c>
      <c r="P375">
        <v>4</v>
      </c>
      <c r="Q375" t="s">
        <v>304</v>
      </c>
      <c r="R375" t="s">
        <v>3406</v>
      </c>
      <c r="T375" t="str">
        <f>CONCATENATE("A portaria ",A375," autoriza ",R375," a realizar captação ",F375," de ",M375," de litros de água por dia na Bacia Hidrográfica do Rio ",H375)</f>
        <v>A portaria 16558 autoriza Associação Dos Pequenos Produtores Rura a realizar captação superficial de 2 milhões de litros de água por dia na Bacia Hidrográfica do Rio Grande</v>
      </c>
    </row>
    <row r="376" spans="1:20" x14ac:dyDescent="0.2">
      <c r="A376" s="27">
        <v>24640</v>
      </c>
      <c r="B376" t="s">
        <v>510</v>
      </c>
      <c r="C376" t="s">
        <v>511</v>
      </c>
      <c r="D376" s="34">
        <v>44518</v>
      </c>
      <c r="E376" s="34">
        <v>44518</v>
      </c>
      <c r="F376" t="s">
        <v>2729</v>
      </c>
      <c r="G376" t="s">
        <v>50</v>
      </c>
      <c r="H376" t="s">
        <v>2726</v>
      </c>
      <c r="I376" t="s">
        <v>398</v>
      </c>
      <c r="J376">
        <v>1957</v>
      </c>
      <c r="K376" s="35">
        <v>1957000</v>
      </c>
      <c r="L376">
        <v>2</v>
      </c>
      <c r="M376" t="s">
        <v>3075</v>
      </c>
      <c r="N376" s="27">
        <v>-1336289</v>
      </c>
      <c r="O376" s="27">
        <v>-4423558</v>
      </c>
      <c r="P376">
        <v>4</v>
      </c>
      <c r="Q376" t="s">
        <v>515</v>
      </c>
      <c r="R376" t="s">
        <v>3407</v>
      </c>
      <c r="T376" t="str">
        <f>CONCATENATE("A portaria ",A376," autoriza ",R376," a realizar captação ",F376," de ",M376," de litros de água por dia na Bacia Hidrográfica do Rio ",H376)</f>
        <v>A portaria 24640 autoriza Maria Daria Dos Santos Cabral a realizar captação superficial de 2 milhões de litros de água por dia na Bacia Hidrográfica do Rio Corrente</v>
      </c>
    </row>
    <row r="377" spans="1:20" x14ac:dyDescent="0.2">
      <c r="A377" s="27">
        <v>15749</v>
      </c>
      <c r="B377" t="s">
        <v>607</v>
      </c>
      <c r="C377" t="s">
        <v>608</v>
      </c>
      <c r="D377" s="34">
        <v>43172</v>
      </c>
      <c r="E377" s="34">
        <v>43172</v>
      </c>
      <c r="F377" t="s">
        <v>2729</v>
      </c>
      <c r="G377" t="s">
        <v>17</v>
      </c>
      <c r="H377" t="s">
        <v>2726</v>
      </c>
      <c r="I377" t="s">
        <v>307</v>
      </c>
      <c r="J377">
        <v>1820</v>
      </c>
      <c r="K377" s="35">
        <v>1820000</v>
      </c>
      <c r="L377">
        <v>1.8</v>
      </c>
      <c r="M377" t="s">
        <v>3076</v>
      </c>
      <c r="N377" s="27">
        <v>-132144</v>
      </c>
      <c r="O377" s="27">
        <v>-44409</v>
      </c>
      <c r="P377">
        <v>4</v>
      </c>
      <c r="Q377" t="s">
        <v>612</v>
      </c>
      <c r="R377" t="s">
        <v>2701</v>
      </c>
      <c r="S377">
        <v>0</v>
      </c>
      <c r="T377" t="str">
        <f>CONCATENATE("A portaria ",A377," autoriza ",R377," a realizar captação ",F377," de ",M377," de litros de água por dia na Bacia Hidrográfica do Rio ",H377)</f>
        <v>A portaria 15749 autoriza Marcos Cezana De Oliveira a realizar captação superficial de 1,8 milhões de litros de água por dia na Bacia Hidrográfica do Rio Corrente</v>
      </c>
    </row>
    <row r="378" spans="1:20" x14ac:dyDescent="0.2">
      <c r="A378" s="27">
        <v>15756</v>
      </c>
      <c r="B378" t="s">
        <v>623</v>
      </c>
      <c r="C378" t="s">
        <v>624</v>
      </c>
      <c r="D378" s="34">
        <v>43172</v>
      </c>
      <c r="E378" s="34">
        <v>43172</v>
      </c>
      <c r="F378" t="s">
        <v>2729</v>
      </c>
      <c r="G378" t="s">
        <v>50</v>
      </c>
      <c r="H378" t="s">
        <v>2728</v>
      </c>
      <c r="I378" t="s">
        <v>307</v>
      </c>
      <c r="J378">
        <v>1783</v>
      </c>
      <c r="K378" s="35">
        <v>1783000</v>
      </c>
      <c r="L378">
        <v>1.8</v>
      </c>
      <c r="M378" t="s">
        <v>3076</v>
      </c>
      <c r="N378" s="27">
        <v>-1317599</v>
      </c>
      <c r="O378" s="27">
        <v>-435552</v>
      </c>
      <c r="P378">
        <v>4</v>
      </c>
      <c r="Q378" t="s">
        <v>628</v>
      </c>
      <c r="R378" t="s">
        <v>3408</v>
      </c>
      <c r="S378">
        <v>0</v>
      </c>
      <c r="T378" t="str">
        <f>CONCATENATE("A portaria ",A378," autoriza ",R378," a realizar captação ",F378," de ",M378," de litros de água por dia na Bacia Hidrográfica do Rio ",H378)</f>
        <v>A portaria 15756 autoriza Luis Antônio Pain a realizar captação superficial de 1,8 milhões de litros de água por dia na Bacia Hidrográfica do Rio São Francisco</v>
      </c>
    </row>
    <row r="379" spans="1:20" x14ac:dyDescent="0.2">
      <c r="A379" s="27">
        <v>17286</v>
      </c>
      <c r="B379" t="s">
        <v>997</v>
      </c>
      <c r="C379" t="s">
        <v>998</v>
      </c>
      <c r="D379" s="34">
        <v>43423</v>
      </c>
      <c r="E379" s="34">
        <v>43423</v>
      </c>
      <c r="F379" t="s">
        <v>2730</v>
      </c>
      <c r="G379" t="s">
        <v>50</v>
      </c>
      <c r="H379" t="s">
        <v>2728</v>
      </c>
      <c r="I379" t="s">
        <v>216</v>
      </c>
      <c r="J379">
        <v>1782</v>
      </c>
      <c r="K379" s="35">
        <v>1782000</v>
      </c>
      <c r="L379">
        <v>1.8</v>
      </c>
      <c r="M379" t="s">
        <v>3076</v>
      </c>
      <c r="N379" s="27">
        <v>-113428</v>
      </c>
      <c r="O379" s="27">
        <v>-453715</v>
      </c>
      <c r="P379">
        <v>4</v>
      </c>
      <c r="Q379" t="s">
        <v>714</v>
      </c>
      <c r="R379" t="s">
        <v>3343</v>
      </c>
      <c r="S379">
        <v>0</v>
      </c>
      <c r="T379" t="str">
        <f>CONCATENATE("A portaria ",A379," autoriza ",R379," a realizar captação ",F379," de ",M379," de litros de água por dia na Bacia Hidrográfica do Rio ",H379)</f>
        <v>A portaria 17286 autoriza Elton Sartori a realizar captação subterrânea de 1,8 milhões de litros de água por dia na Bacia Hidrográfica do Rio São Francisco</v>
      </c>
    </row>
    <row r="380" spans="1:20" x14ac:dyDescent="0.2">
      <c r="A380" s="27">
        <v>15525</v>
      </c>
      <c r="B380" t="s">
        <v>565</v>
      </c>
      <c r="C380" t="s">
        <v>566</v>
      </c>
      <c r="D380" s="34">
        <v>43117</v>
      </c>
      <c r="E380" s="34">
        <v>43117</v>
      </c>
      <c r="F380" t="s">
        <v>2730</v>
      </c>
      <c r="G380" t="s">
        <v>50</v>
      </c>
      <c r="H380" t="s">
        <v>2728</v>
      </c>
      <c r="I380" t="s">
        <v>18</v>
      </c>
      <c r="J380">
        <v>1782</v>
      </c>
      <c r="K380" s="35">
        <v>1782000</v>
      </c>
      <c r="L380">
        <v>1.8</v>
      </c>
      <c r="M380" t="s">
        <v>3076</v>
      </c>
      <c r="N380" s="27">
        <v>-12157</v>
      </c>
      <c r="O380" s="27">
        <v>-454919</v>
      </c>
      <c r="P380">
        <v>4</v>
      </c>
      <c r="Q380" t="s">
        <v>570</v>
      </c>
      <c r="R380" t="s">
        <v>3409</v>
      </c>
      <c r="S380">
        <v>0</v>
      </c>
      <c r="T380" t="str">
        <f>CONCATENATE("A portaria ",A380," autoriza ",R380," a realizar captação ",F380," de ",M380," de litros de água por dia na Bacia Hidrográfica do Rio ",H380)</f>
        <v>A portaria 15525 autoriza Francisco Terasawa Junior a realizar captação subterrânea de 1,8 milhões de litros de água por dia na Bacia Hidrográfica do Rio São Francisco</v>
      </c>
    </row>
    <row r="381" spans="1:20" x14ac:dyDescent="0.2">
      <c r="A381" s="27">
        <v>18717</v>
      </c>
      <c r="B381" t="s">
        <v>340</v>
      </c>
      <c r="C381" t="s">
        <v>341</v>
      </c>
      <c r="D381" s="34">
        <v>43665</v>
      </c>
      <c r="E381" s="34">
        <v>43665</v>
      </c>
      <c r="F381" t="s">
        <v>2730</v>
      </c>
      <c r="G381" t="s">
        <v>50</v>
      </c>
      <c r="H381" t="s">
        <v>2728</v>
      </c>
      <c r="I381" t="s">
        <v>64</v>
      </c>
      <c r="J381">
        <v>1782</v>
      </c>
      <c r="K381" s="35">
        <v>1782000</v>
      </c>
      <c r="L381">
        <v>1.8</v>
      </c>
      <c r="M381" t="s">
        <v>3076</v>
      </c>
      <c r="N381" s="27">
        <v>-13391673</v>
      </c>
      <c r="O381" s="27">
        <v>-4557149</v>
      </c>
      <c r="P381">
        <v>4</v>
      </c>
      <c r="Q381" t="s">
        <v>345</v>
      </c>
      <c r="R381" t="s">
        <v>3229</v>
      </c>
      <c r="S381">
        <v>0</v>
      </c>
      <c r="T381" t="str">
        <f>CONCATENATE("A portaria ",A381," autoriza ",R381," a realizar captação ",F381," de ",M381," de litros de água por dia na Bacia Hidrográfica do Rio ",H381)</f>
        <v>A portaria 18717 autoriza Paulo Ricardo Frasson a realizar captação subterrânea de 1,8 milhões de litros de água por dia na Bacia Hidrográfica do Rio São Francisco</v>
      </c>
    </row>
    <row r="382" spans="1:20" x14ac:dyDescent="0.2">
      <c r="A382" s="27">
        <v>16647</v>
      </c>
      <c r="B382" t="s">
        <v>835</v>
      </c>
      <c r="C382" t="s">
        <v>836</v>
      </c>
      <c r="D382" s="34">
        <v>43315</v>
      </c>
      <c r="E382" s="34">
        <v>43315</v>
      </c>
      <c r="F382" t="s">
        <v>2730</v>
      </c>
      <c r="G382" t="s">
        <v>50</v>
      </c>
      <c r="H382" t="s">
        <v>2728</v>
      </c>
      <c r="I382" t="s">
        <v>18</v>
      </c>
      <c r="J382">
        <v>1780</v>
      </c>
      <c r="K382" s="35">
        <v>1780000</v>
      </c>
      <c r="L382">
        <v>1.8</v>
      </c>
      <c r="M382" t="s">
        <v>3076</v>
      </c>
      <c r="N382" s="27">
        <v>-125867</v>
      </c>
      <c r="O382" s="27">
        <v>-45551261</v>
      </c>
      <c r="P382">
        <v>4</v>
      </c>
      <c r="Q382" t="s">
        <v>840</v>
      </c>
      <c r="R382" t="s">
        <v>3410</v>
      </c>
      <c r="S382">
        <v>0</v>
      </c>
      <c r="T382" t="str">
        <f>CONCATENATE("A portaria ",A382," autoriza ",R382," a realizar captação ",F382," de ",M382," de litros de água por dia na Bacia Hidrográfica do Rio ",H382)</f>
        <v>A portaria 16647 autoriza Franco André Bosa a realizar captação subterrânea de 1,8 milhões de litros de água por dia na Bacia Hidrográfica do Rio São Francisco</v>
      </c>
    </row>
    <row r="383" spans="1:20" x14ac:dyDescent="0.2">
      <c r="A383" s="27">
        <v>20764</v>
      </c>
      <c r="B383" t="s">
        <v>1883</v>
      </c>
      <c r="C383" t="s">
        <v>1884</v>
      </c>
      <c r="D383" s="34">
        <v>43990</v>
      </c>
      <c r="E383" s="34">
        <v>43990</v>
      </c>
      <c r="F383" t="s">
        <v>2729</v>
      </c>
      <c r="G383" t="s">
        <v>17</v>
      </c>
      <c r="H383" t="s">
        <v>2726</v>
      </c>
      <c r="I383" t="s">
        <v>1885</v>
      </c>
      <c r="J383">
        <v>1731</v>
      </c>
      <c r="K383" s="35">
        <v>1731000</v>
      </c>
      <c r="L383">
        <v>1.7</v>
      </c>
      <c r="M383" t="s">
        <v>3077</v>
      </c>
      <c r="N383" s="27">
        <v>-1323321</v>
      </c>
      <c r="O383" s="27">
        <v>-44102098</v>
      </c>
      <c r="P383">
        <v>4</v>
      </c>
      <c r="Q383" t="s">
        <v>1889</v>
      </c>
      <c r="R383" t="s">
        <v>3411</v>
      </c>
      <c r="S383">
        <v>0</v>
      </c>
      <c r="T383" t="str">
        <f>CONCATENATE("A portaria ",A383," autoriza ",R383," a realizar captação ",F383," de ",M383," de litros de água por dia na Bacia Hidrográfica do Rio ",H383)</f>
        <v>A portaria 20764 autoriza Agropecuária Canoa Velha Ltda a realizar captação superficial de 1,7 milhões de litros de água por dia na Bacia Hidrográfica do Rio Corrente</v>
      </c>
    </row>
    <row r="384" spans="1:20" x14ac:dyDescent="0.2">
      <c r="A384" s="27">
        <v>23654</v>
      </c>
      <c r="B384" t="s">
        <v>2495</v>
      </c>
      <c r="C384" t="s">
        <v>2496</v>
      </c>
      <c r="D384" s="34">
        <v>44413</v>
      </c>
      <c r="E384" s="34">
        <v>44413</v>
      </c>
      <c r="F384" t="s">
        <v>2729</v>
      </c>
      <c r="G384" t="s">
        <v>50</v>
      </c>
      <c r="H384" t="s">
        <v>2726</v>
      </c>
      <c r="I384" t="s">
        <v>422</v>
      </c>
      <c r="J384">
        <v>1694</v>
      </c>
      <c r="K384" s="35">
        <v>1694000</v>
      </c>
      <c r="L384">
        <v>1.7</v>
      </c>
      <c r="M384" t="s">
        <v>3077</v>
      </c>
      <c r="N384" t="s">
        <v>2497</v>
      </c>
      <c r="O384" s="27">
        <v>-442713</v>
      </c>
      <c r="P384">
        <v>4</v>
      </c>
      <c r="Q384" t="s">
        <v>2500</v>
      </c>
      <c r="R384" t="s">
        <v>3412</v>
      </c>
      <c r="S384">
        <v>0</v>
      </c>
      <c r="T384" t="str">
        <f>CONCATENATE("A portaria ",A384," autoriza ",R384," a realizar captação ",F384," de ",M384," de litros de água por dia na Bacia Hidrográfica do Rio ",H384)</f>
        <v>A portaria 23654 autoriza Rosa Belem Santos Monteiro a realizar captação superficial de 1,7 milhões de litros de água por dia na Bacia Hidrográfica do Rio Corrente</v>
      </c>
    </row>
    <row r="385" spans="1:20" x14ac:dyDescent="0.2">
      <c r="A385" s="27">
        <v>20951</v>
      </c>
      <c r="B385" t="s">
        <v>1942</v>
      </c>
      <c r="C385" t="s">
        <v>1943</v>
      </c>
      <c r="D385" s="34">
        <v>44013</v>
      </c>
      <c r="E385" s="34">
        <v>44013</v>
      </c>
      <c r="F385" t="s">
        <v>2729</v>
      </c>
      <c r="G385" t="s">
        <v>50</v>
      </c>
      <c r="H385" t="s">
        <v>2726</v>
      </c>
      <c r="I385" t="s">
        <v>422</v>
      </c>
      <c r="J385">
        <v>1691</v>
      </c>
      <c r="K385" s="35">
        <v>1691000</v>
      </c>
      <c r="L385">
        <v>1.7</v>
      </c>
      <c r="M385" t="s">
        <v>3077</v>
      </c>
      <c r="N385" s="27">
        <v>-132402</v>
      </c>
      <c r="O385" s="27">
        <v>-441942</v>
      </c>
      <c r="P385">
        <v>4</v>
      </c>
      <c r="Q385" t="s">
        <v>612</v>
      </c>
      <c r="R385" t="s">
        <v>2701</v>
      </c>
      <c r="S385">
        <v>0</v>
      </c>
      <c r="T385" t="str">
        <f>CONCATENATE("A portaria ",A385," autoriza ",R385," a realizar captação ",F385," de ",M385," de litros de água por dia na Bacia Hidrográfica do Rio ",H385)</f>
        <v>A portaria 20951 autoriza Marcos Cezana De Oliveira a realizar captação superficial de 1,7 milhões de litros de água por dia na Bacia Hidrográfica do Rio Corrente</v>
      </c>
    </row>
    <row r="386" spans="1:20" x14ac:dyDescent="0.2">
      <c r="A386" s="27">
        <v>20947</v>
      </c>
      <c r="B386" t="s">
        <v>1936</v>
      </c>
      <c r="C386" t="s">
        <v>1937</v>
      </c>
      <c r="D386" s="34">
        <v>44013</v>
      </c>
      <c r="E386" s="34">
        <v>44013</v>
      </c>
      <c r="F386" t="s">
        <v>2729</v>
      </c>
      <c r="G386" t="s">
        <v>50</v>
      </c>
      <c r="H386" t="s">
        <v>2726</v>
      </c>
      <c r="I386" t="s">
        <v>246</v>
      </c>
      <c r="J386">
        <v>1658</v>
      </c>
      <c r="K386" s="35">
        <v>1658000</v>
      </c>
      <c r="L386">
        <v>1.7</v>
      </c>
      <c r="M386" t="s">
        <v>3077</v>
      </c>
      <c r="N386" s="27">
        <v>-132534</v>
      </c>
      <c r="O386" s="27">
        <v>-442356</v>
      </c>
      <c r="P386">
        <v>4</v>
      </c>
      <c r="Q386" t="s">
        <v>1941</v>
      </c>
      <c r="R386" t="s">
        <v>3413</v>
      </c>
      <c r="S386">
        <v>0</v>
      </c>
      <c r="T386" t="str">
        <f>CONCATENATE("A portaria ",A386," autoriza ",R386," a realizar captação ",F386," de ",M386," de litros de água por dia na Bacia Hidrográfica do Rio ",H386)</f>
        <v>A portaria 20947 autoriza Darci Da Silva Nascimento a realizar captação superficial de 1,7 milhões de litros de água por dia na Bacia Hidrográfica do Rio Corrente</v>
      </c>
    </row>
    <row r="387" spans="1:20" x14ac:dyDescent="0.2">
      <c r="A387" s="27">
        <v>16683</v>
      </c>
      <c r="B387" t="s">
        <v>859</v>
      </c>
      <c r="C387" t="s">
        <v>860</v>
      </c>
      <c r="D387" s="34">
        <v>43322</v>
      </c>
      <c r="E387" s="34">
        <v>43322</v>
      </c>
      <c r="F387" t="s">
        <v>2729</v>
      </c>
      <c r="G387" t="s">
        <v>50</v>
      </c>
      <c r="H387" t="s">
        <v>2728</v>
      </c>
      <c r="I387" t="s">
        <v>422</v>
      </c>
      <c r="J387">
        <v>1624</v>
      </c>
      <c r="K387" s="35">
        <v>1624000</v>
      </c>
      <c r="L387">
        <v>1.6</v>
      </c>
      <c r="M387" t="s">
        <v>3078</v>
      </c>
      <c r="N387" s="27">
        <v>-13238</v>
      </c>
      <c r="O387" s="27">
        <v>-44247</v>
      </c>
      <c r="P387">
        <v>4</v>
      </c>
      <c r="Q387" t="s">
        <v>864</v>
      </c>
      <c r="R387" t="s">
        <v>3414</v>
      </c>
      <c r="S387">
        <v>0</v>
      </c>
      <c r="T387" t="str">
        <f>CONCATENATE("A portaria ",A387," autoriza ",R387," a realizar captação ",F387," de ",M387," de litros de água por dia na Bacia Hidrográfica do Rio ",H387)</f>
        <v>A portaria 16683 autoriza Antonio Carlos Rodrigues Andrade a realizar captação superficial de 1,6 milhões de litros de água por dia na Bacia Hidrográfica do Rio São Francisco</v>
      </c>
    </row>
    <row r="388" spans="1:20" x14ac:dyDescent="0.2">
      <c r="A388" s="27">
        <v>17728</v>
      </c>
      <c r="B388" t="s">
        <v>1137</v>
      </c>
      <c r="C388" t="s">
        <v>1138</v>
      </c>
      <c r="D388" s="34">
        <v>43496</v>
      </c>
      <c r="E388" s="34">
        <v>43496</v>
      </c>
      <c r="F388" t="s">
        <v>2729</v>
      </c>
      <c r="G388" t="s">
        <v>1139</v>
      </c>
      <c r="H388" t="s">
        <v>2726</v>
      </c>
      <c r="I388" t="s">
        <v>64</v>
      </c>
      <c r="J388">
        <v>1556</v>
      </c>
      <c r="K388" s="35">
        <v>1556000</v>
      </c>
      <c r="L388">
        <v>1.6</v>
      </c>
      <c r="M388" t="s">
        <v>3078</v>
      </c>
      <c r="N388" s="27">
        <v>-132440</v>
      </c>
      <c r="O388" s="27">
        <v>-442050</v>
      </c>
      <c r="P388">
        <v>3</v>
      </c>
      <c r="Q388" t="s">
        <v>1142</v>
      </c>
      <c r="R388" t="s">
        <v>3415</v>
      </c>
      <c r="S388">
        <v>0</v>
      </c>
      <c r="T388" t="str">
        <f>CONCATENATE("A portaria ",A388," autoriza ",R388," a realizar captação ",F388," de ",M388," de litros de água por dia na Bacia Hidrográfica do Rio ",H388)</f>
        <v>A portaria 17728 autoriza Henrique Nery De Castro a realizar captação superficial de 1,6 milhões de litros de água por dia na Bacia Hidrográfica do Rio Corrente</v>
      </c>
    </row>
    <row r="389" spans="1:20" x14ac:dyDescent="0.2">
      <c r="A389" s="27">
        <v>17666</v>
      </c>
      <c r="B389" t="s">
        <v>1109</v>
      </c>
      <c r="C389" t="s">
        <v>1110</v>
      </c>
      <c r="D389" s="34">
        <v>43479</v>
      </c>
      <c r="E389" s="34">
        <v>43479</v>
      </c>
      <c r="F389" t="s">
        <v>2729</v>
      </c>
      <c r="G389" t="s">
        <v>50</v>
      </c>
      <c r="H389" t="s">
        <v>2726</v>
      </c>
      <c r="I389" t="s">
        <v>398</v>
      </c>
      <c r="J389">
        <v>1471</v>
      </c>
      <c r="K389" s="35">
        <v>1471000</v>
      </c>
      <c r="L389">
        <v>1.5</v>
      </c>
      <c r="M389" t="s">
        <v>3079</v>
      </c>
      <c r="N389" s="27">
        <v>-13354545</v>
      </c>
      <c r="O389" s="27">
        <v>-44205565</v>
      </c>
      <c r="P389">
        <v>4</v>
      </c>
      <c r="Q389" t="s">
        <v>1114</v>
      </c>
      <c r="R389" t="s">
        <v>3416</v>
      </c>
      <c r="S389">
        <v>0</v>
      </c>
      <c r="T389" t="str">
        <f>CONCATENATE("A portaria ",A389," autoriza ",R389," a realizar captação ",F389," de ",M389," de litros de água por dia na Bacia Hidrográfica do Rio ",H389)</f>
        <v>A portaria 17666 autoriza Antônio Mata Oliveira a realizar captação superficial de 1,5 milhões de litros de água por dia na Bacia Hidrográfica do Rio Corrente</v>
      </c>
    </row>
    <row r="390" spans="1:20" x14ac:dyDescent="0.2">
      <c r="A390" s="27">
        <v>21326</v>
      </c>
      <c r="B390" t="s">
        <v>2063</v>
      </c>
      <c r="C390" t="s">
        <v>2064</v>
      </c>
      <c r="D390" s="34">
        <v>44069</v>
      </c>
      <c r="E390" s="34">
        <v>44069</v>
      </c>
      <c r="F390" t="s">
        <v>2729</v>
      </c>
      <c r="G390" t="s">
        <v>50</v>
      </c>
      <c r="H390" t="s">
        <v>2727</v>
      </c>
      <c r="I390" t="s">
        <v>25</v>
      </c>
      <c r="J390">
        <v>1437</v>
      </c>
      <c r="K390" s="35">
        <v>1437000</v>
      </c>
      <c r="L390">
        <v>1.4</v>
      </c>
      <c r="M390" t="s">
        <v>3080</v>
      </c>
      <c r="N390" s="27">
        <v>-115031</v>
      </c>
      <c r="O390" s="27">
        <v>-451031</v>
      </c>
      <c r="P390">
        <v>4</v>
      </c>
      <c r="Q390" t="s">
        <v>2068</v>
      </c>
      <c r="R390" t="s">
        <v>3417</v>
      </c>
      <c r="S390">
        <v>0</v>
      </c>
      <c r="T390" t="str">
        <f>CONCATENATE("A portaria ",A390," autoriza ",R390," a realizar captação ",F390," de ",M390," de litros de água por dia na Bacia Hidrográfica do Rio ",H390)</f>
        <v>A portaria 21326 autoriza José Vicente Do Nascimento a realizar captação superficial de 1,4 milhões de litros de água por dia na Bacia Hidrográfica do Rio Grande</v>
      </c>
    </row>
    <row r="391" spans="1:20" x14ac:dyDescent="0.2">
      <c r="A391" s="27">
        <v>17624</v>
      </c>
      <c r="B391" t="s">
        <v>1073</v>
      </c>
      <c r="C391" t="s">
        <v>1074</v>
      </c>
      <c r="D391" s="34">
        <v>43469</v>
      </c>
      <c r="E391" s="34">
        <v>43469</v>
      </c>
      <c r="F391" t="s">
        <v>2729</v>
      </c>
      <c r="G391" t="s">
        <v>50</v>
      </c>
      <c r="H391" t="s">
        <v>2726</v>
      </c>
      <c r="I391" t="s">
        <v>246</v>
      </c>
      <c r="J391">
        <v>1224</v>
      </c>
      <c r="K391" s="35">
        <v>1224000</v>
      </c>
      <c r="L391">
        <v>1.2</v>
      </c>
      <c r="M391" t="s">
        <v>3081</v>
      </c>
      <c r="N391" s="27">
        <v>-133726</v>
      </c>
      <c r="O391" s="27">
        <v>-4427974</v>
      </c>
      <c r="P391">
        <v>4</v>
      </c>
      <c r="Q391" t="s">
        <v>1078</v>
      </c>
      <c r="R391" t="s">
        <v>3418</v>
      </c>
      <c r="S391">
        <v>0</v>
      </c>
      <c r="T391" t="str">
        <f>CONCATENATE("A portaria ",A391," autoriza ",R391," a realizar captação ",F391," de ",M391," de litros de água por dia na Bacia Hidrográfica do Rio ",H391)</f>
        <v>A portaria 17624 autoriza Nilson Moreira Alves a realizar captação superficial de 1,2 milhões de litros de água por dia na Bacia Hidrográfica do Rio Corrente</v>
      </c>
    </row>
    <row r="392" spans="1:20" x14ac:dyDescent="0.2">
      <c r="A392" s="27">
        <v>18036</v>
      </c>
      <c r="B392" t="s">
        <v>1227</v>
      </c>
      <c r="C392" t="s">
        <v>1228</v>
      </c>
      <c r="D392" s="34">
        <v>43549</v>
      </c>
      <c r="E392" s="34">
        <v>43549</v>
      </c>
      <c r="F392" t="s">
        <v>2729</v>
      </c>
      <c r="G392" t="s">
        <v>50</v>
      </c>
      <c r="H392" t="s">
        <v>2726</v>
      </c>
      <c r="I392" t="s">
        <v>422</v>
      </c>
      <c r="J392">
        <v>1209</v>
      </c>
      <c r="K392" s="35">
        <v>1209000</v>
      </c>
      <c r="L392">
        <v>1.2</v>
      </c>
      <c r="M392" t="s">
        <v>3081</v>
      </c>
      <c r="N392" s="27">
        <v>-1320116</v>
      </c>
      <c r="O392" s="27">
        <v>-442293</v>
      </c>
      <c r="P392">
        <v>4</v>
      </c>
      <c r="Q392" t="s">
        <v>1232</v>
      </c>
      <c r="R392" t="s">
        <v>3419</v>
      </c>
      <c r="S392">
        <v>0</v>
      </c>
      <c r="T392" t="str">
        <f>CONCATENATE("A portaria ",A392," autoriza ",R392," a realizar captação ",F392," de ",M392," de litros de água por dia na Bacia Hidrográfica do Rio ",H392)</f>
        <v>A portaria 18036 autoriza Tarcísio Flores Brandão a realizar captação superficial de 1,2 milhões de litros de água por dia na Bacia Hidrográfica do Rio Corrente</v>
      </c>
    </row>
    <row r="393" spans="1:20" x14ac:dyDescent="0.2">
      <c r="A393" s="27">
        <v>23433</v>
      </c>
      <c r="B393" t="s">
        <v>2444</v>
      </c>
      <c r="C393" t="s">
        <v>2445</v>
      </c>
      <c r="D393" s="34">
        <v>44390</v>
      </c>
      <c r="E393" s="34">
        <v>44390</v>
      </c>
      <c r="F393" t="s">
        <v>2729</v>
      </c>
      <c r="G393" t="s">
        <v>50</v>
      </c>
      <c r="H393" t="s">
        <v>2726</v>
      </c>
      <c r="I393" t="s">
        <v>246</v>
      </c>
      <c r="J393">
        <v>1131</v>
      </c>
      <c r="K393" s="35">
        <v>1131000</v>
      </c>
      <c r="L393">
        <v>1.1000000000000001</v>
      </c>
      <c r="M393" t="s">
        <v>3082</v>
      </c>
      <c r="N393" s="27">
        <v>-1337351</v>
      </c>
      <c r="O393" s="27">
        <v>-4427176</v>
      </c>
      <c r="P393">
        <v>4</v>
      </c>
      <c r="Q393" t="s">
        <v>2449</v>
      </c>
      <c r="R393" t="s">
        <v>3420</v>
      </c>
      <c r="S393">
        <v>0</v>
      </c>
      <c r="T393" t="str">
        <f>CONCATENATE("A portaria ",A393," autoriza ",R393," a realizar captação ",F393," de ",M393," de litros de água por dia na Bacia Hidrográfica do Rio ",H393)</f>
        <v>A portaria 23433 autoriza José Ferreira Alves a realizar captação superficial de 1,1 milhões de litros de água por dia na Bacia Hidrográfica do Rio Corrente</v>
      </c>
    </row>
    <row r="394" spans="1:20" x14ac:dyDescent="0.2">
      <c r="A394" s="27">
        <v>16696</v>
      </c>
      <c r="B394" t="s">
        <v>865</v>
      </c>
      <c r="C394" t="s">
        <v>866</v>
      </c>
      <c r="D394" s="34">
        <v>43326</v>
      </c>
      <c r="E394" s="34">
        <v>43326</v>
      </c>
      <c r="F394" t="s">
        <v>2729</v>
      </c>
      <c r="G394" t="s">
        <v>50</v>
      </c>
      <c r="H394" t="s">
        <v>2728</v>
      </c>
      <c r="I394" t="s">
        <v>246</v>
      </c>
      <c r="J394">
        <v>1058</v>
      </c>
      <c r="K394" s="35">
        <v>1058000</v>
      </c>
      <c r="L394">
        <v>1.1000000000000001</v>
      </c>
      <c r="M394" t="s">
        <v>3082</v>
      </c>
      <c r="N394" s="27">
        <v>-133659</v>
      </c>
      <c r="O394" s="27">
        <v>-442516</v>
      </c>
      <c r="P394">
        <v>4</v>
      </c>
      <c r="Q394" t="s">
        <v>870</v>
      </c>
      <c r="R394" t="s">
        <v>3421</v>
      </c>
      <c r="S394">
        <v>0</v>
      </c>
      <c r="T394" t="str">
        <f>CONCATENATE("A portaria ",A394," autoriza ",R394," a realizar captação ",F394," de ",M394," de litros de água por dia na Bacia Hidrográfica do Rio ",H394)</f>
        <v>A portaria 16696 autoriza Reinaldo Barbosa Da Cruz a realizar captação superficial de 1,1 milhões de litros de água por dia na Bacia Hidrográfica do Rio São Francisco</v>
      </c>
    </row>
    <row r="395" spans="1:20" x14ac:dyDescent="0.2">
      <c r="A395" s="27">
        <v>20450</v>
      </c>
      <c r="B395" t="s">
        <v>1812</v>
      </c>
      <c r="C395" t="s">
        <v>1813</v>
      </c>
      <c r="D395" s="34">
        <v>43935</v>
      </c>
      <c r="E395" s="34">
        <v>43935</v>
      </c>
      <c r="F395" t="s">
        <v>2729</v>
      </c>
      <c r="G395" t="s">
        <v>50</v>
      </c>
      <c r="H395" t="s">
        <v>2726</v>
      </c>
      <c r="I395" t="s">
        <v>307</v>
      </c>
      <c r="J395">
        <v>1027</v>
      </c>
      <c r="K395" s="35">
        <v>1027000</v>
      </c>
      <c r="L395">
        <v>1</v>
      </c>
      <c r="M395" t="s">
        <v>3083</v>
      </c>
      <c r="N395" s="27">
        <v>-131752</v>
      </c>
      <c r="O395" s="27">
        <v>-435425</v>
      </c>
      <c r="P395">
        <v>4</v>
      </c>
      <c r="Q395" t="s">
        <v>612</v>
      </c>
      <c r="R395" t="s">
        <v>2701</v>
      </c>
      <c r="S395">
        <v>0</v>
      </c>
      <c r="T395" t="str">
        <f>CONCATENATE("A portaria ",A395," autoriza ",R395," a realizar captação ",F395," de ",M395," de litros de água por dia na Bacia Hidrográfica do Rio ",H395)</f>
        <v>A portaria 20450 autoriza Marcos Cezana De Oliveira a realizar captação superficial de 1 milhão de litros de água por dia na Bacia Hidrográfica do Rio Corrente</v>
      </c>
    </row>
    <row r="396" spans="1:20" x14ac:dyDescent="0.2">
      <c r="A396" s="27">
        <v>21791</v>
      </c>
      <c r="B396" t="s">
        <v>396</v>
      </c>
      <c r="C396" t="s">
        <v>397</v>
      </c>
      <c r="D396" s="34">
        <v>44146</v>
      </c>
      <c r="E396" s="34">
        <v>44146</v>
      </c>
      <c r="F396" t="s">
        <v>2729</v>
      </c>
      <c r="G396" t="s">
        <v>85</v>
      </c>
      <c r="H396" t="s">
        <v>2726</v>
      </c>
      <c r="I396" t="s">
        <v>398</v>
      </c>
      <c r="J396">
        <v>980</v>
      </c>
      <c r="K396" s="35">
        <v>980000</v>
      </c>
      <c r="L396">
        <v>1</v>
      </c>
      <c r="M396" t="s">
        <v>3508</v>
      </c>
      <c r="N396" t="s">
        <v>399</v>
      </c>
      <c r="O396" s="27">
        <v>-4420552</v>
      </c>
      <c r="P396" t="s">
        <v>88</v>
      </c>
      <c r="Q396" t="s">
        <v>402</v>
      </c>
      <c r="R396" t="s">
        <v>3422</v>
      </c>
      <c r="S396">
        <v>0</v>
      </c>
      <c r="T396" t="str">
        <f>CONCATENATE("A portaria ",A396," autoriza ",R396," a realizar captação ",F396," de ",M396," de litros de água por dia na Bacia Hidrográfica do Rio ",H396)</f>
        <v>A portaria 21791 autoriza Ovidio Barbosa Dos Santos a realizar captação superficial de 980 mil de litros de água por dia na Bacia Hidrográfica do Rio Corrente</v>
      </c>
    </row>
    <row r="397" spans="1:20" x14ac:dyDescent="0.2">
      <c r="A397" s="27">
        <v>15475</v>
      </c>
      <c r="B397" t="s">
        <v>547</v>
      </c>
      <c r="C397" t="s">
        <v>548</v>
      </c>
      <c r="D397" s="34">
        <v>43104</v>
      </c>
      <c r="E397" s="34">
        <v>43104</v>
      </c>
      <c r="F397" t="s">
        <v>2729</v>
      </c>
      <c r="G397" t="s">
        <v>50</v>
      </c>
      <c r="H397" t="s">
        <v>2728</v>
      </c>
      <c r="I397" t="s">
        <v>64</v>
      </c>
      <c r="J397">
        <v>919</v>
      </c>
      <c r="K397" s="35">
        <v>919000</v>
      </c>
      <c r="L397">
        <v>0.9</v>
      </c>
      <c r="M397" t="s">
        <v>3509</v>
      </c>
      <c r="N397" s="27">
        <v>-132451</v>
      </c>
      <c r="O397" s="27">
        <v>-442205</v>
      </c>
      <c r="P397">
        <v>4</v>
      </c>
      <c r="Q397" t="s">
        <v>552</v>
      </c>
      <c r="R397" t="s">
        <v>3423</v>
      </c>
      <c r="S397">
        <v>0</v>
      </c>
      <c r="T397" t="str">
        <f>CONCATENATE("A portaria ",A397," autoriza ",R397," a realizar captação ",F397," de ",M397," de litros de água por dia na Bacia Hidrográfica do Rio ",H397)</f>
        <v>A portaria 15475 autoriza Heleodoro Ferreira Do Nascimento a realizar captação superficial de 919 mil de litros de água por dia na Bacia Hidrográfica do Rio São Francisco</v>
      </c>
    </row>
    <row r="398" spans="1:20" x14ac:dyDescent="0.2">
      <c r="A398" s="27">
        <v>22113</v>
      </c>
      <c r="B398" t="s">
        <v>3424</v>
      </c>
      <c r="C398" t="s">
        <v>2246</v>
      </c>
      <c r="D398" s="34">
        <v>44215</v>
      </c>
      <c r="E398" s="34">
        <v>44215</v>
      </c>
      <c r="F398" t="s">
        <v>2730</v>
      </c>
      <c r="G398" t="s">
        <v>50</v>
      </c>
      <c r="H398" t="s">
        <v>2728</v>
      </c>
      <c r="I398" t="s">
        <v>93</v>
      </c>
      <c r="J398">
        <v>889</v>
      </c>
      <c r="K398" s="35">
        <v>889000</v>
      </c>
      <c r="L398">
        <v>0.9</v>
      </c>
      <c r="M398" t="s">
        <v>3510</v>
      </c>
      <c r="N398" s="27">
        <v>-1316084</v>
      </c>
      <c r="O398" s="27">
        <v>-4337563</v>
      </c>
      <c r="P398">
        <v>4</v>
      </c>
      <c r="Q398" t="s">
        <v>2250</v>
      </c>
      <c r="R398" t="s">
        <v>3425</v>
      </c>
      <c r="S398">
        <v>0</v>
      </c>
      <c r="T398" t="str">
        <f>CONCATENATE("A portaria ",A398," autoriza ",R398," a realizar captação ",F398," de ",M398," de litros de água por dia na Bacia Hidrográfica do Rio ",H398)</f>
        <v>A portaria 22113 autoriza Roberto Carlos Tecchio a realizar captação subterrânea de 889 mil de litros de água por dia na Bacia Hidrográfica do Rio São Francisco</v>
      </c>
    </row>
    <row r="399" spans="1:20" x14ac:dyDescent="0.2">
      <c r="A399" s="27">
        <v>15754</v>
      </c>
      <c r="B399" t="s">
        <v>617</v>
      </c>
      <c r="C399" t="s">
        <v>618</v>
      </c>
      <c r="D399" s="34">
        <v>43172</v>
      </c>
      <c r="E399" s="34">
        <v>43172</v>
      </c>
      <c r="F399" t="s">
        <v>2729</v>
      </c>
      <c r="G399" t="s">
        <v>50</v>
      </c>
      <c r="H399" t="s">
        <v>2726</v>
      </c>
      <c r="I399" t="s">
        <v>398</v>
      </c>
      <c r="J399">
        <v>869</v>
      </c>
      <c r="K399" s="35">
        <v>869000</v>
      </c>
      <c r="L399">
        <v>0.9</v>
      </c>
      <c r="M399" t="s">
        <v>3511</v>
      </c>
      <c r="N399" s="27">
        <v>-133545</v>
      </c>
      <c r="O399" s="27">
        <v>-44225127</v>
      </c>
      <c r="P399">
        <v>4</v>
      </c>
      <c r="Q399" t="s">
        <v>622</v>
      </c>
      <c r="R399" t="s">
        <v>3426</v>
      </c>
      <c r="S399">
        <v>0</v>
      </c>
      <c r="T399" t="str">
        <f>CONCATENATE("A portaria ",A399," autoriza ",R399," a realizar captação ",F399," de ",M399," de litros de água por dia na Bacia Hidrográfica do Rio ",H399)</f>
        <v>A portaria 15754 autoriza Maria Neide De Souza Silva a realizar captação superficial de 869 mil de litros de água por dia na Bacia Hidrográfica do Rio Corrente</v>
      </c>
    </row>
    <row r="400" spans="1:20" x14ac:dyDescent="0.2">
      <c r="A400" s="27">
        <v>20806</v>
      </c>
      <c r="B400" t="s">
        <v>1895</v>
      </c>
      <c r="C400" t="s">
        <v>1896</v>
      </c>
      <c r="D400" s="34">
        <v>43997</v>
      </c>
      <c r="E400" s="34">
        <v>43997</v>
      </c>
      <c r="F400" t="s">
        <v>2729</v>
      </c>
      <c r="G400" t="s">
        <v>50</v>
      </c>
      <c r="H400" t="s">
        <v>2726</v>
      </c>
      <c r="I400" t="s">
        <v>307</v>
      </c>
      <c r="J400">
        <v>829</v>
      </c>
      <c r="K400" s="35">
        <v>829000</v>
      </c>
      <c r="L400">
        <v>0.8</v>
      </c>
      <c r="M400" t="s">
        <v>3512</v>
      </c>
      <c r="N400" s="27">
        <v>-132646</v>
      </c>
      <c r="O400" s="27">
        <v>-441428</v>
      </c>
      <c r="P400">
        <v>4</v>
      </c>
      <c r="Q400" t="s">
        <v>1900</v>
      </c>
      <c r="R400" t="s">
        <v>3427</v>
      </c>
      <c r="S400">
        <v>0</v>
      </c>
      <c r="T400" t="str">
        <f>CONCATENATE("A portaria ",A400," autoriza ",R400," a realizar captação ",F400," de ",M400," de litros de água por dia na Bacia Hidrográfica do Rio ",H400)</f>
        <v>A portaria 20806 autoriza Clemente Araújo Castro a realizar captação superficial de 829 mil de litros de água por dia na Bacia Hidrográfica do Rio Corrente</v>
      </c>
    </row>
    <row r="401" spans="1:20" x14ac:dyDescent="0.2">
      <c r="A401" s="27">
        <v>17403</v>
      </c>
      <c r="B401" t="s">
        <v>1037</v>
      </c>
      <c r="C401" t="s">
        <v>1038</v>
      </c>
      <c r="D401" s="34">
        <v>43433</v>
      </c>
      <c r="E401" s="34">
        <v>43433</v>
      </c>
      <c r="F401" t="s">
        <v>2729</v>
      </c>
      <c r="G401" t="s">
        <v>50</v>
      </c>
      <c r="H401" t="s">
        <v>2727</v>
      </c>
      <c r="I401" t="s">
        <v>25</v>
      </c>
      <c r="J401">
        <v>821</v>
      </c>
      <c r="K401" s="35">
        <v>821000</v>
      </c>
      <c r="L401">
        <v>0.8</v>
      </c>
      <c r="M401" t="s">
        <v>3513</v>
      </c>
      <c r="N401" s="27">
        <v>-11482353</v>
      </c>
      <c r="O401" s="27">
        <v>-45113369</v>
      </c>
      <c r="P401">
        <v>4</v>
      </c>
      <c r="Q401" t="s">
        <v>1042</v>
      </c>
      <c r="R401" t="s">
        <v>3428</v>
      </c>
      <c r="S401">
        <v>0</v>
      </c>
      <c r="T401" t="str">
        <f>CONCATENATE("A portaria ",A401," autoriza ",R401," a realizar captação ",F401," de ",M401," de litros de água por dia na Bacia Hidrográfica do Rio ",H401)</f>
        <v>A portaria 17403 autoriza Sirio Lindner a realizar captação superficial de 821 mil de litros de água por dia na Bacia Hidrográfica do Rio Grande</v>
      </c>
    </row>
    <row r="402" spans="1:20" x14ac:dyDescent="0.2">
      <c r="A402" s="27">
        <v>19403</v>
      </c>
      <c r="B402" t="s">
        <v>1517</v>
      </c>
      <c r="C402" t="s">
        <v>1518</v>
      </c>
      <c r="D402" s="34">
        <v>43761</v>
      </c>
      <c r="E402" s="34">
        <v>43761</v>
      </c>
      <c r="F402" t="s">
        <v>2729</v>
      </c>
      <c r="G402" t="s">
        <v>50</v>
      </c>
      <c r="H402" t="s">
        <v>2726</v>
      </c>
      <c r="I402" t="s">
        <v>64</v>
      </c>
      <c r="J402">
        <v>819</v>
      </c>
      <c r="K402" s="35">
        <v>819000</v>
      </c>
      <c r="L402">
        <v>0.8</v>
      </c>
      <c r="M402" t="s">
        <v>3514</v>
      </c>
      <c r="N402" s="27">
        <v>-132306</v>
      </c>
      <c r="O402" s="27">
        <v>-442521</v>
      </c>
      <c r="P402">
        <v>4</v>
      </c>
      <c r="Q402" t="s">
        <v>1522</v>
      </c>
      <c r="R402" t="s">
        <v>3429</v>
      </c>
      <c r="S402">
        <v>0</v>
      </c>
      <c r="T402" t="str">
        <f>CONCATENATE("A portaria ",A402," autoriza ",R402," a realizar captação ",F402," de ",M402," de litros de água por dia na Bacia Hidrográfica do Rio ",H402)</f>
        <v>A portaria 19403 autoriza Procópio Pereira De Castro a realizar captação superficial de 819 mil de litros de água por dia na Bacia Hidrográfica do Rio Corrente</v>
      </c>
    </row>
    <row r="403" spans="1:20" x14ac:dyDescent="0.2">
      <c r="A403" s="27">
        <v>19412</v>
      </c>
      <c r="B403" t="s">
        <v>1529</v>
      </c>
      <c r="C403" t="s">
        <v>1530</v>
      </c>
      <c r="D403" s="34">
        <v>43762</v>
      </c>
      <c r="E403" s="34">
        <v>43762</v>
      </c>
      <c r="F403" t="s">
        <v>2729</v>
      </c>
      <c r="G403" t="s">
        <v>50</v>
      </c>
      <c r="H403" t="s">
        <v>2726</v>
      </c>
      <c r="I403" t="s">
        <v>64</v>
      </c>
      <c r="J403">
        <v>819</v>
      </c>
      <c r="K403" s="35">
        <v>819000</v>
      </c>
      <c r="L403">
        <v>0.8</v>
      </c>
      <c r="M403" t="s">
        <v>3514</v>
      </c>
      <c r="N403" s="27">
        <v>-132303</v>
      </c>
      <c r="O403" s="27">
        <v>-442526</v>
      </c>
      <c r="P403">
        <v>4</v>
      </c>
      <c r="Q403" t="s">
        <v>1534</v>
      </c>
      <c r="R403" t="s">
        <v>3430</v>
      </c>
      <c r="S403">
        <v>0</v>
      </c>
      <c r="T403" t="str">
        <f>CONCATENATE("A portaria ",A403," autoriza ",R403," a realizar captação ",F403," de ",M403," de litros de água por dia na Bacia Hidrográfica do Rio ",H403)</f>
        <v>A portaria 19412 autoriza Rosa Da Cruz Rosa a realizar captação superficial de 819 mil de litros de água por dia na Bacia Hidrográfica do Rio Corrente</v>
      </c>
    </row>
    <row r="404" spans="1:20" x14ac:dyDescent="0.2">
      <c r="A404" s="27">
        <v>16008</v>
      </c>
      <c r="B404" t="s">
        <v>3431</v>
      </c>
      <c r="C404" t="s">
        <v>694</v>
      </c>
      <c r="D404" s="34">
        <v>43210</v>
      </c>
      <c r="E404" s="34">
        <v>43210</v>
      </c>
      <c r="F404" t="s">
        <v>2730</v>
      </c>
      <c r="G404" t="s">
        <v>50</v>
      </c>
      <c r="H404" t="s">
        <v>2728</v>
      </c>
      <c r="I404" t="s">
        <v>93</v>
      </c>
      <c r="J404">
        <v>787</v>
      </c>
      <c r="K404" s="35">
        <v>787000</v>
      </c>
      <c r="L404">
        <v>0.8</v>
      </c>
      <c r="M404" t="s">
        <v>3515</v>
      </c>
      <c r="N404" s="27">
        <v>-131547</v>
      </c>
      <c r="O404" s="27">
        <v>-433234</v>
      </c>
      <c r="P404">
        <v>4</v>
      </c>
      <c r="Q404" t="s">
        <v>698</v>
      </c>
      <c r="R404" t="s">
        <v>3432</v>
      </c>
      <c r="T404" t="str">
        <f>CONCATENATE("A portaria ",A404," autoriza ",R404," a realizar captação ",F404," de ",M404," de litros de água por dia na Bacia Hidrográfica do Rio ",H404)</f>
        <v>A portaria 16008 autoriza Washington Da Silva Aguiar a realizar captação subterrânea de 787 mil de litros de água por dia na Bacia Hidrográfica do Rio São Francisco</v>
      </c>
    </row>
    <row r="405" spans="1:20" x14ac:dyDescent="0.2">
      <c r="A405" s="27">
        <v>18025</v>
      </c>
      <c r="B405" t="s">
        <v>1221</v>
      </c>
      <c r="C405" t="s">
        <v>1222</v>
      </c>
      <c r="D405" s="34">
        <v>43549</v>
      </c>
      <c r="E405" s="34">
        <v>43549</v>
      </c>
      <c r="F405" t="s">
        <v>2729</v>
      </c>
      <c r="G405" t="s">
        <v>17</v>
      </c>
      <c r="H405" t="s">
        <v>2726</v>
      </c>
      <c r="I405" t="s">
        <v>307</v>
      </c>
      <c r="J405">
        <v>782</v>
      </c>
      <c r="K405" s="35">
        <v>782000</v>
      </c>
      <c r="L405">
        <v>0.8</v>
      </c>
      <c r="M405" t="s">
        <v>3516</v>
      </c>
      <c r="N405" s="27">
        <v>-132143</v>
      </c>
      <c r="O405" s="27">
        <v>-44421</v>
      </c>
      <c r="P405">
        <v>4</v>
      </c>
      <c r="Q405" t="s">
        <v>1226</v>
      </c>
      <c r="R405" t="s">
        <v>3433</v>
      </c>
      <c r="S405">
        <v>0</v>
      </c>
      <c r="T405" t="str">
        <f>CONCATENATE("A portaria ",A405," autoriza ",R405," a realizar captação ",F405," de ",M405," de litros de água por dia na Bacia Hidrográfica do Rio ",H405)</f>
        <v>A portaria 18025 autoriza Luiz Carlos Fernandes Guedes a realizar captação superficial de 782 mil de litros de água por dia na Bacia Hidrográfica do Rio Corrente</v>
      </c>
    </row>
    <row r="406" spans="1:20" x14ac:dyDescent="0.2">
      <c r="A406" s="27">
        <v>27273</v>
      </c>
      <c r="B406" t="s">
        <v>2654</v>
      </c>
      <c r="C406" t="s">
        <v>2655</v>
      </c>
      <c r="D406" s="34">
        <v>44474</v>
      </c>
      <c r="E406" s="34">
        <v>44474</v>
      </c>
      <c r="F406" t="s">
        <v>2729</v>
      </c>
      <c r="G406" t="s">
        <v>50</v>
      </c>
      <c r="H406" t="s">
        <v>2726</v>
      </c>
      <c r="I406" t="s">
        <v>246</v>
      </c>
      <c r="J406">
        <v>748</v>
      </c>
      <c r="K406" s="35">
        <v>748000</v>
      </c>
      <c r="L406">
        <v>0.7</v>
      </c>
      <c r="M406" t="s">
        <v>3517</v>
      </c>
      <c r="N406" s="27">
        <v>-132542</v>
      </c>
      <c r="O406" s="27">
        <v>-442437</v>
      </c>
      <c r="P406">
        <v>4</v>
      </c>
      <c r="Q406" t="s">
        <v>2659</v>
      </c>
      <c r="R406" t="s">
        <v>3434</v>
      </c>
      <c r="S406">
        <v>0</v>
      </c>
      <c r="T406" t="str">
        <f>CONCATENATE("A portaria ",A406," autoriza ",R406," a realizar captação ",F406," de ",M406," de litros de água por dia na Bacia Hidrográfica do Rio ",H406)</f>
        <v>A portaria 27273 autoriza Leolino Correia De Souza a realizar captação superficial de 748 mil de litros de água por dia na Bacia Hidrográfica do Rio Corrente</v>
      </c>
    </row>
    <row r="407" spans="1:20" x14ac:dyDescent="0.2">
      <c r="A407" s="27">
        <v>16627</v>
      </c>
      <c r="B407" t="s">
        <v>817</v>
      </c>
      <c r="C407" t="s">
        <v>818</v>
      </c>
      <c r="D407" s="34">
        <v>43314</v>
      </c>
      <c r="E407" s="34">
        <v>43314</v>
      </c>
      <c r="F407" t="s">
        <v>2729</v>
      </c>
      <c r="G407" t="s">
        <v>50</v>
      </c>
      <c r="H407" t="s">
        <v>2728</v>
      </c>
      <c r="I407" t="s">
        <v>422</v>
      </c>
      <c r="J407">
        <v>712</v>
      </c>
      <c r="K407" s="35">
        <v>712000</v>
      </c>
      <c r="L407">
        <v>0.7</v>
      </c>
      <c r="M407" t="s">
        <v>3518</v>
      </c>
      <c r="N407" s="27">
        <v>-1321289</v>
      </c>
      <c r="O407" s="27">
        <v>-44564</v>
      </c>
      <c r="P407">
        <v>4</v>
      </c>
      <c r="Q407" t="s">
        <v>822</v>
      </c>
      <c r="R407" t="s">
        <v>3435</v>
      </c>
      <c r="S407">
        <v>0</v>
      </c>
      <c r="T407" t="str">
        <f>CONCATENATE("A portaria ",A407," autoriza ",R407," a realizar captação ",F407," de ",M407," de litros de água por dia na Bacia Hidrográfica do Rio ",H407)</f>
        <v>A portaria 16627 autoriza Josenaldo Ramos De Oliveira a realizar captação superficial de 712 mil de litros de água por dia na Bacia Hidrográfica do Rio São Francisco</v>
      </c>
    </row>
    <row r="408" spans="1:20" x14ac:dyDescent="0.2">
      <c r="A408" s="27">
        <v>18896</v>
      </c>
      <c r="B408" t="s">
        <v>1353</v>
      </c>
      <c r="C408" t="s">
        <v>1354</v>
      </c>
      <c r="D408" s="34">
        <v>43689</v>
      </c>
      <c r="E408" s="34">
        <v>43689</v>
      </c>
      <c r="F408" t="s">
        <v>2729</v>
      </c>
      <c r="G408" t="s">
        <v>50</v>
      </c>
      <c r="H408" t="s">
        <v>2727</v>
      </c>
      <c r="I408" t="s">
        <v>25</v>
      </c>
      <c r="J408">
        <v>707</v>
      </c>
      <c r="K408" s="35">
        <v>707000</v>
      </c>
      <c r="L408">
        <v>0.7</v>
      </c>
      <c r="M408" t="s">
        <v>3519</v>
      </c>
      <c r="N408" s="27">
        <v>-121820</v>
      </c>
      <c r="O408" s="27">
        <v>-45106</v>
      </c>
      <c r="P408">
        <v>4</v>
      </c>
      <c r="Q408" t="s">
        <v>1358</v>
      </c>
      <c r="R408" t="s">
        <v>3436</v>
      </c>
      <c r="S408">
        <v>0</v>
      </c>
      <c r="T408" t="str">
        <f>CONCATENATE("A portaria ",A408," autoriza ",R408," a realizar captação ",F408," de ",M408," de litros de água por dia na Bacia Hidrográfica do Rio ",H408)</f>
        <v>A portaria 18896 autoriza Sandra Terezinha Rodrigues Cordeiro a realizar captação superficial de 707 mil de litros de água por dia na Bacia Hidrográfica do Rio Grande</v>
      </c>
    </row>
    <row r="409" spans="1:20" x14ac:dyDescent="0.2">
      <c r="A409" s="27">
        <v>21035</v>
      </c>
      <c r="B409" t="s">
        <v>1975</v>
      </c>
      <c r="C409" t="s">
        <v>1976</v>
      </c>
      <c r="D409" s="34">
        <v>44029</v>
      </c>
      <c r="E409" s="34">
        <v>44029</v>
      </c>
      <c r="F409" t="s">
        <v>2729</v>
      </c>
      <c r="G409" t="s">
        <v>50</v>
      </c>
      <c r="H409" t="s">
        <v>2726</v>
      </c>
      <c r="I409" t="s">
        <v>398</v>
      </c>
      <c r="J409">
        <v>663</v>
      </c>
      <c r="K409" s="35">
        <v>663000</v>
      </c>
      <c r="L409">
        <v>0.7</v>
      </c>
      <c r="M409" t="s">
        <v>3520</v>
      </c>
      <c r="N409" s="27">
        <v>-1340568</v>
      </c>
      <c r="O409" s="27">
        <v>-4434322</v>
      </c>
      <c r="P409">
        <v>4</v>
      </c>
      <c r="Q409" t="s">
        <v>1980</v>
      </c>
      <c r="R409" t="s">
        <v>3437</v>
      </c>
      <c r="S409">
        <v>0</v>
      </c>
      <c r="T409" t="str">
        <f>CONCATENATE("A portaria ",A409," autoriza ",R409," a realizar captação ",F409," de ",M409," de litros de água por dia na Bacia Hidrográfica do Rio ",H409)</f>
        <v>A portaria 21035 autoriza João Miguel De Oliveira a realizar captação superficial de 663 mil de litros de água por dia na Bacia Hidrográfica do Rio Corrente</v>
      </c>
    </row>
    <row r="410" spans="1:20" x14ac:dyDescent="0.2">
      <c r="A410" s="27">
        <v>20692</v>
      </c>
      <c r="B410" t="s">
        <v>1872</v>
      </c>
      <c r="C410" t="s">
        <v>1873</v>
      </c>
      <c r="D410" s="34">
        <v>43972</v>
      </c>
      <c r="E410" s="34">
        <v>43972</v>
      </c>
      <c r="F410" t="s">
        <v>2729</v>
      </c>
      <c r="G410" t="s">
        <v>50</v>
      </c>
      <c r="H410" t="s">
        <v>2726</v>
      </c>
      <c r="I410" t="s">
        <v>246</v>
      </c>
      <c r="J410">
        <v>653</v>
      </c>
      <c r="K410" s="35">
        <v>653000</v>
      </c>
      <c r="L410">
        <v>0.7</v>
      </c>
      <c r="M410" t="s">
        <v>3521</v>
      </c>
      <c r="N410" s="27">
        <v>-132531</v>
      </c>
      <c r="O410" s="27">
        <v>-442354</v>
      </c>
      <c r="P410">
        <v>4</v>
      </c>
      <c r="Q410" t="s">
        <v>1876</v>
      </c>
      <c r="R410" t="s">
        <v>3438</v>
      </c>
      <c r="S410">
        <v>0</v>
      </c>
      <c r="T410" t="str">
        <f>CONCATENATE("A portaria ",A410," autoriza ",R410," a realizar captação ",F410," de ",M410," de litros de água por dia na Bacia Hidrográfica do Rio ",H410)</f>
        <v>A portaria 20692 autoriza Antônio De Souza Barreto a realizar captação superficial de 653 mil de litros de água por dia na Bacia Hidrográfica do Rio Corrente</v>
      </c>
    </row>
    <row r="411" spans="1:20" x14ac:dyDescent="0.2">
      <c r="A411" s="27">
        <v>22155</v>
      </c>
      <c r="B411" t="s">
        <v>2258</v>
      </c>
      <c r="C411" t="s">
        <v>2259</v>
      </c>
      <c r="D411" s="34">
        <v>44221</v>
      </c>
      <c r="E411" s="34">
        <v>44221</v>
      </c>
      <c r="F411" t="s">
        <v>2729</v>
      </c>
      <c r="G411" t="s">
        <v>50</v>
      </c>
      <c r="H411" t="s">
        <v>2726</v>
      </c>
      <c r="I411" t="s">
        <v>307</v>
      </c>
      <c r="J411">
        <v>615</v>
      </c>
      <c r="K411" s="35">
        <v>615000</v>
      </c>
      <c r="L411">
        <v>0.6</v>
      </c>
      <c r="M411" t="s">
        <v>3522</v>
      </c>
      <c r="N411" s="27">
        <v>-132531</v>
      </c>
      <c r="O411" s="27">
        <v>-441304</v>
      </c>
      <c r="P411">
        <v>4</v>
      </c>
      <c r="Q411" t="s">
        <v>2262</v>
      </c>
      <c r="R411" t="s">
        <v>3439</v>
      </c>
      <c r="S411">
        <v>0</v>
      </c>
      <c r="T411" t="str">
        <f>CONCATENATE("A portaria ",A411," autoriza ",R411," a realizar captação ",F411," de ",M411," de litros de água por dia na Bacia Hidrográfica do Rio ",H411)</f>
        <v>A portaria 22155 autoriza Claudio Marcio Germino a realizar captação superficial de 615 mil de litros de água por dia na Bacia Hidrográfica do Rio Corrente</v>
      </c>
    </row>
    <row r="412" spans="1:20" x14ac:dyDescent="0.2">
      <c r="A412" s="27">
        <v>20537</v>
      </c>
      <c r="B412" t="s">
        <v>1838</v>
      </c>
      <c r="C412" t="s">
        <v>1839</v>
      </c>
      <c r="D412" s="34">
        <v>43949</v>
      </c>
      <c r="E412" s="34">
        <v>43949</v>
      </c>
      <c r="F412" t="s">
        <v>2729</v>
      </c>
      <c r="G412" t="s">
        <v>50</v>
      </c>
      <c r="H412" t="s">
        <v>2726</v>
      </c>
      <c r="I412" t="s">
        <v>246</v>
      </c>
      <c r="J412">
        <v>612</v>
      </c>
      <c r="K412" s="35">
        <v>612000</v>
      </c>
      <c r="L412">
        <v>0.6</v>
      </c>
      <c r="M412" t="s">
        <v>3523</v>
      </c>
      <c r="N412" s="27">
        <v>-132456</v>
      </c>
      <c r="O412" s="27">
        <v>-442205</v>
      </c>
      <c r="P412">
        <v>4</v>
      </c>
      <c r="Q412" t="s">
        <v>1648</v>
      </c>
      <c r="R412" t="s">
        <v>3392</v>
      </c>
      <c r="S412">
        <v>0</v>
      </c>
      <c r="T412" t="str">
        <f>CONCATENATE("A portaria ",A412," autoriza ",R412," a realizar captação ",F412," de ",M412," de litros de água por dia na Bacia Hidrográfica do Rio ",H412)</f>
        <v>A portaria 20537 autoriza Antonio Gomes Araujo a realizar captação superficial de 612 mil de litros de água por dia na Bacia Hidrográfica do Rio Corrente</v>
      </c>
    </row>
    <row r="413" spans="1:20" x14ac:dyDescent="0.2">
      <c r="A413" s="27">
        <v>23018</v>
      </c>
      <c r="B413" t="s">
        <v>442</v>
      </c>
      <c r="C413" t="s">
        <v>443</v>
      </c>
      <c r="D413" s="34">
        <v>44334</v>
      </c>
      <c r="E413" s="34">
        <v>44334</v>
      </c>
      <c r="F413" t="s">
        <v>2729</v>
      </c>
      <c r="G413" t="s">
        <v>50</v>
      </c>
      <c r="H413" t="s">
        <v>2726</v>
      </c>
      <c r="I413" t="s">
        <v>398</v>
      </c>
      <c r="J413">
        <v>610</v>
      </c>
      <c r="K413" s="35">
        <v>610000</v>
      </c>
      <c r="L413">
        <v>0.6</v>
      </c>
      <c r="M413" t="s">
        <v>3524</v>
      </c>
      <c r="N413" s="27">
        <v>-133549</v>
      </c>
      <c r="O413" s="27">
        <v>-442154</v>
      </c>
      <c r="P413">
        <v>4</v>
      </c>
      <c r="Q413" t="s">
        <v>441</v>
      </c>
      <c r="R413" t="s">
        <v>3440</v>
      </c>
      <c r="T413" t="str">
        <f>CONCATENATE("A portaria ",A413," autoriza ",R413," a realizar captação ",F413," de ",M413," de litros de água por dia na Bacia Hidrográfica do Rio ",H413)</f>
        <v>A portaria 23018 autoriza Albano De Oliveira Brito a realizar captação superficial de 610 mil de litros de água por dia na Bacia Hidrográfica do Rio Corrente</v>
      </c>
    </row>
    <row r="414" spans="1:20" x14ac:dyDescent="0.2">
      <c r="A414" s="27">
        <v>19362</v>
      </c>
      <c r="B414" t="s">
        <v>1499</v>
      </c>
      <c r="C414" t="s">
        <v>1500</v>
      </c>
      <c r="D414" s="34">
        <v>43755</v>
      </c>
      <c r="E414" s="34">
        <v>43755</v>
      </c>
      <c r="F414" t="s">
        <v>2729</v>
      </c>
      <c r="G414" t="s">
        <v>50</v>
      </c>
      <c r="H414" t="s">
        <v>2726</v>
      </c>
      <c r="I414" t="s">
        <v>422</v>
      </c>
      <c r="J414">
        <v>588</v>
      </c>
      <c r="K414" s="35">
        <v>588000</v>
      </c>
      <c r="L414">
        <v>0.6</v>
      </c>
      <c r="M414" t="s">
        <v>3525</v>
      </c>
      <c r="N414" s="27">
        <v>-131849</v>
      </c>
      <c r="O414" t="s">
        <v>1502</v>
      </c>
      <c r="P414">
        <v>4</v>
      </c>
      <c r="Q414" t="s">
        <v>1504</v>
      </c>
      <c r="R414" t="s">
        <v>3441</v>
      </c>
      <c r="S414">
        <v>0</v>
      </c>
      <c r="T414" t="str">
        <f>CONCATENATE("A portaria ",A414," autoriza ",R414," a realizar captação ",F414," de ",M414," de litros de água por dia na Bacia Hidrográfica do Rio ",H414)</f>
        <v>A portaria 19362 autoriza Benedito Neto Lopes a realizar captação superficial de 588 mil de litros de água por dia na Bacia Hidrográfica do Rio Corrente</v>
      </c>
    </row>
    <row r="415" spans="1:20" x14ac:dyDescent="0.2">
      <c r="A415" s="27">
        <v>19320</v>
      </c>
      <c r="B415" t="s">
        <v>1475</v>
      </c>
      <c r="C415" t="s">
        <v>1476</v>
      </c>
      <c r="D415" s="34">
        <v>43748</v>
      </c>
      <c r="E415" s="34">
        <v>43748</v>
      </c>
      <c r="F415" t="s">
        <v>2729</v>
      </c>
      <c r="G415" t="s">
        <v>50</v>
      </c>
      <c r="H415" t="s">
        <v>2726</v>
      </c>
      <c r="I415" t="s">
        <v>398</v>
      </c>
      <c r="J415">
        <v>585</v>
      </c>
      <c r="K415" s="35">
        <v>585000</v>
      </c>
      <c r="L415">
        <v>0.6</v>
      </c>
      <c r="M415" t="s">
        <v>3526</v>
      </c>
      <c r="N415" s="27">
        <v>-1338055</v>
      </c>
      <c r="O415" s="27">
        <v>-4427387</v>
      </c>
      <c r="P415">
        <v>4</v>
      </c>
      <c r="Q415" t="s">
        <v>1480</v>
      </c>
      <c r="R415" t="s">
        <v>3442</v>
      </c>
      <c r="S415">
        <v>0</v>
      </c>
      <c r="T415" t="str">
        <f>CONCATENATE("A portaria ",A415," autoriza ",R415," a realizar captação ",F415," de ",M415," de litros de água por dia na Bacia Hidrográfica do Rio ",H415)</f>
        <v>A portaria 19320 autoriza João Barros De Oliveira a realizar captação superficial de 585 mil de litros de água por dia na Bacia Hidrográfica do Rio Corrente</v>
      </c>
    </row>
    <row r="416" spans="1:20" x14ac:dyDescent="0.2">
      <c r="A416" s="27">
        <v>16345</v>
      </c>
      <c r="B416" t="s">
        <v>777</v>
      </c>
      <c r="C416" t="s">
        <v>778</v>
      </c>
      <c r="D416" s="34">
        <v>43269</v>
      </c>
      <c r="E416" s="34">
        <v>43269</v>
      </c>
      <c r="F416" t="s">
        <v>2729</v>
      </c>
      <c r="G416" t="s">
        <v>50</v>
      </c>
      <c r="H416" t="s">
        <v>2727</v>
      </c>
      <c r="I416" t="s">
        <v>25</v>
      </c>
      <c r="J416">
        <v>584</v>
      </c>
      <c r="K416" s="35">
        <v>584000</v>
      </c>
      <c r="L416">
        <v>0.6</v>
      </c>
      <c r="M416" t="s">
        <v>3527</v>
      </c>
      <c r="N416" s="27">
        <v>-11515166</v>
      </c>
      <c r="O416" s="27">
        <v>-4551795</v>
      </c>
      <c r="P416">
        <v>4</v>
      </c>
      <c r="Q416" t="s">
        <v>782</v>
      </c>
      <c r="R416" t="s">
        <v>3443</v>
      </c>
      <c r="S416">
        <v>0</v>
      </c>
      <c r="T416" t="str">
        <f>CONCATENATE("A portaria ",A416," autoriza ",R416," a realizar captação ",F416," de ",M416," de litros de água por dia na Bacia Hidrográfica do Rio ",H416)</f>
        <v>A portaria 16345 autoriza José Davy Bessa Nogueira a realizar captação superficial de 584 mil de litros de água por dia na Bacia Hidrográfica do Rio Grande</v>
      </c>
    </row>
    <row r="417" spans="1:20" x14ac:dyDescent="0.2">
      <c r="A417" s="27">
        <v>23114</v>
      </c>
      <c r="B417" t="s">
        <v>2361</v>
      </c>
      <c r="C417" t="s">
        <v>2362</v>
      </c>
      <c r="D417" s="34">
        <v>44344</v>
      </c>
      <c r="E417" s="34">
        <v>44344</v>
      </c>
      <c r="F417" t="s">
        <v>2729</v>
      </c>
      <c r="G417" t="s">
        <v>50</v>
      </c>
      <c r="H417" t="s">
        <v>2726</v>
      </c>
      <c r="I417" t="s">
        <v>246</v>
      </c>
      <c r="J417">
        <v>577</v>
      </c>
      <c r="K417" s="35">
        <v>577000</v>
      </c>
      <c r="L417">
        <v>0.6</v>
      </c>
      <c r="M417" t="s">
        <v>3528</v>
      </c>
      <c r="N417" s="27">
        <v>-1325405</v>
      </c>
      <c r="O417" s="27">
        <v>-4425117</v>
      </c>
      <c r="P417">
        <v>4</v>
      </c>
      <c r="Q417" t="s">
        <v>2366</v>
      </c>
      <c r="R417" t="s">
        <v>3444</v>
      </c>
      <c r="S417">
        <v>0</v>
      </c>
      <c r="T417" t="str">
        <f>CONCATENATE("A portaria ",A417," autoriza ",R417," a realizar captação ",F417," de ",M417," de litros de água por dia na Bacia Hidrográfica do Rio ",H417)</f>
        <v>A portaria 23114 autoriza Adenilson Ribeiro De Souza a realizar captação superficial de 577 mil de litros de água por dia na Bacia Hidrográfica do Rio Corrente</v>
      </c>
    </row>
    <row r="418" spans="1:20" x14ac:dyDescent="0.2">
      <c r="A418" s="27">
        <v>22485</v>
      </c>
      <c r="B418" t="s">
        <v>2299</v>
      </c>
      <c r="C418" t="s">
        <v>2300</v>
      </c>
      <c r="D418" s="34">
        <v>44270</v>
      </c>
      <c r="E418" s="34">
        <v>44270</v>
      </c>
      <c r="F418" t="s">
        <v>2729</v>
      </c>
      <c r="G418" t="s">
        <v>50</v>
      </c>
      <c r="H418" t="s">
        <v>2726</v>
      </c>
      <c r="I418" t="s">
        <v>422</v>
      </c>
      <c r="J418">
        <v>577</v>
      </c>
      <c r="K418" s="35">
        <v>577000</v>
      </c>
      <c r="L418">
        <v>0.6</v>
      </c>
      <c r="M418" t="s">
        <v>3528</v>
      </c>
      <c r="N418" s="27">
        <v>-1324219</v>
      </c>
      <c r="O418" s="27">
        <v>-4415401</v>
      </c>
      <c r="P418">
        <v>4</v>
      </c>
      <c r="Q418" t="s">
        <v>2304</v>
      </c>
      <c r="R418" t="s">
        <v>3445</v>
      </c>
      <c r="S418">
        <v>0</v>
      </c>
      <c r="T418" t="str">
        <f>CONCATENATE("A portaria ",A418," autoriza ",R418," a realizar captação ",F418," de ",M418," de litros de água por dia na Bacia Hidrográfica do Rio ",H418)</f>
        <v>A portaria 22485 autoriza Rui Carlos De Sousa Lisboa a realizar captação superficial de 577 mil de litros de água por dia na Bacia Hidrográfica do Rio Corrente</v>
      </c>
    </row>
    <row r="419" spans="1:20" x14ac:dyDescent="0.2">
      <c r="A419" s="27">
        <v>19229</v>
      </c>
      <c r="B419" t="s">
        <v>1453</v>
      </c>
      <c r="C419" t="s">
        <v>1454</v>
      </c>
      <c r="D419" s="34">
        <v>43733</v>
      </c>
      <c r="E419" s="34">
        <v>43733</v>
      </c>
      <c r="F419" t="s">
        <v>2729</v>
      </c>
      <c r="G419" t="s">
        <v>50</v>
      </c>
      <c r="H419" t="s">
        <v>2726</v>
      </c>
      <c r="I419" t="s">
        <v>246</v>
      </c>
      <c r="J419">
        <v>567</v>
      </c>
      <c r="K419" s="35">
        <v>567000</v>
      </c>
      <c r="L419">
        <v>0.6</v>
      </c>
      <c r="M419" t="s">
        <v>3529</v>
      </c>
      <c r="N419" s="27">
        <v>-1343374</v>
      </c>
      <c r="O419" s="27">
        <v>-4440093</v>
      </c>
      <c r="P419">
        <v>4</v>
      </c>
      <c r="Q419" t="s">
        <v>1458</v>
      </c>
      <c r="R419" t="s">
        <v>3446</v>
      </c>
      <c r="S419">
        <v>0</v>
      </c>
      <c r="T419" t="str">
        <f>CONCATENATE("A portaria ",A419," autoriza ",R419," a realizar captação ",F419," de ",M419," de litros de água por dia na Bacia Hidrográfica do Rio ",H419)</f>
        <v>A portaria 19229 autoriza Josefa Dias De Andrade a realizar captação superficial de 567 mil de litros de água por dia na Bacia Hidrográfica do Rio Corrente</v>
      </c>
    </row>
    <row r="420" spans="1:20" x14ac:dyDescent="0.2">
      <c r="A420" s="27">
        <v>15943</v>
      </c>
      <c r="B420" t="s">
        <v>682</v>
      </c>
      <c r="C420" t="s">
        <v>683</v>
      </c>
      <c r="D420" s="34">
        <v>43200</v>
      </c>
      <c r="E420" s="34">
        <v>43200</v>
      </c>
      <c r="F420" t="s">
        <v>2730</v>
      </c>
      <c r="G420" t="s">
        <v>50</v>
      </c>
      <c r="H420" t="s">
        <v>2728</v>
      </c>
      <c r="I420" t="s">
        <v>398</v>
      </c>
      <c r="J420">
        <v>552</v>
      </c>
      <c r="K420" s="35">
        <v>552000</v>
      </c>
      <c r="L420">
        <v>0.6</v>
      </c>
      <c r="M420" t="s">
        <v>3530</v>
      </c>
      <c r="N420" s="27">
        <v>-13362800</v>
      </c>
      <c r="O420" s="27">
        <v>-44213400</v>
      </c>
      <c r="P420">
        <v>4</v>
      </c>
      <c r="Q420" t="s">
        <v>687</v>
      </c>
      <c r="R420" t="s">
        <v>3447</v>
      </c>
      <c r="S420">
        <v>0</v>
      </c>
      <c r="T420" t="str">
        <f>CONCATENATE("A portaria ",A420," autoriza ",R420," a realizar captação ",F420," de ",M420," de litros de água por dia na Bacia Hidrográfica do Rio ",H420)</f>
        <v>A portaria 15943 autoriza Geovaldo Alves De Souza a realizar captação subterrânea de 552 mil de litros de água por dia na Bacia Hidrográfica do Rio São Francisco</v>
      </c>
    </row>
    <row r="421" spans="1:20" x14ac:dyDescent="0.2">
      <c r="A421" s="27">
        <v>20837</v>
      </c>
      <c r="B421" t="s">
        <v>3448</v>
      </c>
      <c r="C421" t="s">
        <v>1913</v>
      </c>
      <c r="D421" s="34">
        <v>44001</v>
      </c>
      <c r="E421" s="34">
        <v>44001</v>
      </c>
      <c r="F421" t="s">
        <v>2730</v>
      </c>
      <c r="G421" t="s">
        <v>50</v>
      </c>
      <c r="H421" t="s">
        <v>2728</v>
      </c>
      <c r="I421" t="s">
        <v>93</v>
      </c>
      <c r="J421">
        <v>547</v>
      </c>
      <c r="K421" s="35">
        <v>547000</v>
      </c>
      <c r="L421">
        <v>0.5</v>
      </c>
      <c r="M421" t="s">
        <v>3531</v>
      </c>
      <c r="N421" s="27">
        <v>-133352</v>
      </c>
      <c r="O421" s="27">
        <v>-433852</v>
      </c>
      <c r="P421">
        <v>4</v>
      </c>
      <c r="Q421" t="s">
        <v>1917</v>
      </c>
      <c r="R421" t="s">
        <v>3449</v>
      </c>
      <c r="S421">
        <v>0</v>
      </c>
      <c r="T421" t="str">
        <f>CONCATENATE("A portaria ",A421," autoriza ",R421," a realizar captação ",F421," de ",M421," de litros de água por dia na Bacia Hidrográfica do Rio ",H421)</f>
        <v>A portaria 20837 autoriza Manoel Batista Nunes a realizar captação subterrânea de 547 mil de litros de água por dia na Bacia Hidrográfica do Rio São Francisco</v>
      </c>
    </row>
    <row r="422" spans="1:20" x14ac:dyDescent="0.2">
      <c r="A422" s="27">
        <v>21790</v>
      </c>
      <c r="B422" t="s">
        <v>2172</v>
      </c>
      <c r="C422" t="s">
        <v>2173</v>
      </c>
      <c r="D422" s="34">
        <v>44146</v>
      </c>
      <c r="E422" s="34">
        <v>44146</v>
      </c>
      <c r="F422" t="s">
        <v>2730</v>
      </c>
      <c r="G422" t="s">
        <v>50</v>
      </c>
      <c r="H422" t="s">
        <v>2728</v>
      </c>
      <c r="I422" t="s">
        <v>246</v>
      </c>
      <c r="J422">
        <v>540</v>
      </c>
      <c r="K422" s="35">
        <v>540000</v>
      </c>
      <c r="L422">
        <v>0.5</v>
      </c>
      <c r="M422" t="s">
        <v>3532</v>
      </c>
      <c r="N422" s="27">
        <v>-13313920</v>
      </c>
      <c r="O422" s="27">
        <v>-44230220</v>
      </c>
      <c r="P422">
        <v>4</v>
      </c>
      <c r="Q422" t="s">
        <v>2177</v>
      </c>
      <c r="R422" t="s">
        <v>3450</v>
      </c>
      <c r="S422">
        <v>0</v>
      </c>
      <c r="T422" t="str">
        <f>CONCATENATE("A portaria ",A422," autoriza ",R422," a realizar captação ",F422," de ",M422," de litros de água por dia na Bacia Hidrográfica do Rio ",H422)</f>
        <v>A portaria 21790 autoriza José Oliveira Da Hora a realizar captação subterrânea de 540 mil de litros de água por dia na Bacia Hidrográfica do Rio São Francisco</v>
      </c>
    </row>
    <row r="423" spans="1:20" x14ac:dyDescent="0.2">
      <c r="A423" s="27">
        <v>21005</v>
      </c>
      <c r="B423" t="s">
        <v>1963</v>
      </c>
      <c r="C423" t="s">
        <v>1964</v>
      </c>
      <c r="D423" s="34">
        <v>44026</v>
      </c>
      <c r="E423" s="34">
        <v>44026</v>
      </c>
      <c r="F423" t="s">
        <v>2730</v>
      </c>
      <c r="G423" t="s">
        <v>50</v>
      </c>
      <c r="H423" t="s">
        <v>2728</v>
      </c>
      <c r="I423" t="s">
        <v>25</v>
      </c>
      <c r="J423">
        <v>540</v>
      </c>
      <c r="K423" s="35">
        <v>539950</v>
      </c>
      <c r="L423">
        <v>0.5</v>
      </c>
      <c r="M423" t="s">
        <v>3533</v>
      </c>
      <c r="N423" s="27">
        <v>-1203047</v>
      </c>
      <c r="O423" s="27">
        <v>-4533395</v>
      </c>
      <c r="P423">
        <v>4</v>
      </c>
      <c r="Q423" t="s">
        <v>1968</v>
      </c>
      <c r="R423" t="s">
        <v>3451</v>
      </c>
      <c r="S423">
        <v>0</v>
      </c>
      <c r="T423" t="str">
        <f>CONCATENATE("A portaria ",A423," autoriza ",R423," a realizar captação ",F423," de ",M423," de litros de água por dia na Bacia Hidrográfica do Rio ",H423)</f>
        <v>A portaria 21005 autoriza Edgar Laudelino Cardoso a realizar captação subterrânea de 539,95 mil de litros de água por dia na Bacia Hidrográfica do Rio São Francisco</v>
      </c>
    </row>
    <row r="424" spans="1:20" x14ac:dyDescent="0.2">
      <c r="A424" s="27">
        <v>17729</v>
      </c>
      <c r="B424" t="s">
        <v>119</v>
      </c>
      <c r="C424" t="s">
        <v>120</v>
      </c>
      <c r="D424" s="34">
        <v>43496</v>
      </c>
      <c r="E424" s="34">
        <v>43496</v>
      </c>
      <c r="F424" t="s">
        <v>2730</v>
      </c>
      <c r="G424" t="s">
        <v>50</v>
      </c>
      <c r="H424" t="s">
        <v>2728</v>
      </c>
      <c r="I424" t="s">
        <v>18</v>
      </c>
      <c r="J424">
        <v>532</v>
      </c>
      <c r="K424" s="35">
        <v>532000</v>
      </c>
      <c r="L424">
        <v>0.5</v>
      </c>
      <c r="M424" t="s">
        <v>2752</v>
      </c>
      <c r="N424" s="27">
        <v>-121442</v>
      </c>
      <c r="O424" s="27">
        <v>-455013</v>
      </c>
      <c r="P424">
        <v>4</v>
      </c>
      <c r="Q424" t="s">
        <v>124</v>
      </c>
      <c r="R424" t="s">
        <v>2736</v>
      </c>
      <c r="S424" t="s">
        <v>2736</v>
      </c>
      <c r="T424" t="str">
        <f>CONCATENATE("A portaria ",A424," autoriza ",R424," a realizar captação ",F424," de ",M424," de litros de água por dia na Bacia Hidrográfica do Rio ",H424)</f>
        <v>A portaria 17729 autoriza Celito Eduardo Breda &amp; Cia Ltda a realizar captação subterrânea de 532 mil de litros de água por dia na Bacia Hidrográfica do Rio São Francisco</v>
      </c>
    </row>
    <row r="425" spans="1:20" x14ac:dyDescent="0.2">
      <c r="A425" s="27">
        <v>24486</v>
      </c>
      <c r="B425" t="s">
        <v>492</v>
      </c>
      <c r="C425" t="s">
        <v>493</v>
      </c>
      <c r="D425" s="34">
        <v>44503</v>
      </c>
      <c r="E425" s="34">
        <v>44503</v>
      </c>
      <c r="F425" t="s">
        <v>2730</v>
      </c>
      <c r="G425" t="s">
        <v>50</v>
      </c>
      <c r="H425" t="s">
        <v>2728</v>
      </c>
      <c r="I425" t="s">
        <v>198</v>
      </c>
      <c r="J425">
        <v>526</v>
      </c>
      <c r="K425" s="35">
        <v>526000</v>
      </c>
      <c r="L425">
        <v>0.5</v>
      </c>
      <c r="M425" t="s">
        <v>3534</v>
      </c>
      <c r="N425" s="27">
        <v>-132044</v>
      </c>
      <c r="O425" s="27">
        <v>-44330</v>
      </c>
      <c r="P425">
        <v>4</v>
      </c>
      <c r="Q425" t="s">
        <v>497</v>
      </c>
      <c r="R425" t="s">
        <v>3452</v>
      </c>
      <c r="S425">
        <v>0</v>
      </c>
      <c r="T425" t="str">
        <f>CONCATENATE("A portaria ",A425," autoriza ",R425," a realizar captação ",F425," de ",M425," de litros de água por dia na Bacia Hidrográfica do Rio ",H425)</f>
        <v>A portaria 24486 autoriza Hermírio Tavares Sobrinho a realizar captação subterrânea de 526 mil de litros de água por dia na Bacia Hidrográfica do Rio São Francisco</v>
      </c>
    </row>
    <row r="426" spans="1:20" x14ac:dyDescent="0.2">
      <c r="A426" s="27">
        <v>17108</v>
      </c>
      <c r="B426" t="s">
        <v>953</v>
      </c>
      <c r="C426" t="s">
        <v>954</v>
      </c>
      <c r="D426" s="34">
        <v>43389</v>
      </c>
      <c r="E426" s="34">
        <v>43389</v>
      </c>
      <c r="F426" t="s">
        <v>2729</v>
      </c>
      <c r="G426" t="s">
        <v>50</v>
      </c>
      <c r="H426" t="s">
        <v>2726</v>
      </c>
      <c r="I426" t="s">
        <v>246</v>
      </c>
      <c r="J426">
        <v>516</v>
      </c>
      <c r="K426" s="35">
        <v>516000</v>
      </c>
      <c r="L426">
        <v>0.5</v>
      </c>
      <c r="M426" t="s">
        <v>3535</v>
      </c>
      <c r="N426" s="27">
        <v>-13300745</v>
      </c>
      <c r="O426" s="27">
        <v>-44154638</v>
      </c>
      <c r="P426">
        <v>4</v>
      </c>
      <c r="Q426" t="s">
        <v>958</v>
      </c>
      <c r="R426" t="s">
        <v>3453</v>
      </c>
      <c r="S426">
        <v>0</v>
      </c>
      <c r="T426" t="str">
        <f>CONCATENATE("A portaria ",A426," autoriza ",R426," a realizar captação ",F426," de ",M426," de litros de água por dia na Bacia Hidrográfica do Rio ",H426)</f>
        <v>A portaria 17108 autoriza Alvino Mata De Arruda a realizar captação superficial de 516 mil de litros de água por dia na Bacia Hidrográfica do Rio Corrente</v>
      </c>
    </row>
    <row r="427" spans="1:20" x14ac:dyDescent="0.2">
      <c r="A427" s="27">
        <v>20275</v>
      </c>
      <c r="B427" t="s">
        <v>3454</v>
      </c>
      <c r="C427" t="s">
        <v>1773</v>
      </c>
      <c r="D427" s="34">
        <v>43913</v>
      </c>
      <c r="E427" s="34">
        <v>43913</v>
      </c>
      <c r="F427" t="s">
        <v>2729</v>
      </c>
      <c r="G427" t="s">
        <v>50</v>
      </c>
      <c r="H427" t="s">
        <v>2727</v>
      </c>
      <c r="I427" t="s">
        <v>1204</v>
      </c>
      <c r="J427">
        <v>509</v>
      </c>
      <c r="K427" s="35">
        <v>509000</v>
      </c>
      <c r="L427">
        <v>0.5</v>
      </c>
      <c r="M427" t="s">
        <v>3536</v>
      </c>
      <c r="N427" s="27">
        <v>-110934</v>
      </c>
      <c r="O427" s="27">
        <v>-433532</v>
      </c>
      <c r="P427">
        <v>4</v>
      </c>
      <c r="Q427" t="s">
        <v>1777</v>
      </c>
      <c r="R427" t="s">
        <v>3455</v>
      </c>
      <c r="S427">
        <v>0</v>
      </c>
      <c r="T427" t="str">
        <f>CONCATENATE("A portaria ",A427," autoriza ",R427," a realizar captação ",F427," de ",M427," de litros de água por dia na Bacia Hidrográfica do Rio ",H427)</f>
        <v>A portaria 20275 autoriza Josevaldo Vieira Amaral a realizar captação superficial de 509 mil de litros de água por dia na Bacia Hidrográfica do Rio Grande</v>
      </c>
    </row>
    <row r="428" spans="1:20" x14ac:dyDescent="0.2">
      <c r="A428" s="27">
        <v>24697</v>
      </c>
      <c r="B428" t="s">
        <v>529</v>
      </c>
      <c r="C428" t="s">
        <v>530</v>
      </c>
      <c r="D428" s="34">
        <v>44525</v>
      </c>
      <c r="E428" s="34">
        <v>44525</v>
      </c>
      <c r="F428" t="s">
        <v>2729</v>
      </c>
      <c r="G428" t="s">
        <v>17</v>
      </c>
      <c r="H428" t="s">
        <v>2726</v>
      </c>
      <c r="I428" t="s">
        <v>422</v>
      </c>
      <c r="J428">
        <v>504</v>
      </c>
      <c r="K428" s="35">
        <v>504000</v>
      </c>
      <c r="L428">
        <v>0.5</v>
      </c>
      <c r="M428" t="s">
        <v>3537</v>
      </c>
      <c r="N428" t="s">
        <v>531</v>
      </c>
      <c r="O428" s="27">
        <v>-44423</v>
      </c>
      <c r="P428">
        <v>4</v>
      </c>
      <c r="Q428" t="s">
        <v>534</v>
      </c>
      <c r="R428" t="s">
        <v>3456</v>
      </c>
      <c r="S428">
        <v>0</v>
      </c>
      <c r="T428" t="str">
        <f>CONCATENATE("A portaria ",A428," autoriza ",R428," a realizar captação ",F428," de ",M428," de litros de água por dia na Bacia Hidrográfica do Rio ",H428)</f>
        <v>A portaria 24697 autoriza Reginaldo Joaquim Dos Santos a realizar captação superficial de 504 mil de litros de água por dia na Bacia Hidrográfica do Rio Corrente</v>
      </c>
    </row>
    <row r="429" spans="1:20" x14ac:dyDescent="0.2">
      <c r="A429" s="27">
        <v>17543</v>
      </c>
      <c r="B429" t="s">
        <v>1049</v>
      </c>
      <c r="C429" t="s">
        <v>1050</v>
      </c>
      <c r="D429" s="34">
        <v>43451</v>
      </c>
      <c r="E429" s="34">
        <v>43451</v>
      </c>
      <c r="F429" t="s">
        <v>2729</v>
      </c>
      <c r="G429" t="s">
        <v>50</v>
      </c>
      <c r="H429" t="s">
        <v>2726</v>
      </c>
      <c r="I429" t="s">
        <v>246</v>
      </c>
      <c r="J429">
        <v>495</v>
      </c>
      <c r="K429" s="35">
        <v>495000</v>
      </c>
      <c r="L429">
        <v>0.5</v>
      </c>
      <c r="M429" t="s">
        <v>3538</v>
      </c>
      <c r="N429" s="27">
        <v>-13251798</v>
      </c>
      <c r="O429" s="27">
        <v>-44231841</v>
      </c>
      <c r="P429">
        <v>4</v>
      </c>
      <c r="Q429" t="s">
        <v>1054</v>
      </c>
      <c r="R429" t="s">
        <v>3457</v>
      </c>
      <c r="S429">
        <v>0</v>
      </c>
      <c r="T429" t="str">
        <f>CONCATENATE("A portaria ",A429," autoriza ",R429," a realizar captação ",F429," de ",M429," de litros de água por dia na Bacia Hidrográfica do Rio ",H429)</f>
        <v>A portaria 17543 autoriza Misael Segundo Cunha a realizar captação superficial de 495 mil de litros de água por dia na Bacia Hidrográfica do Rio Corrente</v>
      </c>
    </row>
    <row r="430" spans="1:20" x14ac:dyDescent="0.2">
      <c r="A430" s="27">
        <v>23008</v>
      </c>
      <c r="B430" t="s">
        <v>438</v>
      </c>
      <c r="C430" t="s">
        <v>439</v>
      </c>
      <c r="D430" s="34">
        <v>44334</v>
      </c>
      <c r="E430" s="34">
        <v>44334</v>
      </c>
      <c r="F430" t="s">
        <v>2729</v>
      </c>
      <c r="G430" t="s">
        <v>50</v>
      </c>
      <c r="H430" t="s">
        <v>2726</v>
      </c>
      <c r="I430" t="s">
        <v>422</v>
      </c>
      <c r="J430">
        <v>479</v>
      </c>
      <c r="K430" s="35">
        <v>479000</v>
      </c>
      <c r="L430">
        <v>0.5</v>
      </c>
      <c r="M430" t="s">
        <v>3539</v>
      </c>
      <c r="N430" t="s">
        <v>423</v>
      </c>
      <c r="O430" t="s">
        <v>423</v>
      </c>
      <c r="P430">
        <v>4</v>
      </c>
      <c r="Q430" t="s">
        <v>441</v>
      </c>
      <c r="R430" t="s">
        <v>3440</v>
      </c>
      <c r="T430" t="str">
        <f>CONCATENATE("A portaria ",A430," autoriza ",R430," a realizar captação ",F430," de ",M430," de litros de água por dia na Bacia Hidrográfica do Rio ",H430)</f>
        <v>A portaria 23008 autoriza Albano De Oliveira Brito a realizar captação superficial de 479 mil de litros de água por dia na Bacia Hidrográfica do Rio Corrente</v>
      </c>
    </row>
    <row r="431" spans="1:20" x14ac:dyDescent="0.2">
      <c r="A431" s="27">
        <v>20437</v>
      </c>
      <c r="B431" t="s">
        <v>1796</v>
      </c>
      <c r="C431" t="s">
        <v>1797</v>
      </c>
      <c r="D431" s="34">
        <v>43930</v>
      </c>
      <c r="E431" s="34">
        <v>43930</v>
      </c>
      <c r="F431" t="s">
        <v>2730</v>
      </c>
      <c r="G431" t="s">
        <v>17</v>
      </c>
      <c r="H431" t="s">
        <v>2728</v>
      </c>
      <c r="I431" t="s">
        <v>524</v>
      </c>
      <c r="J431">
        <v>479</v>
      </c>
      <c r="K431" s="35">
        <v>479000</v>
      </c>
      <c r="L431">
        <v>0.5</v>
      </c>
      <c r="M431" t="s">
        <v>3539</v>
      </c>
      <c r="N431" s="27">
        <v>-11390813</v>
      </c>
      <c r="O431" s="27">
        <v>-43475857</v>
      </c>
      <c r="P431">
        <v>4</v>
      </c>
      <c r="Q431" t="s">
        <v>1660</v>
      </c>
      <c r="R431" t="s">
        <v>3165</v>
      </c>
      <c r="S431">
        <v>0</v>
      </c>
      <c r="T431" t="str">
        <f>CONCATENATE("A portaria ",A431," autoriza ",R431," a realizar captação ",F431," de ",M431," de litros de água por dia na Bacia Hidrográfica do Rio ",H431)</f>
        <v>A portaria 20437 autoriza José Antonio Velasco Fichtner Pereira a realizar captação subterrânea de 479 mil de litros de água por dia na Bacia Hidrográfica do Rio São Francisco</v>
      </c>
    </row>
    <row r="432" spans="1:20" x14ac:dyDescent="0.2">
      <c r="A432" s="27">
        <v>23281</v>
      </c>
      <c r="B432" t="s">
        <v>446</v>
      </c>
      <c r="C432" t="s">
        <v>447</v>
      </c>
      <c r="D432" s="34">
        <v>44372</v>
      </c>
      <c r="E432" s="34">
        <v>44372</v>
      </c>
      <c r="F432" t="s">
        <v>2729</v>
      </c>
      <c r="G432" t="s">
        <v>50</v>
      </c>
      <c r="H432" t="s">
        <v>2726</v>
      </c>
      <c r="I432" t="s">
        <v>246</v>
      </c>
      <c r="J432">
        <v>465</v>
      </c>
      <c r="K432" s="35">
        <v>465000</v>
      </c>
      <c r="L432">
        <v>0.5</v>
      </c>
      <c r="M432" t="s">
        <v>3540</v>
      </c>
      <c r="N432" s="27">
        <v>-13240329</v>
      </c>
      <c r="O432" s="27">
        <v>-4419101</v>
      </c>
      <c r="P432">
        <v>4</v>
      </c>
      <c r="Q432" t="s">
        <v>451</v>
      </c>
      <c r="R432" t="s">
        <v>3458</v>
      </c>
      <c r="T432" t="str">
        <f>CONCATENATE("A portaria ",A432," autoriza ",R432," a realizar captação ",F432," de ",M432," de litros de água por dia na Bacia Hidrográfica do Rio ",H432)</f>
        <v>A portaria 23281 autoriza Sirleide De Souza Benevides a realizar captação superficial de 465 mil de litros de água por dia na Bacia Hidrográfica do Rio Corrente</v>
      </c>
    </row>
    <row r="433" spans="1:20" x14ac:dyDescent="0.2">
      <c r="A433" s="27">
        <v>17591</v>
      </c>
      <c r="B433" t="s">
        <v>1061</v>
      </c>
      <c r="C433" t="s">
        <v>1062</v>
      </c>
      <c r="D433" s="34">
        <v>43461</v>
      </c>
      <c r="E433" s="34">
        <v>43461</v>
      </c>
      <c r="F433" t="s">
        <v>2729</v>
      </c>
      <c r="G433" t="s">
        <v>50</v>
      </c>
      <c r="H433" t="s">
        <v>2726</v>
      </c>
      <c r="I433" t="s">
        <v>246</v>
      </c>
      <c r="J433">
        <v>460</v>
      </c>
      <c r="K433" s="35">
        <v>460000</v>
      </c>
      <c r="L433">
        <v>0.5</v>
      </c>
      <c r="M433" t="s">
        <v>3541</v>
      </c>
      <c r="N433" s="27">
        <v>-13243969</v>
      </c>
      <c r="O433" s="27">
        <v>-44160115</v>
      </c>
      <c r="P433">
        <v>4</v>
      </c>
      <c r="Q433" t="s">
        <v>1066</v>
      </c>
      <c r="R433" t="s">
        <v>3459</v>
      </c>
      <c r="S433">
        <v>0</v>
      </c>
      <c r="T433" t="str">
        <f>CONCATENATE("A portaria ",A433," autoriza ",R433," a realizar captação ",F433," de ",M433," de litros de água por dia na Bacia Hidrográfica do Rio ",H433)</f>
        <v>A portaria 17591 autoriza Eliomar Tonha Dos Santos a realizar captação superficial de 460 mil de litros de água por dia na Bacia Hidrográfica do Rio Corrente</v>
      </c>
    </row>
    <row r="434" spans="1:20" x14ac:dyDescent="0.2">
      <c r="A434" s="27">
        <v>18683</v>
      </c>
      <c r="B434" t="s">
        <v>1313</v>
      </c>
      <c r="C434" t="s">
        <v>1314</v>
      </c>
      <c r="D434" s="34">
        <v>43661</v>
      </c>
      <c r="E434" s="34">
        <v>43661</v>
      </c>
      <c r="F434" t="s">
        <v>2729</v>
      </c>
      <c r="G434" t="s">
        <v>50</v>
      </c>
      <c r="H434" t="s">
        <v>2726</v>
      </c>
      <c r="I434" t="s">
        <v>246</v>
      </c>
      <c r="J434">
        <v>451</v>
      </c>
      <c r="K434" s="35">
        <v>451000</v>
      </c>
      <c r="L434">
        <v>0.5</v>
      </c>
      <c r="M434" t="s">
        <v>3542</v>
      </c>
      <c r="N434" s="27">
        <v>-1341014</v>
      </c>
      <c r="O434" s="27">
        <v>-4434361</v>
      </c>
      <c r="P434">
        <v>4</v>
      </c>
      <c r="Q434" t="s">
        <v>1318</v>
      </c>
      <c r="R434" t="s">
        <v>3460</v>
      </c>
      <c r="S434">
        <v>0</v>
      </c>
      <c r="T434" t="str">
        <f>CONCATENATE("A portaria ",A434," autoriza ",R434," a realizar captação ",F434," de ",M434," de litros de água por dia na Bacia Hidrográfica do Rio ",H434)</f>
        <v>A portaria 18683 autoriza João Pereira Da Silva Sobrinho a realizar captação superficial de 451 mil de litros de água por dia na Bacia Hidrográfica do Rio Corrente</v>
      </c>
    </row>
    <row r="435" spans="1:20" x14ac:dyDescent="0.2">
      <c r="A435" s="27">
        <v>17373</v>
      </c>
      <c r="B435" t="s">
        <v>3461</v>
      </c>
      <c r="C435" t="s">
        <v>1019</v>
      </c>
      <c r="D435" s="34">
        <v>43431</v>
      </c>
      <c r="E435" s="34">
        <v>43431</v>
      </c>
      <c r="F435" t="s">
        <v>2730</v>
      </c>
      <c r="G435" t="s">
        <v>50</v>
      </c>
      <c r="H435" t="s">
        <v>2728</v>
      </c>
      <c r="I435" t="s">
        <v>1020</v>
      </c>
      <c r="J435">
        <v>431</v>
      </c>
      <c r="K435" s="35">
        <v>431000</v>
      </c>
      <c r="L435">
        <v>0.4</v>
      </c>
      <c r="M435" t="s">
        <v>3543</v>
      </c>
      <c r="N435" s="27">
        <v>-140116</v>
      </c>
      <c r="O435" s="27">
        <v>-440640</v>
      </c>
      <c r="P435">
        <v>4</v>
      </c>
      <c r="Q435" t="s">
        <v>1024</v>
      </c>
      <c r="R435" t="s">
        <v>3462</v>
      </c>
      <c r="S435">
        <v>0</v>
      </c>
      <c r="T435" t="str">
        <f>CONCATENATE("A portaria ",A435," autoriza ",R435," a realizar captação ",F435," de ",M435," de litros de água por dia na Bacia Hidrográfica do Rio ",H435)</f>
        <v>A portaria 17373 autoriza Tertuliano Da Silva Martins a realizar captação subterrânea de 431 mil de litros de água por dia na Bacia Hidrográfica do Rio São Francisco</v>
      </c>
    </row>
    <row r="436" spans="1:20" x14ac:dyDescent="0.2">
      <c r="A436" s="27">
        <v>24188</v>
      </c>
      <c r="B436" t="s">
        <v>3463</v>
      </c>
      <c r="C436" t="s">
        <v>2602</v>
      </c>
      <c r="D436" s="34">
        <v>44463</v>
      </c>
      <c r="E436" s="34">
        <v>44463</v>
      </c>
      <c r="F436" t="s">
        <v>2730</v>
      </c>
      <c r="G436" t="s">
        <v>50</v>
      </c>
      <c r="H436" t="s">
        <v>2728</v>
      </c>
      <c r="I436" t="s">
        <v>2597</v>
      </c>
      <c r="J436">
        <v>424</v>
      </c>
      <c r="K436" s="35">
        <v>424000</v>
      </c>
      <c r="L436">
        <v>0.4</v>
      </c>
      <c r="M436" t="s">
        <v>3544</v>
      </c>
      <c r="N436" s="27">
        <v>-1326258</v>
      </c>
      <c r="O436" s="27">
        <v>-4159242</v>
      </c>
      <c r="P436">
        <v>4</v>
      </c>
      <c r="Q436" t="s">
        <v>2606</v>
      </c>
      <c r="R436" t="s">
        <v>3464</v>
      </c>
      <c r="S436">
        <v>0</v>
      </c>
      <c r="T436" t="str">
        <f>CONCATENATE("A portaria ",A436," autoriza ",R436," a realizar captação ",F436," de ",M436," de litros de água por dia na Bacia Hidrográfica do Rio ",H436)</f>
        <v>A portaria 24188 autoriza Food N Wood In-Vestimentos Responsável Ltd a realizar captação subterrânea de 424 mil de litros de água por dia na Bacia Hidrográfica do Rio São Francisco</v>
      </c>
    </row>
    <row r="437" spans="1:20" x14ac:dyDescent="0.2">
      <c r="A437" s="27">
        <v>20499</v>
      </c>
      <c r="B437" t="s">
        <v>1816</v>
      </c>
      <c r="C437" t="s">
        <v>1817</v>
      </c>
      <c r="D437" s="34">
        <v>43943</v>
      </c>
      <c r="E437" s="34">
        <v>43943</v>
      </c>
      <c r="F437" t="s">
        <v>2730</v>
      </c>
      <c r="G437" t="s">
        <v>17</v>
      </c>
      <c r="H437" t="s">
        <v>2728</v>
      </c>
      <c r="I437" t="s">
        <v>524</v>
      </c>
      <c r="J437">
        <v>416</v>
      </c>
      <c r="K437" s="35">
        <v>416000</v>
      </c>
      <c r="L437">
        <v>0.4</v>
      </c>
      <c r="M437" t="s">
        <v>3545</v>
      </c>
      <c r="N437" s="27">
        <v>-1146087</v>
      </c>
      <c r="O437" s="27">
        <v>-4350545</v>
      </c>
      <c r="P437">
        <v>4</v>
      </c>
      <c r="Q437" t="s">
        <v>1660</v>
      </c>
      <c r="R437" t="s">
        <v>3165</v>
      </c>
      <c r="S437">
        <v>0</v>
      </c>
      <c r="T437" t="str">
        <f>CONCATENATE("A portaria ",A437," autoriza ",R437," a realizar captação ",F437," de ",M437," de litros de água por dia na Bacia Hidrográfica do Rio ",H437)</f>
        <v>A portaria 20499 autoriza José Antonio Velasco Fichtner Pereira a realizar captação subterrânea de 416 mil de litros de água por dia na Bacia Hidrográfica do Rio São Francisco</v>
      </c>
    </row>
    <row r="438" spans="1:20" x14ac:dyDescent="0.2">
      <c r="A438" s="27">
        <v>21335</v>
      </c>
      <c r="B438" t="s">
        <v>2073</v>
      </c>
      <c r="C438" t="s">
        <v>2074</v>
      </c>
      <c r="D438" s="34">
        <v>44069</v>
      </c>
      <c r="E438" s="34">
        <v>44069</v>
      </c>
      <c r="F438" t="s">
        <v>2729</v>
      </c>
      <c r="G438" t="s">
        <v>50</v>
      </c>
      <c r="H438" t="s">
        <v>2726</v>
      </c>
      <c r="I438" t="s">
        <v>398</v>
      </c>
      <c r="J438">
        <v>414</v>
      </c>
      <c r="K438" s="35">
        <v>414000</v>
      </c>
      <c r="L438">
        <v>0.4</v>
      </c>
      <c r="M438" t="s">
        <v>3546</v>
      </c>
      <c r="N438" s="27">
        <v>-1335454</v>
      </c>
      <c r="O438" s="27">
        <v>-4420554</v>
      </c>
      <c r="P438">
        <v>4</v>
      </c>
      <c r="Q438" t="s">
        <v>2078</v>
      </c>
      <c r="R438" t="s">
        <v>3465</v>
      </c>
      <c r="S438">
        <v>0</v>
      </c>
      <c r="T438" t="str">
        <f>CONCATENATE("A portaria ",A438," autoriza ",R438," a realizar captação ",F438," de ",M438," de litros de água por dia na Bacia Hidrográfica do Rio ",H438)</f>
        <v>A portaria 21335 autoriza José Alves De Santana a realizar captação superficial de 414 mil de litros de água por dia na Bacia Hidrográfica do Rio Corrente</v>
      </c>
    </row>
    <row r="439" spans="1:20" x14ac:dyDescent="0.2">
      <c r="A439" s="27">
        <v>19466</v>
      </c>
      <c r="B439" t="s">
        <v>1543</v>
      </c>
      <c r="C439" t="s">
        <v>1544</v>
      </c>
      <c r="D439" s="34">
        <v>43770</v>
      </c>
      <c r="E439" s="34">
        <v>43770</v>
      </c>
      <c r="F439" t="s">
        <v>2729</v>
      </c>
      <c r="G439" t="s">
        <v>50</v>
      </c>
      <c r="H439" t="s">
        <v>2727</v>
      </c>
      <c r="I439" t="s">
        <v>216</v>
      </c>
      <c r="J439">
        <v>410</v>
      </c>
      <c r="K439" s="35">
        <v>410000</v>
      </c>
      <c r="L439">
        <v>0.4</v>
      </c>
      <c r="M439" t="s">
        <v>3547</v>
      </c>
      <c r="N439" s="27">
        <v>-115116</v>
      </c>
      <c r="O439" s="27">
        <v>-45630</v>
      </c>
      <c r="P439">
        <v>4</v>
      </c>
      <c r="Q439" t="s">
        <v>1548</v>
      </c>
      <c r="R439" t="s">
        <v>3466</v>
      </c>
      <c r="S439">
        <v>0</v>
      </c>
      <c r="T439" t="str">
        <f>CONCATENATE("A portaria ",A439," autoriza ",R439," a realizar captação ",F439," de ",M439," de litros de água por dia na Bacia Hidrográfica do Rio ",H439)</f>
        <v>A portaria 19466 autoriza Gwd Floresta Ltda a realizar captação superficial de 410 mil de litros de água por dia na Bacia Hidrográfica do Rio Grande</v>
      </c>
    </row>
    <row r="440" spans="1:20" x14ac:dyDescent="0.2">
      <c r="A440" s="27">
        <v>18379</v>
      </c>
      <c r="B440" t="s">
        <v>334</v>
      </c>
      <c r="C440" t="s">
        <v>335</v>
      </c>
      <c r="D440" s="34">
        <v>43598</v>
      </c>
      <c r="E440" s="34">
        <v>43598</v>
      </c>
      <c r="F440" t="s">
        <v>2730</v>
      </c>
      <c r="G440" t="s">
        <v>50</v>
      </c>
      <c r="H440" t="s">
        <v>2728</v>
      </c>
      <c r="I440" t="s">
        <v>18</v>
      </c>
      <c r="J440">
        <v>394</v>
      </c>
      <c r="K440" s="35">
        <v>394400</v>
      </c>
      <c r="L440">
        <v>0.4</v>
      </c>
      <c r="M440" t="s">
        <v>3548</v>
      </c>
      <c r="N440" s="27">
        <v>-122453</v>
      </c>
      <c r="O440" s="27">
        <v>-461344</v>
      </c>
      <c r="P440">
        <v>4</v>
      </c>
      <c r="Q440" t="s">
        <v>339</v>
      </c>
      <c r="R440" t="s">
        <v>3467</v>
      </c>
      <c r="S440">
        <v>0</v>
      </c>
      <c r="T440" t="str">
        <f>CONCATENATE("A portaria ",A440," autoriza ",R440," a realizar captação ",F440," de ",M440," de litros de água por dia na Bacia Hidrográfica do Rio ",H440)</f>
        <v>A portaria 18379 autoriza Lino Ruediger a realizar captação subterrânea de 394,4 mil de litros de água por dia na Bacia Hidrográfica do Rio São Francisco</v>
      </c>
    </row>
    <row r="441" spans="1:20" x14ac:dyDescent="0.2">
      <c r="A441" s="27">
        <v>15795</v>
      </c>
      <c r="B441" t="s">
        <v>649</v>
      </c>
      <c r="C441" t="s">
        <v>650</v>
      </c>
      <c r="D441" s="34">
        <v>43175</v>
      </c>
      <c r="E441" s="34">
        <v>43175</v>
      </c>
      <c r="F441" t="s">
        <v>2729</v>
      </c>
      <c r="G441" t="s">
        <v>50</v>
      </c>
      <c r="H441" t="s">
        <v>2726</v>
      </c>
      <c r="I441" t="s">
        <v>307</v>
      </c>
      <c r="J441">
        <v>370</v>
      </c>
      <c r="K441" s="35">
        <v>370000</v>
      </c>
      <c r="L441">
        <v>0.4</v>
      </c>
      <c r="M441" t="s">
        <v>3549</v>
      </c>
      <c r="N441" s="27">
        <v>-1323058</v>
      </c>
      <c r="O441" s="27">
        <v>-448216</v>
      </c>
      <c r="P441">
        <v>4</v>
      </c>
      <c r="Q441" t="s">
        <v>654</v>
      </c>
      <c r="R441" t="s">
        <v>3468</v>
      </c>
      <c r="S441">
        <v>0</v>
      </c>
      <c r="T441" t="str">
        <f>CONCATENATE("A portaria ",A441," autoriza ",R441," a realizar captação ",F441," de ",M441," de litros de água por dia na Bacia Hidrográfica do Rio ",H441)</f>
        <v>A portaria 15795 autoriza Satiro Pereira Nepomuceno a realizar captação superficial de 370 mil de litros de água por dia na Bacia Hidrográfica do Rio Corrente</v>
      </c>
    </row>
    <row r="442" spans="1:20" x14ac:dyDescent="0.2">
      <c r="A442" s="27">
        <v>20643</v>
      </c>
      <c r="B442" t="s">
        <v>1856</v>
      </c>
      <c r="C442" t="s">
        <v>1857</v>
      </c>
      <c r="D442" s="34">
        <v>43963</v>
      </c>
      <c r="E442" s="34">
        <v>43963</v>
      </c>
      <c r="F442" t="s">
        <v>2730</v>
      </c>
      <c r="G442" t="s">
        <v>50</v>
      </c>
      <c r="H442" t="s">
        <v>2728</v>
      </c>
      <c r="I442" t="s">
        <v>57</v>
      </c>
      <c r="J442">
        <v>335</v>
      </c>
      <c r="K442" s="35">
        <v>335000</v>
      </c>
      <c r="L442">
        <v>0.3</v>
      </c>
      <c r="M442" t="s">
        <v>3550</v>
      </c>
      <c r="N442" t="s">
        <v>1858</v>
      </c>
      <c r="O442" s="27">
        <v>-45290998</v>
      </c>
      <c r="P442">
        <v>4</v>
      </c>
      <c r="Q442" t="s">
        <v>1861</v>
      </c>
      <c r="R442" t="s">
        <v>3469</v>
      </c>
      <c r="S442">
        <v>0</v>
      </c>
      <c r="T442" t="str">
        <f>CONCATENATE("A portaria ",A442," autoriza ",R442," a realizar captação ",F442," de ",M442," de litros de água por dia na Bacia Hidrográfica do Rio ",H442)</f>
        <v>A portaria 20643 autoriza João Walter Martins Marcondes Pereira a realizar captação subterrânea de 335 mil de litros de água por dia na Bacia Hidrográfica do Rio São Francisco</v>
      </c>
    </row>
    <row r="443" spans="1:20" x14ac:dyDescent="0.2">
      <c r="A443" s="27">
        <v>20449</v>
      </c>
      <c r="B443" t="s">
        <v>1806</v>
      </c>
      <c r="C443" t="s">
        <v>1807</v>
      </c>
      <c r="D443" s="34">
        <v>43935</v>
      </c>
      <c r="E443" s="34">
        <v>43935</v>
      </c>
      <c r="F443" t="s">
        <v>2729</v>
      </c>
      <c r="G443" t="s">
        <v>50</v>
      </c>
      <c r="H443" t="s">
        <v>2726</v>
      </c>
      <c r="I443" t="s">
        <v>398</v>
      </c>
      <c r="J443">
        <v>327</v>
      </c>
      <c r="K443" s="35">
        <v>327000</v>
      </c>
      <c r="L443">
        <v>0.3</v>
      </c>
      <c r="M443" t="s">
        <v>3551</v>
      </c>
      <c r="N443" s="27">
        <v>-133858</v>
      </c>
      <c r="O443" s="27">
        <v>-442854</v>
      </c>
      <c r="P443">
        <v>4</v>
      </c>
      <c r="Q443" t="s">
        <v>1811</v>
      </c>
      <c r="R443" t="s">
        <v>3470</v>
      </c>
      <c r="S443">
        <v>0</v>
      </c>
      <c r="T443" t="str">
        <f>CONCATENATE("A portaria ",A443," autoriza ",R443," a realizar captação ",F443," de ",M443," de litros de água por dia na Bacia Hidrográfica do Rio ",H443)</f>
        <v>A portaria 20449 autoriza Oswaldo Correia Viana a realizar captação superficial de 327 mil de litros de água por dia na Bacia Hidrográfica do Rio Corrente</v>
      </c>
    </row>
    <row r="444" spans="1:20" x14ac:dyDescent="0.2">
      <c r="A444" s="27">
        <v>23933</v>
      </c>
      <c r="B444" t="s">
        <v>2547</v>
      </c>
      <c r="C444" t="s">
        <v>2548</v>
      </c>
      <c r="D444" s="34">
        <v>44439</v>
      </c>
      <c r="E444" s="34">
        <v>44439</v>
      </c>
      <c r="F444" t="s">
        <v>2730</v>
      </c>
      <c r="G444" t="s">
        <v>50</v>
      </c>
      <c r="H444" t="s">
        <v>2728</v>
      </c>
      <c r="I444" t="s">
        <v>398</v>
      </c>
      <c r="J444">
        <v>307</v>
      </c>
      <c r="K444" s="35">
        <v>307000</v>
      </c>
      <c r="L444">
        <v>0.3</v>
      </c>
      <c r="M444" t="s">
        <v>3552</v>
      </c>
      <c r="N444" s="27">
        <v>-1336502</v>
      </c>
      <c r="O444" s="27">
        <v>-4420574</v>
      </c>
      <c r="P444">
        <v>4</v>
      </c>
      <c r="Q444" t="s">
        <v>2552</v>
      </c>
      <c r="R444" t="s">
        <v>3471</v>
      </c>
      <c r="S444">
        <v>0</v>
      </c>
      <c r="T444" t="str">
        <f>CONCATENATE("A portaria ",A444," autoriza ",R444," a realizar captação ",F444," de ",M444," de litros de água por dia na Bacia Hidrográfica do Rio ",H444)</f>
        <v>A portaria 23933 autoriza Patrício Ramos Da Silva a realizar captação subterrânea de 307 mil de litros de água por dia na Bacia Hidrográfica do Rio São Francisco</v>
      </c>
    </row>
    <row r="445" spans="1:20" x14ac:dyDescent="0.2">
      <c r="A445" s="27">
        <v>15474</v>
      </c>
      <c r="B445" t="s">
        <v>541</v>
      </c>
      <c r="C445" t="s">
        <v>542</v>
      </c>
      <c r="D445" s="34">
        <v>43104</v>
      </c>
      <c r="E445" s="34">
        <v>43104</v>
      </c>
      <c r="F445" t="s">
        <v>2729</v>
      </c>
      <c r="G445" t="s">
        <v>50</v>
      </c>
      <c r="H445" t="s">
        <v>2728</v>
      </c>
      <c r="I445" t="s">
        <v>64</v>
      </c>
      <c r="J445">
        <v>303</v>
      </c>
      <c r="K445" s="35">
        <v>303000</v>
      </c>
      <c r="L445">
        <v>0.3</v>
      </c>
      <c r="M445" t="s">
        <v>3553</v>
      </c>
      <c r="N445" s="27">
        <v>-132529</v>
      </c>
      <c r="O445" s="27">
        <v>-442354</v>
      </c>
      <c r="P445">
        <v>4</v>
      </c>
      <c r="Q445" t="s">
        <v>546</v>
      </c>
      <c r="R445" t="s">
        <v>3472</v>
      </c>
      <c r="S445">
        <v>0</v>
      </c>
      <c r="T445" t="str">
        <f>CONCATENATE("A portaria ",A445," autoriza ",R445," a realizar captação ",F445," de ",M445," de litros de água por dia na Bacia Hidrográfica do Rio ",H445)</f>
        <v>A portaria 15474 autoriza Ivaneide Barbosa De Oliveira a realizar captação superficial de 303 mil de litros de água por dia na Bacia Hidrográfica do Rio São Francisco</v>
      </c>
    </row>
    <row r="446" spans="1:20" x14ac:dyDescent="0.2">
      <c r="A446" s="27">
        <v>22946</v>
      </c>
      <c r="B446" t="s">
        <v>414</v>
      </c>
      <c r="C446" t="s">
        <v>415</v>
      </c>
      <c r="D446" s="34">
        <v>44326</v>
      </c>
      <c r="E446" s="34">
        <v>44326</v>
      </c>
      <c r="F446" t="s">
        <v>2729</v>
      </c>
      <c r="G446" t="s">
        <v>50</v>
      </c>
      <c r="H446" t="s">
        <v>2726</v>
      </c>
      <c r="I446" t="s">
        <v>64</v>
      </c>
      <c r="J446">
        <v>285</v>
      </c>
      <c r="K446" s="35">
        <v>285000</v>
      </c>
      <c r="L446">
        <v>0.3</v>
      </c>
      <c r="M446" t="s">
        <v>3554</v>
      </c>
      <c r="N446" s="27">
        <v>-132440</v>
      </c>
      <c r="O446" s="27">
        <v>-442221</v>
      </c>
      <c r="P446">
        <v>4</v>
      </c>
      <c r="Q446" t="s">
        <v>419</v>
      </c>
      <c r="R446" t="s">
        <v>3473</v>
      </c>
      <c r="S446">
        <v>0</v>
      </c>
      <c r="T446" t="str">
        <f>CONCATENATE("A portaria ",A446," autoriza ",R446," a realizar captação ",F446," de ",M446," de litros de água por dia na Bacia Hidrográfica do Rio ",H446)</f>
        <v>A portaria 22946 autoriza José Aderbal Dos Santos a realizar captação superficial de 285 mil de litros de água por dia na Bacia Hidrográfica do Rio Corrente</v>
      </c>
    </row>
    <row r="447" spans="1:20" x14ac:dyDescent="0.2">
      <c r="A447" s="27">
        <v>16756</v>
      </c>
      <c r="B447" t="s">
        <v>899</v>
      </c>
      <c r="C447" t="s">
        <v>900</v>
      </c>
      <c r="D447" s="34">
        <v>43336</v>
      </c>
      <c r="E447" s="34">
        <v>43336</v>
      </c>
      <c r="F447" t="s">
        <v>2729</v>
      </c>
      <c r="G447" t="s">
        <v>50</v>
      </c>
      <c r="H447" t="s">
        <v>2728</v>
      </c>
      <c r="I447" t="s">
        <v>246</v>
      </c>
      <c r="J447">
        <v>284</v>
      </c>
      <c r="K447" s="35">
        <v>284000</v>
      </c>
      <c r="L447">
        <v>0.3</v>
      </c>
      <c r="M447" t="s">
        <v>3555</v>
      </c>
      <c r="N447" s="27">
        <v>-133728</v>
      </c>
      <c r="O447" s="27">
        <v>-442652</v>
      </c>
      <c r="P447">
        <v>4</v>
      </c>
      <c r="Q447" t="s">
        <v>904</v>
      </c>
      <c r="R447" t="s">
        <v>3474</v>
      </c>
      <c r="S447">
        <v>0</v>
      </c>
      <c r="T447" t="str">
        <f>CONCATENATE("A portaria ",A447," autoriza ",R447," a realizar captação ",F447," de ",M447," de litros de água por dia na Bacia Hidrográfica do Rio ",H447)</f>
        <v>A portaria 16756 autoriza Laticínio Formoso Ltda a realizar captação superficial de 284 mil de litros de água por dia na Bacia Hidrográfica do Rio São Francisco</v>
      </c>
    </row>
    <row r="448" spans="1:20" x14ac:dyDescent="0.2">
      <c r="A448" s="27">
        <v>24430</v>
      </c>
      <c r="B448" t="s">
        <v>486</v>
      </c>
      <c r="C448" t="s">
        <v>487</v>
      </c>
      <c r="D448" s="34">
        <v>44491</v>
      </c>
      <c r="E448" s="34">
        <v>44491</v>
      </c>
      <c r="F448" t="s">
        <v>2729</v>
      </c>
      <c r="G448" t="s">
        <v>50</v>
      </c>
      <c r="H448" t="s">
        <v>2726</v>
      </c>
      <c r="I448" t="s">
        <v>64</v>
      </c>
      <c r="J448">
        <v>276</v>
      </c>
      <c r="K448" s="35">
        <v>276000</v>
      </c>
      <c r="L448">
        <v>0.3</v>
      </c>
      <c r="M448" t="s">
        <v>3556</v>
      </c>
      <c r="N448" s="27">
        <v>-1323439</v>
      </c>
      <c r="O448" s="27">
        <v>-4421495</v>
      </c>
      <c r="P448">
        <v>4</v>
      </c>
      <c r="Q448" t="s">
        <v>491</v>
      </c>
      <c r="R448" t="s">
        <v>3475</v>
      </c>
      <c r="S448">
        <v>0</v>
      </c>
      <c r="T448" t="str">
        <f>CONCATENATE("A portaria ",A448," autoriza ",R448," a realizar captação ",F448," de ",M448," de litros de água por dia na Bacia Hidrográfica do Rio ",H448)</f>
        <v>A portaria 24430 autoriza Osmanio Almeida De Oliveira a realizar captação superficial de 276 mil de litros de água por dia na Bacia Hidrográfica do Rio Corrente</v>
      </c>
    </row>
    <row r="449" spans="1:20" x14ac:dyDescent="0.2">
      <c r="A449" s="27">
        <v>22099</v>
      </c>
      <c r="B449" t="s">
        <v>2240</v>
      </c>
      <c r="C449" t="s">
        <v>2241</v>
      </c>
      <c r="D449" s="34">
        <v>44210</v>
      </c>
      <c r="E449" s="34">
        <v>44210</v>
      </c>
      <c r="F449" t="s">
        <v>2729</v>
      </c>
      <c r="G449" t="s">
        <v>50</v>
      </c>
      <c r="H449" t="s">
        <v>2726</v>
      </c>
      <c r="I449" t="s">
        <v>307</v>
      </c>
      <c r="J449">
        <v>265</v>
      </c>
      <c r="K449" s="35">
        <v>265000</v>
      </c>
      <c r="L449">
        <v>0.3</v>
      </c>
      <c r="M449" t="s">
        <v>3557</v>
      </c>
      <c r="N449" s="27">
        <v>-1323163</v>
      </c>
      <c r="O449" s="27">
        <v>-448273</v>
      </c>
      <c r="P449">
        <v>4</v>
      </c>
      <c r="Q449" t="s">
        <v>2245</v>
      </c>
      <c r="R449" t="s">
        <v>3476</v>
      </c>
      <c r="S449">
        <v>0</v>
      </c>
      <c r="T449" t="str">
        <f>CONCATENATE("A portaria ",A449," autoriza ",R449," a realizar captação ",F449," de ",M449," de litros de água por dia na Bacia Hidrográfica do Rio ",H449)</f>
        <v>A portaria 22099 autoriza Marcos Ataíde De Oliveira a realizar captação superficial de 265 mil de litros de água por dia na Bacia Hidrográfica do Rio Corrente</v>
      </c>
    </row>
    <row r="450" spans="1:20" x14ac:dyDescent="0.2">
      <c r="A450" s="27">
        <v>22794</v>
      </c>
      <c r="B450" t="s">
        <v>2355</v>
      </c>
      <c r="C450" t="s">
        <v>2356</v>
      </c>
      <c r="D450" s="34">
        <v>44305</v>
      </c>
      <c r="E450" s="34">
        <v>44305</v>
      </c>
      <c r="F450" t="s">
        <v>2729</v>
      </c>
      <c r="G450" t="s">
        <v>50</v>
      </c>
      <c r="H450" t="s">
        <v>2726</v>
      </c>
      <c r="I450" t="s">
        <v>307</v>
      </c>
      <c r="J450">
        <v>247</v>
      </c>
      <c r="K450" s="35">
        <v>247000</v>
      </c>
      <c r="L450">
        <v>0.2</v>
      </c>
      <c r="M450" t="s">
        <v>3558</v>
      </c>
      <c r="N450" s="27">
        <v>-1329513</v>
      </c>
      <c r="O450" s="27">
        <v>-448221</v>
      </c>
      <c r="P450">
        <v>4</v>
      </c>
      <c r="Q450" t="s">
        <v>2360</v>
      </c>
      <c r="R450" t="s">
        <v>3477</v>
      </c>
      <c r="S450">
        <v>0</v>
      </c>
      <c r="T450" t="str">
        <f>CONCATENATE("A portaria ",A450," autoriza ",R450," a realizar captação ",F450," de ",M450," de litros de água por dia na Bacia Hidrográfica do Rio ",H450)</f>
        <v>A portaria 22794 autoriza Ralff Carneiro Santos a realizar captação superficial de 247 mil de litros de água por dia na Bacia Hidrográfica do Rio Corrente</v>
      </c>
    </row>
    <row r="451" spans="1:20" x14ac:dyDescent="0.2">
      <c r="A451" s="27">
        <v>16570</v>
      </c>
      <c r="B451" t="s">
        <v>305</v>
      </c>
      <c r="C451" t="s">
        <v>306</v>
      </c>
      <c r="D451" s="34">
        <v>43305</v>
      </c>
      <c r="E451" s="34">
        <v>43305</v>
      </c>
      <c r="F451" t="s">
        <v>2729</v>
      </c>
      <c r="G451" t="s">
        <v>50</v>
      </c>
      <c r="H451" t="s">
        <v>2726</v>
      </c>
      <c r="I451" t="s">
        <v>307</v>
      </c>
      <c r="J451">
        <v>243</v>
      </c>
      <c r="K451" s="35">
        <v>243000</v>
      </c>
      <c r="L451">
        <v>0.2</v>
      </c>
      <c r="M451" t="s">
        <v>3559</v>
      </c>
      <c r="N451" s="27">
        <v>-13231969</v>
      </c>
      <c r="O451" s="27">
        <v>-4483931</v>
      </c>
      <c r="P451">
        <v>4</v>
      </c>
      <c r="Q451" t="s">
        <v>311</v>
      </c>
      <c r="R451" t="s">
        <v>3478</v>
      </c>
      <c r="S451">
        <v>0</v>
      </c>
      <c r="T451" t="str">
        <f>CONCATENATE("A portaria ",A451," autoriza ",R451," a realizar captação ",F451," de ",M451," de litros de água por dia na Bacia Hidrográfica do Rio ",H451)</f>
        <v>A portaria 16570 autoriza Reginaldo Borges De Santana a realizar captação superficial de 243 mil de litros de água por dia na Bacia Hidrográfica do Rio Corrente</v>
      </c>
    </row>
    <row r="452" spans="1:20" x14ac:dyDescent="0.2">
      <c r="A452" s="27">
        <v>16659</v>
      </c>
      <c r="B452" t="s">
        <v>847</v>
      </c>
      <c r="C452" t="s">
        <v>848</v>
      </c>
      <c r="D452" s="34">
        <v>43319</v>
      </c>
      <c r="E452" s="34">
        <v>43319</v>
      </c>
      <c r="F452" t="s">
        <v>2729</v>
      </c>
      <c r="G452" t="s">
        <v>50</v>
      </c>
      <c r="H452" t="s">
        <v>2728</v>
      </c>
      <c r="I452" t="s">
        <v>246</v>
      </c>
      <c r="J452">
        <v>227</v>
      </c>
      <c r="K452" s="35">
        <v>227000</v>
      </c>
      <c r="L452">
        <v>0.2</v>
      </c>
      <c r="M452" t="s">
        <v>3560</v>
      </c>
      <c r="N452" s="27">
        <v>-133731</v>
      </c>
      <c r="O452" s="27">
        <v>-442633</v>
      </c>
      <c r="P452">
        <v>4</v>
      </c>
      <c r="Q452" t="s">
        <v>852</v>
      </c>
      <c r="R452" t="s">
        <v>3479</v>
      </c>
      <c r="S452">
        <v>0</v>
      </c>
      <c r="T452" t="str">
        <f>CONCATENATE("A portaria ",A452," autoriza ",R452," a realizar captação ",F452," de ",M452," de litros de água por dia na Bacia Hidrográfica do Rio ",H452)</f>
        <v>A portaria 16659 autoriza Aloísio Nunes Da Mata a realizar captação superficial de 227 mil de litros de água por dia na Bacia Hidrográfica do Rio São Francisco</v>
      </c>
    </row>
    <row r="453" spans="1:20" x14ac:dyDescent="0.2">
      <c r="A453" s="27">
        <v>21906</v>
      </c>
      <c r="B453" t="s">
        <v>161</v>
      </c>
      <c r="C453" t="s">
        <v>162</v>
      </c>
      <c r="D453" s="34">
        <v>44166</v>
      </c>
      <c r="E453" s="34">
        <v>44166</v>
      </c>
      <c r="F453" t="s">
        <v>2730</v>
      </c>
      <c r="G453" t="s">
        <v>85</v>
      </c>
      <c r="H453" t="s">
        <v>2728</v>
      </c>
      <c r="I453" t="s">
        <v>25</v>
      </c>
      <c r="J453">
        <v>200</v>
      </c>
      <c r="K453" s="35">
        <v>200000</v>
      </c>
      <c r="L453">
        <v>0.2</v>
      </c>
      <c r="M453" t="s">
        <v>3561</v>
      </c>
      <c r="N453" s="27">
        <v>-115016</v>
      </c>
      <c r="O453" s="27">
        <v>-461718</v>
      </c>
      <c r="P453" t="s">
        <v>88</v>
      </c>
      <c r="Q453" t="s">
        <v>149</v>
      </c>
      <c r="R453" t="s">
        <v>3177</v>
      </c>
      <c r="S453" t="s">
        <v>160</v>
      </c>
      <c r="T453" t="str">
        <f>CONCATENATE("A portaria ",A453," autoriza ",R453," a realizar captação ",F453," de ",M453," de litros de água por dia na Bacia Hidrográfica do Rio ",H453)</f>
        <v>A portaria 21906 autoriza Valter Gatto a realizar captação subterrânea de 200 mil de litros de água por dia na Bacia Hidrográfica do Rio São Francisco</v>
      </c>
    </row>
    <row r="454" spans="1:20" x14ac:dyDescent="0.2">
      <c r="A454" s="27">
        <v>15797</v>
      </c>
      <c r="B454" t="s">
        <v>655</v>
      </c>
      <c r="C454" t="s">
        <v>656</v>
      </c>
      <c r="D454" s="34">
        <v>43175</v>
      </c>
      <c r="E454" s="34">
        <v>43175</v>
      </c>
      <c r="F454" t="s">
        <v>2729</v>
      </c>
      <c r="G454" t="s">
        <v>50</v>
      </c>
      <c r="H454" t="s">
        <v>2726</v>
      </c>
      <c r="I454" t="s">
        <v>246</v>
      </c>
      <c r="J454">
        <v>192</v>
      </c>
      <c r="K454" s="35">
        <v>192000</v>
      </c>
      <c r="L454">
        <v>0.2</v>
      </c>
      <c r="M454" t="s">
        <v>3562</v>
      </c>
      <c r="N454" s="27">
        <v>-132417</v>
      </c>
      <c r="O454" s="27">
        <v>-441949</v>
      </c>
      <c r="P454">
        <v>4</v>
      </c>
      <c r="Q454" t="s">
        <v>660</v>
      </c>
      <c r="R454" t="s">
        <v>3480</v>
      </c>
      <c r="S454">
        <v>0</v>
      </c>
      <c r="T454" t="str">
        <f>CONCATENATE("A portaria ",A454," autoriza ",R454," a realizar captação ",F454," de ",M454," de litros de água por dia na Bacia Hidrográfica do Rio ",H454)</f>
        <v>A portaria 15797 autoriza Valdemir Belo De Souza a realizar captação superficial de 192 mil de litros de água por dia na Bacia Hidrográfica do Rio Corrente</v>
      </c>
    </row>
    <row r="455" spans="1:20" x14ac:dyDescent="0.2">
      <c r="A455" s="27">
        <v>23206</v>
      </c>
      <c r="B455" t="s">
        <v>2424</v>
      </c>
      <c r="C455" t="s">
        <v>2425</v>
      </c>
      <c r="D455" s="34">
        <v>44361</v>
      </c>
      <c r="E455" s="34">
        <v>44361</v>
      </c>
      <c r="F455" t="s">
        <v>2729</v>
      </c>
      <c r="G455" t="s">
        <v>50</v>
      </c>
      <c r="H455" t="s">
        <v>2726</v>
      </c>
      <c r="I455" t="s">
        <v>64</v>
      </c>
      <c r="J455">
        <v>190</v>
      </c>
      <c r="K455" s="35">
        <v>190000</v>
      </c>
      <c r="L455">
        <v>0.2</v>
      </c>
      <c r="M455" t="s">
        <v>3563</v>
      </c>
      <c r="N455" s="27">
        <v>-1322187</v>
      </c>
      <c r="O455" s="27">
        <v>-443025</v>
      </c>
      <c r="P455">
        <v>4</v>
      </c>
      <c r="Q455" t="s">
        <v>2429</v>
      </c>
      <c r="R455" t="s">
        <v>3481</v>
      </c>
      <c r="S455">
        <v>0</v>
      </c>
      <c r="T455" t="str">
        <f>CONCATENATE("A portaria ",A455," autoriza ",R455," a realizar captação ",F455," de ",M455," de litros de água por dia na Bacia Hidrográfica do Rio ",H455)</f>
        <v>A portaria 23206 autoriza Olimpio José Rodrigues a realizar captação superficial de 190 mil de litros de água por dia na Bacia Hidrográfica do Rio Corrente</v>
      </c>
    </row>
    <row r="456" spans="1:20" x14ac:dyDescent="0.2">
      <c r="A456" s="27">
        <v>20838</v>
      </c>
      <c r="B456" t="s">
        <v>1918</v>
      </c>
      <c r="C456" t="s">
        <v>1919</v>
      </c>
      <c r="D456" s="34">
        <v>44001</v>
      </c>
      <c r="E456" s="34">
        <v>44001</v>
      </c>
      <c r="F456" t="s">
        <v>2730</v>
      </c>
      <c r="G456" t="s">
        <v>50</v>
      </c>
      <c r="H456" t="s">
        <v>2728</v>
      </c>
      <c r="I456" t="s">
        <v>25</v>
      </c>
      <c r="J456">
        <v>185</v>
      </c>
      <c r="K456" s="35">
        <v>185000</v>
      </c>
      <c r="L456">
        <v>0.2</v>
      </c>
      <c r="M456" t="s">
        <v>3564</v>
      </c>
      <c r="N456" s="27">
        <v>-12416</v>
      </c>
      <c r="O456" s="27">
        <v>-4531930</v>
      </c>
      <c r="P456">
        <v>4</v>
      </c>
      <c r="Q456" t="s">
        <v>1923</v>
      </c>
      <c r="R456" t="s">
        <v>3482</v>
      </c>
      <c r="S456">
        <v>0</v>
      </c>
      <c r="T456" t="str">
        <f>CONCATENATE("A portaria ",A456," autoriza ",R456," a realizar captação ",F456," de ",M456," de litros de água por dia na Bacia Hidrográfica do Rio ",H456)</f>
        <v>A portaria 20838 autoriza Heraldo Santana Figueiredo a realizar captação subterrânea de 185 mil de litros de água por dia na Bacia Hidrográfica do Rio São Francisco</v>
      </c>
    </row>
    <row r="457" spans="1:20" x14ac:dyDescent="0.2">
      <c r="A457" s="27">
        <v>17044</v>
      </c>
      <c r="B457" t="s">
        <v>929</v>
      </c>
      <c r="C457" t="s">
        <v>930</v>
      </c>
      <c r="D457" s="34">
        <v>43378</v>
      </c>
      <c r="E457" s="34">
        <v>43378</v>
      </c>
      <c r="F457" t="s">
        <v>2730</v>
      </c>
      <c r="G457" t="s">
        <v>50</v>
      </c>
      <c r="H457" t="s">
        <v>2728</v>
      </c>
      <c r="I457" t="s">
        <v>398</v>
      </c>
      <c r="J457">
        <v>150</v>
      </c>
      <c r="K457" s="35">
        <v>150000</v>
      </c>
      <c r="L457">
        <v>0.2</v>
      </c>
      <c r="M457" t="s">
        <v>3565</v>
      </c>
      <c r="N457" s="27">
        <v>-13345156</v>
      </c>
      <c r="O457" s="27">
        <v>-44162091</v>
      </c>
      <c r="P457">
        <v>4</v>
      </c>
      <c r="Q457" t="s">
        <v>934</v>
      </c>
      <c r="R457" t="s">
        <v>3483</v>
      </c>
      <c r="S457">
        <v>0</v>
      </c>
      <c r="T457" t="str">
        <f>CONCATENATE("A portaria ",A457," autoriza ",R457," a realizar captação ",F457," de ",M457," de litros de água por dia na Bacia Hidrográfica do Rio ",H457)</f>
        <v>A portaria 17044 autoriza Ademilson Da Silva Lopes a realizar captação subterrânea de 150 mil de litros de água por dia na Bacia Hidrográfica do Rio São Francisco</v>
      </c>
    </row>
    <row r="458" spans="1:20" x14ac:dyDescent="0.2">
      <c r="A458" s="27">
        <v>15664</v>
      </c>
      <c r="B458" t="s">
        <v>577</v>
      </c>
      <c r="C458" t="s">
        <v>578</v>
      </c>
      <c r="D458" s="34">
        <v>43151</v>
      </c>
      <c r="E458" s="34">
        <v>43151</v>
      </c>
      <c r="F458" t="s">
        <v>2730</v>
      </c>
      <c r="G458" t="s">
        <v>50</v>
      </c>
      <c r="H458" t="s">
        <v>2728</v>
      </c>
      <c r="I458" t="s">
        <v>18</v>
      </c>
      <c r="J458">
        <v>146</v>
      </c>
      <c r="K458" s="35">
        <v>145500</v>
      </c>
      <c r="L458">
        <v>0.1</v>
      </c>
      <c r="M458" t="s">
        <v>3566</v>
      </c>
      <c r="N458" s="27">
        <v>-11550354</v>
      </c>
      <c r="O458" s="27">
        <v>-45495950</v>
      </c>
      <c r="P458">
        <v>4</v>
      </c>
      <c r="Q458" t="s">
        <v>582</v>
      </c>
      <c r="R458" t="s">
        <v>3242</v>
      </c>
      <c r="S458">
        <v>0</v>
      </c>
      <c r="T458" t="str">
        <f>CONCATENATE("A portaria ",A458," autoriza ",R458," a realizar captação ",F458," de ",M458," de litros de água por dia na Bacia Hidrográfica do Rio ",H458)</f>
        <v>A portaria 15664 autoriza Agrifirma Brasil Agropecuária S/A a realizar captação subterrânea de 145,5 mil de litros de água por dia na Bacia Hidrográfica do Rio São Francisco</v>
      </c>
    </row>
    <row r="459" spans="1:20" x14ac:dyDescent="0.2">
      <c r="A459" s="27">
        <v>17628</v>
      </c>
      <c r="B459" t="s">
        <v>1079</v>
      </c>
      <c r="C459" t="s">
        <v>1080</v>
      </c>
      <c r="D459" s="34">
        <v>43469</v>
      </c>
      <c r="E459" s="34">
        <v>43469</v>
      </c>
      <c r="F459" t="s">
        <v>2729</v>
      </c>
      <c r="G459" t="s">
        <v>50</v>
      </c>
      <c r="H459" t="s">
        <v>2726</v>
      </c>
      <c r="I459" t="s">
        <v>246</v>
      </c>
      <c r="J459">
        <v>142</v>
      </c>
      <c r="K459" s="35">
        <v>142000</v>
      </c>
      <c r="L459">
        <v>0.1</v>
      </c>
      <c r="M459" t="s">
        <v>3567</v>
      </c>
      <c r="N459" s="27">
        <v>-13245289</v>
      </c>
      <c r="O459" s="27">
        <v>-44211720</v>
      </c>
      <c r="P459">
        <v>4</v>
      </c>
      <c r="Q459" t="s">
        <v>1084</v>
      </c>
      <c r="R459" t="s">
        <v>3484</v>
      </c>
      <c r="S459">
        <v>0</v>
      </c>
      <c r="T459" t="str">
        <f>CONCATENATE("A portaria ",A459," autoriza ",R459," a realizar captação ",F459," de ",M459," de litros de água por dia na Bacia Hidrográfica do Rio ",H459)</f>
        <v>A portaria 17628 autoriza Joselito Muniz Ferreira a realizar captação superficial de 142 mil de litros de água por dia na Bacia Hidrográfica do Rio Corrente</v>
      </c>
    </row>
    <row r="460" spans="1:20" x14ac:dyDescent="0.2">
      <c r="A460" s="27">
        <v>24380</v>
      </c>
      <c r="B460" t="s">
        <v>2621</v>
      </c>
      <c r="C460" t="s">
        <v>2622</v>
      </c>
      <c r="D460" s="34">
        <v>44487</v>
      </c>
      <c r="E460" s="34">
        <v>44487</v>
      </c>
      <c r="F460" t="s">
        <v>2729</v>
      </c>
      <c r="G460" t="s">
        <v>50</v>
      </c>
      <c r="H460" t="s">
        <v>2726</v>
      </c>
      <c r="I460" t="s">
        <v>246</v>
      </c>
      <c r="J460">
        <v>136</v>
      </c>
      <c r="K460" s="35">
        <v>136000</v>
      </c>
      <c r="L460">
        <v>0.1</v>
      </c>
      <c r="M460" t="s">
        <v>3568</v>
      </c>
      <c r="N460" s="27">
        <v>-132436</v>
      </c>
      <c r="O460" s="27">
        <v>-4421367</v>
      </c>
      <c r="P460">
        <v>4</v>
      </c>
      <c r="Q460" t="s">
        <v>2626</v>
      </c>
      <c r="R460" t="s">
        <v>3485</v>
      </c>
      <c r="S460">
        <v>0</v>
      </c>
      <c r="T460" t="str">
        <f>CONCATENATE("A portaria ",A460," autoriza ",R460," a realizar captação ",F460," de ",M460," de litros de água por dia na Bacia Hidrográfica do Rio ",H460)</f>
        <v>A portaria 24380 autoriza Edmar Pereira a realizar captação superficial de 136 mil de litros de água por dia na Bacia Hidrográfica do Rio Corrente</v>
      </c>
    </row>
    <row r="461" spans="1:20" x14ac:dyDescent="0.2">
      <c r="A461" s="27">
        <v>19878</v>
      </c>
      <c r="B461" t="s">
        <v>1618</v>
      </c>
      <c r="C461" t="s">
        <v>1619</v>
      </c>
      <c r="D461" s="34">
        <v>43826</v>
      </c>
      <c r="E461" s="34">
        <v>43826</v>
      </c>
      <c r="F461" t="s">
        <v>2729</v>
      </c>
      <c r="G461" t="s">
        <v>50</v>
      </c>
      <c r="H461" t="s">
        <v>2726</v>
      </c>
      <c r="I461" t="s">
        <v>246</v>
      </c>
      <c r="J461">
        <v>121</v>
      </c>
      <c r="K461" s="35">
        <v>121000</v>
      </c>
      <c r="L461">
        <v>0.1</v>
      </c>
      <c r="M461" t="s">
        <v>3569</v>
      </c>
      <c r="N461" s="27">
        <v>-132522</v>
      </c>
      <c r="O461" s="27">
        <v>-442325</v>
      </c>
      <c r="P461">
        <v>4</v>
      </c>
      <c r="Q461" t="s">
        <v>1623</v>
      </c>
      <c r="R461" t="s">
        <v>3486</v>
      </c>
      <c r="S461">
        <v>0</v>
      </c>
      <c r="T461" t="str">
        <f>CONCATENATE("A portaria ",A461," autoriza ",R461," a realizar captação ",F461," de ",M461," de litros de água por dia na Bacia Hidrográfica do Rio ",H461)</f>
        <v>A portaria 19878 autoriza Antonio Carlos Cruz De Araújo a realizar captação superficial de 121 mil de litros de água por dia na Bacia Hidrográfica do Rio Corrente</v>
      </c>
    </row>
    <row r="462" spans="1:20" x14ac:dyDescent="0.2">
      <c r="A462" s="27">
        <v>23592</v>
      </c>
      <c r="B462" t="s">
        <v>2477</v>
      </c>
      <c r="C462" t="s">
        <v>2478</v>
      </c>
      <c r="D462" s="34">
        <v>44406</v>
      </c>
      <c r="E462" s="34">
        <v>44406</v>
      </c>
      <c r="F462" t="s">
        <v>2730</v>
      </c>
      <c r="G462" t="s">
        <v>17</v>
      </c>
      <c r="H462" t="s">
        <v>2728</v>
      </c>
      <c r="I462" t="s">
        <v>127</v>
      </c>
      <c r="J462">
        <v>115</v>
      </c>
      <c r="K462" s="35">
        <v>115000</v>
      </c>
      <c r="L462">
        <v>0.1</v>
      </c>
      <c r="M462" t="s">
        <v>3570</v>
      </c>
      <c r="N462" s="27">
        <v>-1053112</v>
      </c>
      <c r="O462" s="27">
        <v>-46141904</v>
      </c>
      <c r="P462">
        <v>4</v>
      </c>
      <c r="Q462" t="s">
        <v>2482</v>
      </c>
      <c r="R462" t="s">
        <v>3487</v>
      </c>
      <c r="S462">
        <v>0</v>
      </c>
      <c r="T462" t="str">
        <f>CONCATENATE("A portaria ",A462," autoriza ",R462," a realizar captação ",F462," de ",M462," de litros de água por dia na Bacia Hidrográfica do Rio ",H462)</f>
        <v>A portaria 23592 autoriza Strobel S/A Agricultura E Pecuária a realizar captação subterrânea de 115 mil de litros de água por dia na Bacia Hidrográfica do Rio São Francisco</v>
      </c>
    </row>
    <row r="463" spans="1:20" x14ac:dyDescent="0.2">
      <c r="A463" s="27">
        <v>19327</v>
      </c>
      <c r="B463" t="s">
        <v>1481</v>
      </c>
      <c r="C463" t="s">
        <v>1482</v>
      </c>
      <c r="D463" s="34">
        <v>43748</v>
      </c>
      <c r="E463" s="34">
        <v>43748</v>
      </c>
      <c r="F463" t="s">
        <v>2729</v>
      </c>
      <c r="G463" t="s">
        <v>50</v>
      </c>
      <c r="H463" t="s">
        <v>2726</v>
      </c>
      <c r="I463" t="s">
        <v>422</v>
      </c>
      <c r="J463">
        <v>112</v>
      </c>
      <c r="K463" s="35">
        <v>112000</v>
      </c>
      <c r="L463">
        <v>0.1</v>
      </c>
      <c r="M463" t="s">
        <v>3571</v>
      </c>
      <c r="N463" s="27">
        <v>-13231637</v>
      </c>
      <c r="O463" s="27">
        <v>-44094958</v>
      </c>
      <c r="P463">
        <v>4</v>
      </c>
      <c r="Q463" t="s">
        <v>1486</v>
      </c>
      <c r="R463" t="s">
        <v>3488</v>
      </c>
      <c r="S463">
        <v>0</v>
      </c>
      <c r="T463" t="str">
        <f>CONCATENATE("A portaria ",A463," autoriza ",R463," a realizar captação ",F463," de ",M463," de litros de água por dia na Bacia Hidrográfica do Rio ",H463)</f>
        <v>A portaria 19327 autoriza Gilmar De Souza Ataíde a realizar captação superficial de 112 mil de litros de água por dia na Bacia Hidrográfica do Rio Corrente</v>
      </c>
    </row>
    <row r="464" spans="1:20" x14ac:dyDescent="0.2">
      <c r="A464" s="27">
        <v>16645</v>
      </c>
      <c r="B464" t="s">
        <v>829</v>
      </c>
      <c r="C464" t="s">
        <v>830</v>
      </c>
      <c r="D464" s="34">
        <v>43315</v>
      </c>
      <c r="E464" s="34">
        <v>43315</v>
      </c>
      <c r="F464" t="s">
        <v>2729</v>
      </c>
      <c r="G464" t="s">
        <v>50</v>
      </c>
      <c r="H464" t="s">
        <v>2726</v>
      </c>
      <c r="I464" t="s">
        <v>246</v>
      </c>
      <c r="J464">
        <v>112</v>
      </c>
      <c r="K464" s="35">
        <v>111800</v>
      </c>
      <c r="L464">
        <v>0.1</v>
      </c>
      <c r="M464" t="s">
        <v>3572</v>
      </c>
      <c r="N464" s="27">
        <v>-13383879</v>
      </c>
      <c r="O464" s="27">
        <v>-4428119</v>
      </c>
      <c r="P464">
        <v>4</v>
      </c>
      <c r="Q464" t="s">
        <v>834</v>
      </c>
      <c r="R464" t="s">
        <v>3489</v>
      </c>
      <c r="S464">
        <v>0</v>
      </c>
      <c r="T464" t="str">
        <f>CONCATENATE("A portaria ",A464," autoriza ",R464," a realizar captação ",F464," de ",M464," de litros de água por dia na Bacia Hidrográfica do Rio ",H464)</f>
        <v>A portaria 16645 autoriza João Batista De Oliveira a realizar captação superficial de 111,8 mil de litros de água por dia na Bacia Hidrográfica do Rio Corrente</v>
      </c>
    </row>
    <row r="465" spans="1:20" x14ac:dyDescent="0.2">
      <c r="A465" s="27">
        <v>17588</v>
      </c>
      <c r="B465" t="s">
        <v>1055</v>
      </c>
      <c r="C465" t="s">
        <v>1056</v>
      </c>
      <c r="D465" s="34">
        <v>43461</v>
      </c>
      <c r="E465" s="34">
        <v>43461</v>
      </c>
      <c r="F465" t="s">
        <v>2730</v>
      </c>
      <c r="G465" t="s">
        <v>17</v>
      </c>
      <c r="H465" t="s">
        <v>2727</v>
      </c>
      <c r="I465" t="s">
        <v>18</v>
      </c>
      <c r="J465">
        <v>110</v>
      </c>
      <c r="K465" s="35">
        <v>110000</v>
      </c>
      <c r="L465">
        <v>0.1</v>
      </c>
      <c r="M465" t="s">
        <v>3573</v>
      </c>
      <c r="N465" s="27">
        <v>-1225276</v>
      </c>
      <c r="O465" s="27">
        <v>-4615165</v>
      </c>
      <c r="P465">
        <v>4</v>
      </c>
      <c r="Q465" t="s">
        <v>1060</v>
      </c>
      <c r="R465" t="s">
        <v>3490</v>
      </c>
      <c r="S465">
        <v>0</v>
      </c>
      <c r="T465" t="str">
        <f>CONCATENATE("A portaria ",A465," autoriza ",R465," a realizar captação ",F465," de ",M465," de litros de água por dia na Bacia Hidrográfica do Rio ",H465)</f>
        <v>A portaria 17588 autoriza Elton Walker a realizar captação subterrânea de 110 mil de litros de água por dia na Bacia Hidrográfica do Rio Grande</v>
      </c>
    </row>
    <row r="466" spans="1:20" x14ac:dyDescent="0.2">
      <c r="A466" s="27">
        <v>18447</v>
      </c>
      <c r="B466" t="s">
        <v>1272</v>
      </c>
      <c r="C466" t="s">
        <v>1273</v>
      </c>
      <c r="D466" s="34">
        <v>43608</v>
      </c>
      <c r="E466" s="34">
        <v>43608</v>
      </c>
      <c r="F466" t="s">
        <v>2730</v>
      </c>
      <c r="G466" t="s">
        <v>17</v>
      </c>
      <c r="H466" t="s">
        <v>2728</v>
      </c>
      <c r="I466" t="s">
        <v>18</v>
      </c>
      <c r="J466">
        <v>100</v>
      </c>
      <c r="K466" s="35">
        <v>100000</v>
      </c>
      <c r="L466">
        <v>0.1</v>
      </c>
      <c r="M466" t="s">
        <v>3574</v>
      </c>
      <c r="N466" s="27">
        <v>-12200</v>
      </c>
      <c r="O466" s="27">
        <v>-46305</v>
      </c>
      <c r="P466">
        <v>4</v>
      </c>
      <c r="Q466" t="s">
        <v>1277</v>
      </c>
      <c r="R466" t="s">
        <v>3491</v>
      </c>
      <c r="S466">
        <v>0</v>
      </c>
      <c r="T466" t="str">
        <f>CONCATENATE("A portaria ",A466," autoriza ",R466," a realizar captação ",F466," de ",M466," de litros de água por dia na Bacia Hidrográfica do Rio ",H466)</f>
        <v>A portaria 18447 autoriza Agreste Cotton Agropecuária Ltda a realizar captação subterrânea de 100 mil de litros de água por dia na Bacia Hidrográfica do Rio São Francisco</v>
      </c>
    </row>
    <row r="467" spans="1:20" x14ac:dyDescent="0.2">
      <c r="A467" s="27">
        <v>16705</v>
      </c>
      <c r="B467" t="s">
        <v>871</v>
      </c>
      <c r="C467" t="s">
        <v>872</v>
      </c>
      <c r="D467" s="34">
        <v>43327</v>
      </c>
      <c r="E467" s="34">
        <v>43327</v>
      </c>
      <c r="F467" t="s">
        <v>2729</v>
      </c>
      <c r="G467" t="s">
        <v>50</v>
      </c>
      <c r="H467" t="s">
        <v>2728</v>
      </c>
      <c r="I467" t="s">
        <v>25</v>
      </c>
      <c r="J467">
        <v>95</v>
      </c>
      <c r="K467" s="35">
        <v>95000</v>
      </c>
      <c r="L467">
        <v>0.1</v>
      </c>
      <c r="M467" t="s">
        <v>3575</v>
      </c>
      <c r="N467" s="27">
        <v>-12646</v>
      </c>
      <c r="O467" s="27">
        <v>-4512133</v>
      </c>
      <c r="P467">
        <v>4</v>
      </c>
      <c r="Q467" t="s">
        <v>876</v>
      </c>
      <c r="R467" t="s">
        <v>3492</v>
      </c>
      <c r="S467">
        <v>0</v>
      </c>
      <c r="T467" t="str">
        <f>CONCATENATE("A portaria ",A467," autoriza ",R467," a realizar captação ",F467," de ",M467," de litros de água por dia na Bacia Hidrográfica do Rio ",H467)</f>
        <v>A portaria 16705 autoriza Elcio Eliseu Schirmer a realizar captação superficial de 95 mil de litros de água por dia na Bacia Hidrográfica do Rio São Francisco</v>
      </c>
    </row>
    <row r="468" spans="1:20" x14ac:dyDescent="0.2">
      <c r="A468" s="27">
        <v>20594</v>
      </c>
      <c r="B468" t="s">
        <v>1840</v>
      </c>
      <c r="C468" t="s">
        <v>1841</v>
      </c>
      <c r="D468" s="34">
        <v>43957</v>
      </c>
      <c r="E468" s="34">
        <v>43957</v>
      </c>
      <c r="F468" t="s">
        <v>2730</v>
      </c>
      <c r="G468" t="s">
        <v>17</v>
      </c>
      <c r="H468" t="s">
        <v>2728</v>
      </c>
      <c r="I468" t="s">
        <v>64</v>
      </c>
      <c r="J468">
        <v>91</v>
      </c>
      <c r="K468" s="35">
        <v>91000</v>
      </c>
      <c r="L468">
        <v>0.1</v>
      </c>
      <c r="M468" t="s">
        <v>3576</v>
      </c>
      <c r="N468" s="27">
        <v>-133109</v>
      </c>
      <c r="O468" s="27">
        <v>-4545214</v>
      </c>
      <c r="P468">
        <v>4</v>
      </c>
      <c r="Q468" t="s">
        <v>1845</v>
      </c>
      <c r="R468" t="s">
        <v>3493</v>
      </c>
      <c r="S468">
        <v>0</v>
      </c>
      <c r="T468" t="str">
        <f>CONCATENATE("A portaria ",A468," autoriza ",R468," a realizar captação ",F468," de ",M468," de litros de água por dia na Bacia Hidrográfica do Rio ",H468)</f>
        <v>A portaria 20594 autoriza Herberto Schermack a realizar captação subterrânea de 91 mil de litros de água por dia na Bacia Hidrográfica do Rio São Francisco</v>
      </c>
    </row>
    <row r="469" spans="1:20" x14ac:dyDescent="0.2">
      <c r="A469" s="27">
        <v>16664</v>
      </c>
      <c r="B469" t="s">
        <v>853</v>
      </c>
      <c r="C469" t="s">
        <v>854</v>
      </c>
      <c r="D469" s="34">
        <v>43320</v>
      </c>
      <c r="E469" s="34">
        <v>43320</v>
      </c>
      <c r="F469" t="s">
        <v>2729</v>
      </c>
      <c r="G469" t="s">
        <v>50</v>
      </c>
      <c r="H469" t="s">
        <v>2728</v>
      </c>
      <c r="I469" t="s">
        <v>25</v>
      </c>
      <c r="J469">
        <v>88</v>
      </c>
      <c r="K469" s="35">
        <v>88000</v>
      </c>
      <c r="L469">
        <v>0.1</v>
      </c>
      <c r="M469" t="s">
        <v>3577</v>
      </c>
      <c r="N469" s="27">
        <v>-12647</v>
      </c>
      <c r="O469" s="27">
        <v>-4512125</v>
      </c>
      <c r="P469">
        <v>4</v>
      </c>
      <c r="Q469" t="s">
        <v>858</v>
      </c>
      <c r="R469" t="s">
        <v>3494</v>
      </c>
      <c r="S469">
        <v>0</v>
      </c>
      <c r="T469" t="str">
        <f>CONCATENATE("A portaria ",A469," autoriza ",R469," a realizar captação ",F469," de ",M469," de litros de água por dia na Bacia Hidrográfica do Rio ",H469)</f>
        <v>A portaria 16664 autoriza Evandro Silvio Schirmer a realizar captação superficial de 88 mil de litros de água por dia na Bacia Hidrográfica do Rio São Francisco</v>
      </c>
    </row>
    <row r="470" spans="1:20" x14ac:dyDescent="0.2">
      <c r="A470" s="27">
        <v>17056</v>
      </c>
      <c r="B470" t="s">
        <v>935</v>
      </c>
      <c r="C470" t="s">
        <v>936</v>
      </c>
      <c r="D470" s="34">
        <v>43381</v>
      </c>
      <c r="E470" s="34">
        <v>43381</v>
      </c>
      <c r="F470" t="s">
        <v>2730</v>
      </c>
      <c r="G470" t="s">
        <v>17</v>
      </c>
      <c r="H470" t="s">
        <v>2728</v>
      </c>
      <c r="I470" t="s">
        <v>216</v>
      </c>
      <c r="J470">
        <v>85</v>
      </c>
      <c r="K470" s="35">
        <v>85000</v>
      </c>
      <c r="L470">
        <v>0.1</v>
      </c>
      <c r="M470" t="s">
        <v>3578</v>
      </c>
      <c r="N470" s="27">
        <v>-133541</v>
      </c>
      <c r="O470" s="27">
        <v>-454807</v>
      </c>
      <c r="P470">
        <v>4</v>
      </c>
      <c r="Q470" t="s">
        <v>940</v>
      </c>
      <c r="R470" t="s">
        <v>3337</v>
      </c>
      <c r="S470">
        <v>0</v>
      </c>
      <c r="T470" t="str">
        <f>CONCATENATE("A portaria ",A470," autoriza ",R470," a realizar captação ",F470," de ",M470," de litros de água por dia na Bacia Hidrográfica do Rio ",H470)</f>
        <v>A portaria 17056 autoriza Reinaldo Hanisch a realizar captação subterrânea de 85 mil de litros de água por dia na Bacia Hidrográfica do Rio São Francisco</v>
      </c>
    </row>
    <row r="471" spans="1:20" x14ac:dyDescent="0.2">
      <c r="A471" s="27">
        <v>23939</v>
      </c>
      <c r="B471" t="s">
        <v>3495</v>
      </c>
      <c r="C471" t="s">
        <v>2553</v>
      </c>
      <c r="D471" s="34">
        <v>44439</v>
      </c>
      <c r="E471" s="34">
        <v>44439</v>
      </c>
      <c r="F471" t="s">
        <v>2730</v>
      </c>
      <c r="G471" t="s">
        <v>50</v>
      </c>
      <c r="H471" t="s">
        <v>2728</v>
      </c>
      <c r="I471" t="s">
        <v>1020</v>
      </c>
      <c r="J471">
        <v>84</v>
      </c>
      <c r="K471" s="35">
        <v>84000</v>
      </c>
      <c r="L471">
        <v>0.1</v>
      </c>
      <c r="M471" t="s">
        <v>3579</v>
      </c>
      <c r="N471" s="27">
        <v>-1410049</v>
      </c>
      <c r="O471" s="27">
        <v>-4412526</v>
      </c>
      <c r="P471">
        <v>4</v>
      </c>
      <c r="Q471" t="s">
        <v>2557</v>
      </c>
      <c r="R471" t="s">
        <v>3496</v>
      </c>
      <c r="S471">
        <v>0</v>
      </c>
      <c r="T471" t="str">
        <f>CONCATENATE("A portaria ",A471," autoriza ",R471," a realizar captação ",F471," de ",M471," de litros de água por dia na Bacia Hidrográfica do Rio ",H471)</f>
        <v>A portaria 23939 autoriza Sebastião Rodrigues Dos Santos a realizar captação subterrânea de 84 mil de litros de água por dia na Bacia Hidrográfica do Rio São Francisco</v>
      </c>
    </row>
    <row r="472" spans="1:20" x14ac:dyDescent="0.2">
      <c r="A472" s="27">
        <v>22919</v>
      </c>
      <c r="B472" t="s">
        <v>408</v>
      </c>
      <c r="C472" t="s">
        <v>409</v>
      </c>
      <c r="D472" s="34">
        <v>44321</v>
      </c>
      <c r="E472" s="34">
        <v>44321</v>
      </c>
      <c r="F472" t="s">
        <v>2730</v>
      </c>
      <c r="G472" t="s">
        <v>50</v>
      </c>
      <c r="H472" t="s">
        <v>2728</v>
      </c>
      <c r="I472" t="s">
        <v>57</v>
      </c>
      <c r="J472">
        <v>82</v>
      </c>
      <c r="K472" s="35">
        <v>82000</v>
      </c>
      <c r="L472">
        <v>0.1</v>
      </c>
      <c r="M472" t="s">
        <v>3580</v>
      </c>
      <c r="N472" s="27">
        <v>-1240523</v>
      </c>
      <c r="O472" s="27">
        <v>-4615414</v>
      </c>
      <c r="P472">
        <v>4</v>
      </c>
      <c r="Q472" t="s">
        <v>413</v>
      </c>
      <c r="R472" t="s">
        <v>3497</v>
      </c>
      <c r="T472" t="str">
        <f>CONCATENATE("A portaria ",A472," autoriza ",R472," a realizar captação ",F472," de ",M472," de litros de água por dia na Bacia Hidrográfica do Rio ",H472)</f>
        <v>A portaria 22919 autoriza Amauri Stracci a realizar captação subterrânea de 82 mil de litros de água por dia na Bacia Hidrográfica do Rio São Francisco</v>
      </c>
    </row>
    <row r="473" spans="1:20" x14ac:dyDescent="0.2">
      <c r="A473" s="27">
        <v>22703</v>
      </c>
      <c r="B473" t="s">
        <v>2337</v>
      </c>
      <c r="C473" t="s">
        <v>2338</v>
      </c>
      <c r="D473" s="34">
        <v>44294</v>
      </c>
      <c r="E473" s="34">
        <v>44294</v>
      </c>
      <c r="F473" t="s">
        <v>2730</v>
      </c>
      <c r="G473" t="s">
        <v>17</v>
      </c>
      <c r="H473" t="s">
        <v>2728</v>
      </c>
      <c r="I473" t="s">
        <v>25</v>
      </c>
      <c r="J473">
        <v>81</v>
      </c>
      <c r="K473" s="35">
        <v>81000</v>
      </c>
      <c r="L473">
        <v>0.1</v>
      </c>
      <c r="M473" t="s">
        <v>3581</v>
      </c>
      <c r="N473" s="27">
        <v>-1151395</v>
      </c>
      <c r="O473" s="27">
        <v>-4614445</v>
      </c>
      <c r="P473">
        <v>4</v>
      </c>
      <c r="Q473" t="s">
        <v>2342</v>
      </c>
      <c r="R473" t="s">
        <v>3498</v>
      </c>
      <c r="S473">
        <v>0</v>
      </c>
      <c r="T473" t="str">
        <f>CONCATENATE("A portaria ",A473," autoriza ",R473," a realizar captação ",F473," de ",M473," de litros de água por dia na Bacia Hidrográfica do Rio ",H473)</f>
        <v>A portaria 22703 autoriza Norberto Vicenzi a realizar captação subterrânea de 81 mil de litros de água por dia na Bacia Hidrográfica do Rio São Francisco</v>
      </c>
    </row>
    <row r="474" spans="1:20" x14ac:dyDescent="0.2">
      <c r="A474" s="27">
        <v>17225</v>
      </c>
      <c r="B474" t="s">
        <v>981</v>
      </c>
      <c r="C474" t="s">
        <v>982</v>
      </c>
      <c r="D474" s="34">
        <v>43410</v>
      </c>
      <c r="E474" s="34">
        <v>43410</v>
      </c>
      <c r="F474" t="s">
        <v>2730</v>
      </c>
      <c r="G474" t="s">
        <v>17</v>
      </c>
      <c r="H474" t="s">
        <v>2728</v>
      </c>
      <c r="I474" t="s">
        <v>64</v>
      </c>
      <c r="J474">
        <v>77</v>
      </c>
      <c r="K474" s="35">
        <v>77000</v>
      </c>
      <c r="L474">
        <v>0.1</v>
      </c>
      <c r="M474" t="s">
        <v>3582</v>
      </c>
      <c r="N474" s="27">
        <v>-1344266</v>
      </c>
      <c r="O474" s="27">
        <v>-4608221</v>
      </c>
      <c r="P474">
        <v>4</v>
      </c>
      <c r="Q474" t="s">
        <v>986</v>
      </c>
      <c r="R474" t="s">
        <v>3499</v>
      </c>
      <c r="S474">
        <v>0</v>
      </c>
      <c r="T474" t="str">
        <f>CONCATENATE("A portaria ",A474," autoriza ",R474," a realizar captação ",F474," de ",M474," de litros de água por dia na Bacia Hidrográfica do Rio ",H474)</f>
        <v>A portaria 17225 autoriza Felipe Francisco Faccioni a realizar captação subterrânea de 77 mil de litros de água por dia na Bacia Hidrográfica do Rio São Francisco</v>
      </c>
    </row>
    <row r="475" spans="1:20" x14ac:dyDescent="0.2">
      <c r="A475" s="27">
        <v>17856</v>
      </c>
      <c r="B475" t="s">
        <v>1167</v>
      </c>
      <c r="C475" t="s">
        <v>1168</v>
      </c>
      <c r="D475" s="34">
        <v>43521</v>
      </c>
      <c r="E475" s="34">
        <v>43521</v>
      </c>
      <c r="F475" t="s">
        <v>2730</v>
      </c>
      <c r="G475" t="s">
        <v>17</v>
      </c>
      <c r="H475" t="s">
        <v>2728</v>
      </c>
      <c r="I475" t="s">
        <v>64</v>
      </c>
      <c r="J475">
        <v>76</v>
      </c>
      <c r="K475" s="35">
        <v>76000</v>
      </c>
      <c r="L475">
        <v>0.1</v>
      </c>
      <c r="M475" t="s">
        <v>3583</v>
      </c>
      <c r="N475" s="27">
        <v>-1330221</v>
      </c>
      <c r="O475" s="27">
        <v>-466497</v>
      </c>
      <c r="P475">
        <v>4</v>
      </c>
      <c r="Q475" t="s">
        <v>1172</v>
      </c>
      <c r="R475" t="s">
        <v>3500</v>
      </c>
      <c r="S475">
        <v>0</v>
      </c>
      <c r="T475" t="str">
        <f>CONCATENATE("A portaria ",A475," autoriza ",R475," a realizar captação ",F475," de ",M475," de litros de água por dia na Bacia Hidrográfica do Rio ",H475)</f>
        <v>A portaria 17856 autoriza Dino Rômulo Faccioni a realizar captação subterrânea de 76 mil de litros de água por dia na Bacia Hidrográfica do Rio São Francisco</v>
      </c>
    </row>
    <row r="476" spans="1:20" x14ac:dyDescent="0.2">
      <c r="A476" s="27">
        <v>23128</v>
      </c>
      <c r="B476" t="s">
        <v>3501</v>
      </c>
      <c r="C476" t="s">
        <v>2367</v>
      </c>
      <c r="D476" s="34">
        <v>44348</v>
      </c>
      <c r="E476" s="34">
        <v>44348</v>
      </c>
      <c r="F476" t="s">
        <v>2730</v>
      </c>
      <c r="G476" t="s">
        <v>50</v>
      </c>
      <c r="H476" t="s">
        <v>2728</v>
      </c>
      <c r="I476" t="s">
        <v>93</v>
      </c>
      <c r="J476">
        <v>76</v>
      </c>
      <c r="K476" s="35">
        <v>76000</v>
      </c>
      <c r="L476">
        <v>0.1</v>
      </c>
      <c r="M476" t="s">
        <v>3583</v>
      </c>
      <c r="N476" s="27">
        <v>-1315367</v>
      </c>
      <c r="O476" s="27">
        <v>-4327567</v>
      </c>
      <c r="P476">
        <v>4</v>
      </c>
      <c r="Q476" t="s">
        <v>2371</v>
      </c>
      <c r="R476" t="s">
        <v>3502</v>
      </c>
      <c r="S476">
        <v>0</v>
      </c>
      <c r="T476" t="str">
        <f>CONCATENATE("A portaria ",A476," autoriza ",R476," a realizar captação ",F476," de ",M476," de litros de água por dia na Bacia Hidrográfica do Rio ",H476)</f>
        <v>A portaria 23128 autoriza Francisca Rodrigues De Jesus a realizar captação subterrânea de 76 mil de litros de água por dia na Bacia Hidrográfica do Rio São Francisco</v>
      </c>
    </row>
    <row r="477" spans="1:20" x14ac:dyDescent="0.2">
      <c r="A477" s="27">
        <v>22642</v>
      </c>
      <c r="B477" t="s">
        <v>2325</v>
      </c>
      <c r="C477" t="s">
        <v>2326</v>
      </c>
      <c r="D477" s="34">
        <v>44285</v>
      </c>
      <c r="E477" s="34">
        <v>44285</v>
      </c>
      <c r="F477" t="s">
        <v>2730</v>
      </c>
      <c r="G477" t="s">
        <v>50</v>
      </c>
      <c r="H477" t="s">
        <v>2728</v>
      </c>
      <c r="I477" t="s">
        <v>64</v>
      </c>
      <c r="J477">
        <v>71</v>
      </c>
      <c r="K477" s="35">
        <v>71000</v>
      </c>
      <c r="L477">
        <v>0.1</v>
      </c>
      <c r="M477" t="s">
        <v>3584</v>
      </c>
      <c r="N477" s="27">
        <v>-13214690</v>
      </c>
      <c r="O477" s="27">
        <v>-453832</v>
      </c>
      <c r="P477">
        <v>4</v>
      </c>
      <c r="Q477" t="s">
        <v>2330</v>
      </c>
      <c r="R477" t="s">
        <v>3503</v>
      </c>
      <c r="S477">
        <v>0</v>
      </c>
      <c r="T477" t="str">
        <f>CONCATENATE("A portaria ",A477," autoriza ",R477," a realizar captação ",F477," de ",M477," de litros de água por dia na Bacia Hidrográfica do Rio ",H477)</f>
        <v>A portaria 22642 autoriza Márcio Julio Schermack a realizar captação subterrânea de 71 mil de litros de água por dia na Bacia Hidrográfica do Rio São Francisco</v>
      </c>
    </row>
    <row r="478" spans="1:20" x14ac:dyDescent="0.2">
      <c r="A478" s="27">
        <v>17080</v>
      </c>
      <c r="B478" t="s">
        <v>947</v>
      </c>
      <c r="C478" t="s">
        <v>948</v>
      </c>
      <c r="D478" s="34">
        <v>43383</v>
      </c>
      <c r="E478" s="34">
        <v>43383</v>
      </c>
      <c r="F478" t="s">
        <v>2730</v>
      </c>
      <c r="G478" t="s">
        <v>17</v>
      </c>
      <c r="H478" t="s">
        <v>2728</v>
      </c>
      <c r="I478" t="s">
        <v>127</v>
      </c>
      <c r="J478">
        <v>62</v>
      </c>
      <c r="K478" s="35">
        <v>62000</v>
      </c>
      <c r="L478">
        <v>0.1</v>
      </c>
      <c r="M478" t="s">
        <v>3585</v>
      </c>
      <c r="N478" s="27">
        <v>-1132256</v>
      </c>
      <c r="O478" s="27">
        <v>-468319</v>
      </c>
      <c r="P478">
        <v>4</v>
      </c>
      <c r="Q478" t="s">
        <v>952</v>
      </c>
      <c r="R478" t="s">
        <v>3504</v>
      </c>
      <c r="S478">
        <v>0</v>
      </c>
      <c r="T478" t="str">
        <f>CONCATENATE("A portaria ",A478," autoriza ",R478," a realizar captação ",F478," de ",M478," de litros de água por dia na Bacia Hidrográfica do Rio ",H478)</f>
        <v>A portaria 17080 autoriza Sérgio Figueiredo Freire a realizar captação subterrânea de 62 mil de litros de água por dia na Bacia Hidrográfica do Rio São Francisco</v>
      </c>
    </row>
    <row r="479" spans="1:20" x14ac:dyDescent="0.2">
      <c r="A479" s="27">
        <v>16706</v>
      </c>
      <c r="B479" t="s">
        <v>877</v>
      </c>
      <c r="C479" t="s">
        <v>878</v>
      </c>
      <c r="D479" s="34">
        <v>43327</v>
      </c>
      <c r="E479" s="34">
        <v>43327</v>
      </c>
      <c r="F479" t="s">
        <v>2729</v>
      </c>
      <c r="G479" t="s">
        <v>50</v>
      </c>
      <c r="H479" t="s">
        <v>2728</v>
      </c>
      <c r="I479" t="s">
        <v>422</v>
      </c>
      <c r="J479">
        <v>58</v>
      </c>
      <c r="K479" s="35">
        <v>58000</v>
      </c>
      <c r="L479">
        <v>0.1</v>
      </c>
      <c r="M479" t="s">
        <v>3586</v>
      </c>
      <c r="N479" s="27">
        <v>-132259</v>
      </c>
      <c r="O479" s="27">
        <v>-442359</v>
      </c>
      <c r="P479">
        <v>4</v>
      </c>
      <c r="Q479" t="s">
        <v>882</v>
      </c>
      <c r="R479" t="s">
        <v>3505</v>
      </c>
      <c r="S479">
        <v>0</v>
      </c>
      <c r="T479" t="str">
        <f>CONCATENATE("A portaria ",A479," autoriza ",R479," a realizar captação ",F479," de ",M479," de litros de água por dia na Bacia Hidrográfica do Rio ",H479)</f>
        <v>A portaria 16706 autoriza Julimar Alves Dos Santos a realizar captação superficial de 58 mil de litros de água por dia na Bacia Hidrográfica do Rio São Francisco</v>
      </c>
    </row>
    <row r="480" spans="1:20" x14ac:dyDescent="0.2">
      <c r="A480" s="27">
        <v>20398</v>
      </c>
      <c r="B480" t="s">
        <v>1784</v>
      </c>
      <c r="C480" t="s">
        <v>1785</v>
      </c>
      <c r="D480" s="34">
        <v>43928</v>
      </c>
      <c r="E480" s="34">
        <v>43928</v>
      </c>
      <c r="F480" t="s">
        <v>2730</v>
      </c>
      <c r="G480" t="s">
        <v>50</v>
      </c>
      <c r="H480" t="s">
        <v>2728</v>
      </c>
      <c r="I480" t="s">
        <v>18</v>
      </c>
      <c r="J480">
        <v>55</v>
      </c>
      <c r="K480" s="35">
        <v>55000</v>
      </c>
      <c r="L480">
        <v>0.1</v>
      </c>
      <c r="M480" t="s">
        <v>3587</v>
      </c>
      <c r="N480" s="27">
        <v>-12161233</v>
      </c>
      <c r="O480" s="27">
        <v>-45495965</v>
      </c>
      <c r="P480">
        <v>4</v>
      </c>
      <c r="Q480" t="s">
        <v>1789</v>
      </c>
      <c r="R480" t="s">
        <v>3506</v>
      </c>
      <c r="S480">
        <v>0</v>
      </c>
      <c r="T480" t="str">
        <f>CONCATENATE("A portaria ",A480," autoriza ",R480," a realizar captação ",F480," de ",M480," de litros de água por dia na Bacia Hidrográfica do Rio ",H480)</f>
        <v>A portaria 20398 autoriza Gelso Fontana a realizar captação subterrânea de 55 mil de litros de água por dia na Bacia Hidrográfica do Rio São Francisco</v>
      </c>
    </row>
    <row r="481" spans="1:20" x14ac:dyDescent="0.2">
      <c r="A481" s="27">
        <v>18597</v>
      </c>
      <c r="B481" t="s">
        <v>1302</v>
      </c>
      <c r="C481" t="s">
        <v>1303</v>
      </c>
      <c r="D481" s="34">
        <v>43634</v>
      </c>
      <c r="E481" s="34">
        <v>43634</v>
      </c>
      <c r="F481" t="s">
        <v>2730</v>
      </c>
      <c r="G481" t="s">
        <v>17</v>
      </c>
      <c r="H481" t="s">
        <v>2728</v>
      </c>
      <c r="I481" t="s">
        <v>57</v>
      </c>
      <c r="J481">
        <v>51</v>
      </c>
      <c r="K481" s="35">
        <v>51000</v>
      </c>
      <c r="L481">
        <v>0.1</v>
      </c>
      <c r="M481" t="s">
        <v>3588</v>
      </c>
      <c r="N481" s="27">
        <v>-124408</v>
      </c>
      <c r="O481" s="27">
        <v>-455632</v>
      </c>
      <c r="P481">
        <v>4</v>
      </c>
      <c r="Q481" t="s">
        <v>1307</v>
      </c>
      <c r="R481" t="s">
        <v>3507</v>
      </c>
      <c r="S481">
        <v>0</v>
      </c>
      <c r="T481" t="str">
        <f>CONCATENATE("A portaria ",A481," autoriza ",R481," a realizar captação ",F481," de ",M481," de litros de água por dia na Bacia Hidrográfica do Rio ",H481)</f>
        <v>A portaria 18597 autoriza Aldori Juliani a realizar captação subterrânea de 51 mil de litros de água por dia na Bacia Hidrográfica do Rio São Francisco</v>
      </c>
    </row>
    <row r="482" spans="1:20" x14ac:dyDescent="0.2">
      <c r="A482" s="27">
        <v>19799</v>
      </c>
      <c r="B482" t="s">
        <v>1603</v>
      </c>
      <c r="C482" t="s">
        <v>1604</v>
      </c>
      <c r="D482" s="34">
        <v>43811</v>
      </c>
      <c r="E482" s="34">
        <v>43811</v>
      </c>
      <c r="F482" t="s">
        <v>2730</v>
      </c>
      <c r="G482" t="s">
        <v>50</v>
      </c>
      <c r="H482" t="s">
        <v>2728</v>
      </c>
      <c r="I482" t="s">
        <v>1605</v>
      </c>
      <c r="J482">
        <v>45</v>
      </c>
      <c r="K482" s="35">
        <v>45000</v>
      </c>
      <c r="L482">
        <v>0</v>
      </c>
      <c r="M482" t="s">
        <v>3589</v>
      </c>
      <c r="N482" s="27">
        <v>-121443</v>
      </c>
      <c r="O482" s="27">
        <v>-444023</v>
      </c>
      <c r="P482">
        <v>4</v>
      </c>
      <c r="Q482" t="s">
        <v>1548</v>
      </c>
      <c r="R482" t="s">
        <v>3466</v>
      </c>
      <c r="S482">
        <v>0</v>
      </c>
      <c r="T482" t="str">
        <f>CONCATENATE("A portaria ",A482," autoriza ",R482," a realizar captação ",F482," de ",M482," de litros de água por dia na Bacia Hidrográfica do Rio ",H482)</f>
        <v>A portaria 19799 autoriza Gwd Floresta Ltda a realizar captação subterrânea de 45 mil de litros de água por dia na Bacia Hidrográfica do Rio São Francisco</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3</vt:i4>
      </vt:variant>
    </vt:vector>
  </HeadingPairs>
  <TitlesOfParts>
    <vt:vector size="3" baseType="lpstr">
      <vt:lpstr>portarias</vt:lpstr>
      <vt:lpstr>INFO3</vt:lpstr>
      <vt:lpstr>INFO2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Bianca Muniz</dc:creator>
  <cp:lastModifiedBy>Bianca Muniz</cp:lastModifiedBy>
  <dcterms:created xsi:type="dcterms:W3CDTF">2021-12-06T15:08:46Z</dcterms:created>
  <dcterms:modified xsi:type="dcterms:W3CDTF">2021-12-06T19:11:43Z</dcterms:modified>
</cp:coreProperties>
</file>