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2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ana\Desktop\Atual\STF\monocrática\"/>
    </mc:Choice>
  </mc:AlternateContent>
  <xr:revisionPtr revIDLastSave="0" documentId="13_ncr:1_{5AA0F957-10C7-46A9-80D9-D13A8894EDEF}" xr6:coauthVersionLast="36" xr6:coauthVersionMax="36" xr10:uidLastSave="{00000000-0000-0000-0000-000000000000}"/>
  <bookViews>
    <workbookView xWindow="32760" yWindow="32760" windowWidth="20490" windowHeight="7230" tabRatio="993" activeTab="2" xr2:uid="{00000000-000D-0000-FFFF-FFFF00000000}"/>
  </bookViews>
  <sheets>
    <sheet name="Sheet1" sheetId="1" r:id="rId1"/>
    <sheet name="Vagas" sheetId="7" r:id="rId2"/>
    <sheet name="(2)saidas-kmeans_origem_detalhe" sheetId="8" r:id="rId3"/>
    <sheet name="(2)_2010" sheetId="10" r:id="rId4"/>
    <sheet name="(2)_2011" sheetId="35" r:id="rId5"/>
    <sheet name="(2)_2012" sheetId="36" r:id="rId6"/>
    <sheet name="(2)_2013" sheetId="37" r:id="rId7"/>
    <sheet name="(2)_2014" sheetId="38" r:id="rId8"/>
    <sheet name="(2)_2015" sheetId="39" r:id="rId9"/>
    <sheet name="(2)_2016" sheetId="40" r:id="rId10"/>
    <sheet name="(2)_2017" sheetId="41" r:id="rId11"/>
    <sheet name="(2)_2018" sheetId="42" r:id="rId12"/>
    <sheet name="(2)Total" sheetId="12" r:id="rId13"/>
  </sheets>
  <definedNames>
    <definedName name="_xlnm._FilterDatabase" localSheetId="2" hidden="1">'(2)saidas-kmeans_origem_detalhe'!$I$1:$K$162</definedName>
    <definedName name="_xlnm._FilterDatabase" localSheetId="0" hidden="1">Sheet1!$A$1:$K$32</definedName>
  </definedName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F13" i="8" l="1"/>
  <c r="G13" i="8" s="1"/>
  <c r="K1" i="42"/>
  <c r="H1" i="42"/>
  <c r="E1" i="42"/>
  <c r="B1" i="42"/>
  <c r="K1" i="41"/>
  <c r="H1" i="41"/>
  <c r="E1" i="41"/>
  <c r="B1" i="41"/>
  <c r="F14" i="8"/>
  <c r="G14" i="8" s="1"/>
  <c r="F12" i="8"/>
  <c r="G12" i="8" s="1"/>
  <c r="F11" i="8"/>
  <c r="G11" i="8" s="1"/>
  <c r="K1" i="40"/>
  <c r="H1" i="40"/>
  <c r="E1" i="40"/>
  <c r="B1" i="40"/>
  <c r="F10" i="8"/>
  <c r="G10" i="8" s="1"/>
  <c r="K1" i="39"/>
  <c r="H1" i="39"/>
  <c r="E1" i="39"/>
  <c r="B1" i="39"/>
  <c r="F9" i="8"/>
  <c r="G9" i="8" s="1"/>
  <c r="K1" i="38"/>
  <c r="H1" i="38"/>
  <c r="E1" i="38"/>
  <c r="B1" i="38"/>
  <c r="F8" i="8"/>
  <c r="G8" i="8" s="1"/>
  <c r="F6" i="8"/>
  <c r="G6" i="8" s="1"/>
  <c r="K1" i="37"/>
  <c r="H1" i="37"/>
  <c r="E1" i="37"/>
  <c r="B1" i="37"/>
  <c r="F7" i="8"/>
  <c r="G7" i="8" s="1"/>
  <c r="K1" i="36"/>
  <c r="H1" i="36"/>
  <c r="E1" i="36"/>
  <c r="B1" i="36"/>
  <c r="F5" i="8"/>
  <c r="G5" i="8" s="1"/>
  <c r="K1" i="35"/>
  <c r="H1" i="35"/>
  <c r="E1" i="35"/>
  <c r="B1" i="35"/>
  <c r="E34" i="10" l="1"/>
  <c r="H34" i="10"/>
  <c r="H69" i="10"/>
  <c r="K69" i="10"/>
  <c r="E69" i="10"/>
  <c r="B69" i="10"/>
  <c r="B34" i="10"/>
  <c r="F4" i="8"/>
  <c r="G4" i="8" s="1"/>
  <c r="F3" i="8"/>
  <c r="G3" i="8" s="1"/>
  <c r="F2" i="8"/>
  <c r="G2" i="8" s="1"/>
  <c r="K29" i="1"/>
  <c r="K25" i="1"/>
  <c r="K23" i="1"/>
  <c r="K22" i="1"/>
  <c r="K21" i="1"/>
  <c r="K20" i="1"/>
  <c r="K18" i="1"/>
  <c r="K17" i="1"/>
  <c r="K15" i="1"/>
  <c r="K14" i="1"/>
  <c r="K12" i="1"/>
  <c r="K11" i="1"/>
  <c r="K9" i="1"/>
  <c r="K8" i="1"/>
  <c r="K4" i="1"/>
  <c r="K5" i="1"/>
  <c r="K6" i="1"/>
  <c r="K3" i="1"/>
</calcChain>
</file>

<file path=xl/sharedStrings.xml><?xml version="1.0" encoding="utf-8"?>
<sst xmlns="http://schemas.openxmlformats.org/spreadsheetml/2006/main" count="1590" uniqueCount="130">
  <si>
    <t>Vaga</t>
  </si>
  <si>
    <t>Vaga_atual</t>
  </si>
  <si>
    <t>ID_Ministro</t>
  </si>
  <si>
    <t>Ministro atual</t>
  </si>
  <si>
    <t>Presidente</t>
  </si>
  <si>
    <t>Posse</t>
  </si>
  <si>
    <t>Saída</t>
  </si>
  <si>
    <t>Duração_dias</t>
  </si>
  <si>
    <t>Alexandre de Moraes</t>
  </si>
  <si>
    <t>Temer</t>
  </si>
  <si>
    <t>Vago</t>
  </si>
  <si>
    <t>Teori Albino Zavascki</t>
  </si>
  <si>
    <t>Dilma</t>
  </si>
  <si>
    <t>Antonio Cesar Peluso</t>
  </si>
  <si>
    <t>Lula</t>
  </si>
  <si>
    <t>Luiz Edson Fachin</t>
  </si>
  <si>
    <t>Joaquim Barbosa</t>
  </si>
  <si>
    <t>Luis Roberto Barroso</t>
  </si>
  <si>
    <t>Ayres Britto</t>
  </si>
  <si>
    <t>Rosa Maria Weber</t>
  </si>
  <si>
    <t>Elen Gracie</t>
  </si>
  <si>
    <t>FHC</t>
  </si>
  <si>
    <t>Luiz Fux</t>
  </si>
  <si>
    <t>Lula/Dilma</t>
  </si>
  <si>
    <t>Eros Grau</t>
  </si>
  <si>
    <t>Dias Toffoli</t>
  </si>
  <si>
    <t>Menezes Direito</t>
  </si>
  <si>
    <t>Sepulveda Pertence</t>
  </si>
  <si>
    <t>Sarney</t>
  </si>
  <si>
    <t>Carmen Lucia</t>
  </si>
  <si>
    <t>Nelson Jobim</t>
  </si>
  <si>
    <t>Lewandowski</t>
  </si>
  <si>
    <t>Carlos Velloso</t>
  </si>
  <si>
    <t>Collor</t>
  </si>
  <si>
    <t>Gilmar Mendes</t>
  </si>
  <si>
    <t>Marco Aurelio</t>
  </si>
  <si>
    <t>Celso de Mello</t>
  </si>
  <si>
    <t>Total</t>
  </si>
  <si>
    <t>saida_k_means$totss</t>
  </si>
  <si>
    <t>saida_k_means$tot.withinss</t>
  </si>
  <si>
    <t>saida_k_means$betweenss</t>
  </si>
  <si>
    <t>Cármen Lúcia</t>
  </si>
  <si>
    <t>Ellen Gracie</t>
  </si>
  <si>
    <t>Ac - Acre</t>
  </si>
  <si>
    <t>Al - Alagoas</t>
  </si>
  <si>
    <t>Am - Amazonas</t>
  </si>
  <si>
    <t>Ap - Amapá</t>
  </si>
  <si>
    <t>Ba - Bahia</t>
  </si>
  <si>
    <t>Ce - Ceará</t>
  </si>
  <si>
    <t>Df - Distrito Federal</t>
  </si>
  <si>
    <t>Es - Espírito Santo</t>
  </si>
  <si>
    <t>Go - Goiás</t>
  </si>
  <si>
    <t>Ma - Maranhão</t>
  </si>
  <si>
    <t>Mg - Minas Gerais</t>
  </si>
  <si>
    <t>Ms - Mato Grosso Do Sul</t>
  </si>
  <si>
    <t>Mt - Mato Grosso</t>
  </si>
  <si>
    <t>Pa - Pará</t>
  </si>
  <si>
    <t>Pb - Paraíba</t>
  </si>
  <si>
    <t>Pe - Pernambuco</t>
  </si>
  <si>
    <t>Pi - Piauí</t>
  </si>
  <si>
    <t>Pr - Paraná</t>
  </si>
  <si>
    <t>Rj - Rio De Janeiro</t>
  </si>
  <si>
    <t>Rn - Rio Grande Do Norte</t>
  </si>
  <si>
    <t>Ro - Rondônia</t>
  </si>
  <si>
    <t>Rr - Roraima</t>
  </si>
  <si>
    <t>Rs - Rio Grande Do Sul</t>
  </si>
  <si>
    <t>Sc - Santa Catarina</t>
  </si>
  <si>
    <t>Se - Sergipe</t>
  </si>
  <si>
    <t>Sp - São Paulo</t>
  </si>
  <si>
    <t>To - Tocantins</t>
  </si>
  <si>
    <t>Celso De Mello</t>
  </si>
  <si>
    <t>Marco Aurélio</t>
  </si>
  <si>
    <t>Ricardo Lewandowski</t>
  </si>
  <si>
    <t>Roberto Barroso</t>
  </si>
  <si>
    <t>Rosa Weber</t>
  </si>
  <si>
    <t>origem_detalhe</t>
  </si>
  <si>
    <t>Alexandre De Moraes</t>
  </si>
  <si>
    <t>Cezar Peluso</t>
  </si>
  <si>
    <t>Edson Fachin</t>
  </si>
  <si>
    <t>Teori Zavascki</t>
  </si>
  <si>
    <t>Cluster</t>
  </si>
  <si>
    <t>Qtd Cluster</t>
  </si>
  <si>
    <t>Ano</t>
  </si>
  <si>
    <t>Campo</t>
  </si>
  <si>
    <t>relacao entre Clusters-&gt; (maior melhor)</t>
  </si>
  <si>
    <t>Qtd Cluster Total</t>
  </si>
  <si>
    <t>Total Geral</t>
  </si>
  <si>
    <t>Antecessor</t>
  </si>
  <si>
    <t>Sepúlveda Pertence</t>
  </si>
  <si>
    <t>Maurício Corrêa</t>
  </si>
  <si>
    <t>Moreira Alves</t>
  </si>
  <si>
    <t>Sucessor</t>
  </si>
  <si>
    <t>Ilmar Galvão</t>
  </si>
  <si>
    <t>Octavio Gallotti</t>
  </si>
  <si>
    <t>Sydney Sanches</t>
  </si>
  <si>
    <t>Oscar Corrêa</t>
  </si>
  <si>
    <t>Francisco Rezek</t>
  </si>
  <si>
    <t>Enrique Lewandowski</t>
  </si>
  <si>
    <t>Néri da Silveira</t>
  </si>
  <si>
    <t>Carlos Madeira</t>
  </si>
  <si>
    <t>Rafael Mayer</t>
  </si>
  <si>
    <t>V19</t>
  </si>
  <si>
    <t>V7</t>
  </si>
  <si>
    <t>V17</t>
  </si>
  <si>
    <t>V2</t>
  </si>
  <si>
    <t>V12</t>
  </si>
  <si>
    <t>V4</t>
  </si>
  <si>
    <t>V3</t>
  </si>
  <si>
    <t>V18</t>
  </si>
  <si>
    <t>V13</t>
  </si>
  <si>
    <t>V20</t>
  </si>
  <si>
    <t>V16</t>
  </si>
  <si>
    <t>Relator</t>
  </si>
  <si>
    <t>ano</t>
  </si>
  <si>
    <t>vaga</t>
  </si>
  <si>
    <t>estado</t>
  </si>
  <si>
    <t>Soma de qtd_processo</t>
  </si>
  <si>
    <t>(Vários itens)</t>
  </si>
  <si>
    <t>(Tudo)</t>
  </si>
  <si>
    <t>v16</t>
  </si>
  <si>
    <t>v18</t>
  </si>
  <si>
    <t>v19</t>
  </si>
  <si>
    <t>v2</t>
  </si>
  <si>
    <t>v12</t>
  </si>
  <si>
    <t>v13</t>
  </si>
  <si>
    <t>v3</t>
  </si>
  <si>
    <t>v4</t>
  </si>
  <si>
    <t>v17</t>
  </si>
  <si>
    <t>v20</t>
  </si>
  <si>
    <t>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</si>
</sst>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Lucida Console"/>
      <family val="3"/>
    </font>
    <font>
      <b/>
      <sz val="10"/>
      <color rgb="FFFF0000"/>
      <name val="Arial"/>
      <family val="2"/>
    </font>
    <font>
      <b/>
      <sz val="8"/>
      <color rgb="FF000000"/>
      <name val="Segoe UI"/>
      <family val="2"/>
    </font>
    <font>
      <sz val="10"/>
      <color rgb="FF0000FF"/>
      <name val="Lucida Console"/>
      <family val="3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0"/>
      <color theme="1" tint="0.3499862666707357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9" fontId="2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1" fillId="0" borderId="21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22" applyNumberFormat="0" applyAlignment="0" applyProtection="0"/>
    <xf numFmtId="0" fontId="16" fillId="9" borderId="23" applyNumberFormat="0" applyAlignment="0" applyProtection="0"/>
    <xf numFmtId="0" fontId="17" fillId="9" borderId="22" applyNumberFormat="0" applyAlignment="0" applyProtection="0"/>
    <xf numFmtId="0" fontId="18" fillId="0" borderId="24" applyNumberFormat="0" applyFill="0" applyAlignment="0" applyProtection="0"/>
    <xf numFmtId="0" fontId="19" fillId="10" borderId="25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27" applyNumberFormat="0" applyFill="0" applyAlignment="0" applyProtection="0"/>
    <xf numFmtId="0" fontId="2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26" applyNumberFormat="0" applyFont="0" applyAlignment="0" applyProtection="0"/>
  </cellStyleXfs>
  <cellXfs count="71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Fill="1" applyBorder="1"/>
    <xf numFmtId="0" fontId="0" fillId="0" borderId="0" xfId="0" applyFill="1"/>
    <xf numFmtId="0" fontId="0" fillId="3" borderId="0" xfId="0" applyFill="1"/>
    <xf numFmtId="0" fontId="0" fillId="0" borderId="3" xfId="0" applyFill="1" applyBorder="1"/>
    <xf numFmtId="0" fontId="0" fillId="0" borderId="6" xfId="0" applyFill="1" applyBorder="1"/>
    <xf numFmtId="1" fontId="0" fillId="0" borderId="3" xfId="0" applyNumberFormat="1" applyFill="1" applyBorder="1"/>
    <xf numFmtId="3" fontId="0" fillId="0" borderId="6" xfId="0" applyNumberFormat="1" applyFill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8" xfId="0" pivotButton="1" applyBorder="1"/>
    <xf numFmtId="0" fontId="0" fillId="0" borderId="11" xfId="0" applyBorder="1"/>
    <xf numFmtId="0" fontId="0" fillId="0" borderId="12" xfId="0" applyBorder="1"/>
    <xf numFmtId="0" fontId="0" fillId="0" borderId="13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left"/>
    </xf>
    <xf numFmtId="0" fontId="0" fillId="0" borderId="0" xfId="0" applyFill="1" applyBorder="1"/>
    <xf numFmtId="9" fontId="0" fillId="0" borderId="14" xfId="0" applyNumberFormat="1" applyBorder="1"/>
    <xf numFmtId="9" fontId="0" fillId="0" borderId="0" xfId="0" applyNumberFormat="1"/>
    <xf numFmtId="9" fontId="0" fillId="0" borderId="16" xfId="0" applyNumberFormat="1" applyBorder="1"/>
    <xf numFmtId="9" fontId="0" fillId="0" borderId="13" xfId="0" applyNumberFormat="1" applyBorder="1"/>
    <xf numFmtId="0" fontId="0" fillId="0" borderId="0" xfId="0" pivotButton="1"/>
    <xf numFmtId="0" fontId="0" fillId="0" borderId="14" xfId="0" applyFill="1" applyBorder="1"/>
    <xf numFmtId="0" fontId="0" fillId="0" borderId="0" xfId="0" pivotButton="1" applyFill="1"/>
    <xf numFmtId="0" fontId="0" fillId="4" borderId="11" xfId="0" applyFill="1" applyBorder="1"/>
    <xf numFmtId="9" fontId="0" fillId="4" borderId="16" xfId="0" applyNumberFormat="1" applyFill="1" applyBorder="1"/>
    <xf numFmtId="0" fontId="0" fillId="4" borderId="0" xfId="0" applyFill="1"/>
    <xf numFmtId="9" fontId="4" fillId="4" borderId="16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0" fontId="0" fillId="0" borderId="0" xfId="0" applyAlignment="1">
      <alignment horizontal="left" vertical="center"/>
    </xf>
    <xf numFmtId="10" fontId="0" fillId="0" borderId="13" xfId="0" applyNumberFormat="1" applyBorder="1"/>
    <xf numFmtId="0" fontId="25" fillId="0" borderId="8" xfId="0" applyFont="1" applyFill="1" applyBorder="1"/>
    <xf numFmtId="0" fontId="25" fillId="0" borderId="9" xfId="0" applyFont="1" applyFill="1" applyBorder="1"/>
    <xf numFmtId="0" fontId="25" fillId="0" borderId="10" xfId="0" applyFont="1" applyFill="1" applyBorder="1"/>
    <xf numFmtId="0" fontId="25" fillId="0" borderId="15" xfId="0" applyFont="1" applyFill="1" applyBorder="1"/>
    <xf numFmtId="0" fontId="25" fillId="0" borderId="14" xfId="0" applyFont="1" applyFill="1" applyBorder="1"/>
    <xf numFmtId="9" fontId="25" fillId="0" borderId="8" xfId="0" applyNumberFormat="1" applyFont="1" applyFill="1" applyBorder="1"/>
    <xf numFmtId="9" fontId="25" fillId="0" borderId="15" xfId="0" applyNumberFormat="1" applyFont="1" applyFill="1" applyBorder="1"/>
    <xf numFmtId="9" fontId="25" fillId="0" borderId="14" xfId="0" applyNumberFormat="1" applyFont="1" applyFill="1" applyBorder="1"/>
    <xf numFmtId="9" fontId="25" fillId="0" borderId="11" xfId="0" applyNumberFormat="1" applyFont="1" applyFill="1" applyBorder="1"/>
    <xf numFmtId="9" fontId="25" fillId="0" borderId="0" xfId="0" applyNumberFormat="1" applyFont="1" applyFill="1"/>
    <xf numFmtId="9" fontId="25" fillId="0" borderId="16" xfId="0" applyNumberFormat="1" applyFont="1" applyFill="1" applyBorder="1"/>
    <xf numFmtId="9" fontId="26" fillId="0" borderId="0" xfId="0" applyNumberFormat="1" applyFont="1" applyFill="1"/>
    <xf numFmtId="9" fontId="25" fillId="0" borderId="12" xfId="0" applyNumberFormat="1" applyFont="1" applyFill="1" applyBorder="1"/>
    <xf numFmtId="9" fontId="25" fillId="0" borderId="17" xfId="0" applyNumberFormat="1" applyFont="1" applyFill="1" applyBorder="1"/>
    <xf numFmtId="9" fontId="25" fillId="0" borderId="13" xfId="0" applyNumberFormat="1" applyFont="1" applyFill="1" applyBorder="1"/>
    <xf numFmtId="0" fontId="24" fillId="0" borderId="0" xfId="0" applyFont="1"/>
    <xf numFmtId="9" fontId="24" fillId="0" borderId="0" xfId="0" applyNumberFormat="1" applyFont="1"/>
    <xf numFmtId="10" fontId="0" fillId="0" borderId="14" xfId="0" applyNumberFormat="1" applyBorder="1"/>
    <xf numFmtId="10" fontId="0" fillId="0" borderId="16" xfId="0" applyNumberFormat="1" applyBorder="1"/>
    <xf numFmtId="0" fontId="0" fillId="0" borderId="2" xfId="0" applyFill="1" applyBorder="1"/>
    <xf numFmtId="0" fontId="3" fillId="0" borderId="3" xfId="0" applyFont="1" applyFill="1" applyBorder="1" applyAlignment="1">
      <alignment vertical="center"/>
    </xf>
    <xf numFmtId="3" fontId="3" fillId="0" borderId="3" xfId="0" applyNumberFormat="1" applyFont="1" applyFill="1" applyBorder="1" applyAlignment="1">
      <alignment vertical="center"/>
    </xf>
    <xf numFmtId="9" fontId="2" fillId="0" borderId="4" xfId="1" applyNumberFormat="1" applyFill="1" applyBorder="1"/>
    <xf numFmtId="0" fontId="0" fillId="0" borderId="28" xfId="0" applyFill="1" applyBorder="1"/>
    <xf numFmtId="0" fontId="3" fillId="0" borderId="0" xfId="0" applyFont="1" applyFill="1" applyBorder="1" applyAlignment="1">
      <alignment vertical="center"/>
    </xf>
    <xf numFmtId="1" fontId="0" fillId="0" borderId="0" xfId="0" applyNumberFormat="1" applyFill="1" applyBorder="1"/>
    <xf numFmtId="3" fontId="0" fillId="0" borderId="0" xfId="0" applyNumberFormat="1" applyFill="1" applyBorder="1"/>
    <xf numFmtId="9" fontId="2" fillId="0" borderId="18" xfId="1" applyNumberFormat="1" applyFill="1" applyBorder="1"/>
    <xf numFmtId="0" fontId="0" fillId="0" borderId="5" xfId="0" applyFill="1" applyBorder="1"/>
    <xf numFmtId="0" fontId="3" fillId="0" borderId="6" xfId="0" applyFont="1" applyFill="1" applyBorder="1" applyAlignment="1">
      <alignment vertical="center"/>
    </xf>
    <xf numFmtId="1" fontId="0" fillId="0" borderId="6" xfId="0" applyNumberFormat="1" applyFill="1" applyBorder="1"/>
    <xf numFmtId="9" fontId="2" fillId="0" borderId="7" xfId="1" applyNumberFormat="1" applyFill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10" builtinId="20" customBuiltin="1"/>
    <cellStyle name="Neutro" xfId="9" builtinId="28" customBuiltin="1"/>
    <cellStyle name="Normal" xfId="0" builtinId="0"/>
    <cellStyle name="Normal 2" xfId="42" xr:uid="{00000000-0005-0000-0000-00002F000000}"/>
    <cellStyle name="Nota 2" xfId="43" xr:uid="{00000000-0005-0000-0000-000030000000}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7" builtinId="25" customBuiltin="1"/>
  </cellStyles>
  <dxfs count="564">
    <dxf>
      <fill>
        <patternFill patternType="none">
          <bgColor auto="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</font>
    </dxf>
    <dxf>
      <font>
        <color rgb="FFFF0000"/>
      </font>
    </dxf>
    <dxf>
      <fill>
        <patternFill>
          <bgColor rgb="FFFFFF00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3" formatCode="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3" formatCode="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3" formatCode="0%"/>
    </dxf>
    <dxf>
      <numFmt numFmtId="14" formatCode="0.0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ont>
        <b/>
      </font>
    </dxf>
    <dxf>
      <font>
        <color rgb="FFFF0000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2010[2]_1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'(2)_2010'!$A$6:$A$32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'(2)_2010'!$B$6:$B$32</c:f>
              <c:numCache>
                <c:formatCode>0%</c:formatCode>
                <c:ptCount val="27"/>
                <c:pt idx="0">
                  <c:v>1.9409937888198758E-3</c:v>
                </c:pt>
                <c:pt idx="1">
                  <c:v>6.186917701863354E-3</c:v>
                </c:pt>
                <c:pt idx="2">
                  <c:v>8.9528338509316779E-3</c:v>
                </c:pt>
                <c:pt idx="3">
                  <c:v>1.6983695652173913E-3</c:v>
                </c:pt>
                <c:pt idx="4">
                  <c:v>1.8536490683229812E-2</c:v>
                </c:pt>
                <c:pt idx="5">
                  <c:v>1.3829580745341614E-2</c:v>
                </c:pt>
                <c:pt idx="6">
                  <c:v>0.11311141304347826</c:v>
                </c:pt>
                <c:pt idx="7">
                  <c:v>1.6158773291925464E-2</c:v>
                </c:pt>
                <c:pt idx="8">
                  <c:v>1.6061723602484472E-2</c:v>
                </c:pt>
                <c:pt idx="9">
                  <c:v>6.6964285714285711E-3</c:v>
                </c:pt>
                <c:pt idx="10">
                  <c:v>0.10503202639751552</c:v>
                </c:pt>
                <c:pt idx="11">
                  <c:v>2.3583074534161492E-2</c:v>
                </c:pt>
                <c:pt idx="12">
                  <c:v>1.2131211180124224E-2</c:v>
                </c:pt>
                <c:pt idx="13">
                  <c:v>8.3947981366459621E-3</c:v>
                </c:pt>
                <c:pt idx="14">
                  <c:v>8.2977484472049681E-3</c:v>
                </c:pt>
                <c:pt idx="15">
                  <c:v>1.8536490683229812E-2</c:v>
                </c:pt>
                <c:pt idx="16">
                  <c:v>5.095108695652174E-3</c:v>
                </c:pt>
                <c:pt idx="17">
                  <c:v>5.5997670807453416E-2</c:v>
                </c:pt>
                <c:pt idx="18">
                  <c:v>0.10253299689440994</c:v>
                </c:pt>
                <c:pt idx="19">
                  <c:v>1.5236801242236024E-2</c:v>
                </c:pt>
                <c:pt idx="20">
                  <c:v>5.434782608695652E-3</c:v>
                </c:pt>
                <c:pt idx="21">
                  <c:v>3.299689440993789E-3</c:v>
                </c:pt>
                <c:pt idx="22">
                  <c:v>0.15081521739130435</c:v>
                </c:pt>
                <c:pt idx="23">
                  <c:v>4.435170807453416E-2</c:v>
                </c:pt>
                <c:pt idx="24">
                  <c:v>1.045710403726708E-2</c:v>
                </c:pt>
                <c:pt idx="25">
                  <c:v>0.22369953416149069</c:v>
                </c:pt>
                <c:pt idx="26">
                  <c:v>3.9305124223602481E-3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46DF-82B4-FC5FB3FC07AC}"/>
            </c:ext>
          </c:extLst>
        </c:ser>
        <c:ser>
          <c:idx val="1"/>
          <c:order val="1"/>
          <c:tx>
            <c:v>2010[2]_2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'(2)_2010'!$A$6:$A$32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'(2)_2010'!$E$6:$E$32</c:f>
              <c:numCache>
                <c:formatCode>0%</c:formatCode>
                <c:ptCount val="27"/>
                <c:pt idx="0">
                  <c:v>1.9409937888198758E-3</c:v>
                </c:pt>
                <c:pt idx="1">
                  <c:v>6.186917701863354E-3</c:v>
                </c:pt>
                <c:pt idx="2">
                  <c:v>8.9528338509316779E-3</c:v>
                </c:pt>
                <c:pt idx="3">
                  <c:v>1.6983695652173913E-3</c:v>
                </c:pt>
                <c:pt idx="4">
                  <c:v>1.8536490683229812E-2</c:v>
                </c:pt>
                <c:pt idx="5">
                  <c:v>1.3829580745341614E-2</c:v>
                </c:pt>
                <c:pt idx="6">
                  <c:v>0.11311141304347826</c:v>
                </c:pt>
                <c:pt idx="7">
                  <c:v>1.6158773291925464E-2</c:v>
                </c:pt>
                <c:pt idx="8">
                  <c:v>1.6061723602484472E-2</c:v>
                </c:pt>
                <c:pt idx="9">
                  <c:v>6.6964285714285711E-3</c:v>
                </c:pt>
                <c:pt idx="10">
                  <c:v>0.10503202639751552</c:v>
                </c:pt>
                <c:pt idx="11">
                  <c:v>2.3583074534161492E-2</c:v>
                </c:pt>
                <c:pt idx="12">
                  <c:v>1.2131211180124224E-2</c:v>
                </c:pt>
                <c:pt idx="13">
                  <c:v>8.3947981366459621E-3</c:v>
                </c:pt>
                <c:pt idx="14">
                  <c:v>8.2977484472049681E-3</c:v>
                </c:pt>
                <c:pt idx="15">
                  <c:v>1.8536490683229812E-2</c:v>
                </c:pt>
                <c:pt idx="16">
                  <c:v>5.095108695652174E-3</c:v>
                </c:pt>
                <c:pt idx="17">
                  <c:v>5.5997670807453416E-2</c:v>
                </c:pt>
                <c:pt idx="18">
                  <c:v>0.10253299689440994</c:v>
                </c:pt>
                <c:pt idx="19">
                  <c:v>1.5236801242236024E-2</c:v>
                </c:pt>
                <c:pt idx="20">
                  <c:v>5.434782608695652E-3</c:v>
                </c:pt>
                <c:pt idx="21">
                  <c:v>3.299689440993789E-3</c:v>
                </c:pt>
                <c:pt idx="22">
                  <c:v>0.15081521739130435</c:v>
                </c:pt>
                <c:pt idx="23">
                  <c:v>4.435170807453416E-2</c:v>
                </c:pt>
                <c:pt idx="24">
                  <c:v>1.045710403726708E-2</c:v>
                </c:pt>
                <c:pt idx="25">
                  <c:v>0.22369953416149069</c:v>
                </c:pt>
                <c:pt idx="26">
                  <c:v>3.9305124223602481E-3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6-46DF-82B4-FC5FB3FC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'(2)_2017'!$B$1</c:f>
              <c:strCache>
                <c:ptCount val="1"/>
                <c:pt idx="0">
                  <c:v>2017[4]_1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'(2)_2017'!$J$7:$J$33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'(2)_2017'!$B$7:$B$33</c:f>
              <c:numCache>
                <c:formatCode>0.00%</c:formatCode>
                <c:ptCount val="27"/>
                <c:pt idx="0">
                  <c:v>3.2775573572537521E-3</c:v>
                </c:pt>
                <c:pt idx="1">
                  <c:v>6.9001207521131617E-3</c:v>
                </c:pt>
                <c:pt idx="2">
                  <c:v>8.4526479213386241E-3</c:v>
                </c:pt>
                <c:pt idx="3">
                  <c:v>3.62256339485941E-3</c:v>
                </c:pt>
                <c:pt idx="4">
                  <c:v>2.1217871312747973E-2</c:v>
                </c:pt>
                <c:pt idx="5">
                  <c:v>1.466275659824047E-2</c:v>
                </c:pt>
                <c:pt idx="6">
                  <c:v>7.5211316198033465E-2</c:v>
                </c:pt>
                <c:pt idx="7">
                  <c:v>1.449025357943764E-2</c:v>
                </c:pt>
                <c:pt idx="8">
                  <c:v>1.7595307917888565E-2</c:v>
                </c:pt>
                <c:pt idx="9">
                  <c:v>7.24512678971882E-3</c:v>
                </c:pt>
                <c:pt idx="10">
                  <c:v>6.1238571675004315E-2</c:v>
                </c:pt>
                <c:pt idx="11">
                  <c:v>1.2247714335000862E-2</c:v>
                </c:pt>
                <c:pt idx="12">
                  <c:v>1.0522684146972572E-2</c:v>
                </c:pt>
                <c:pt idx="13">
                  <c:v>4.8300845264792136E-3</c:v>
                </c:pt>
                <c:pt idx="14">
                  <c:v>1.259272037260652E-2</c:v>
                </c:pt>
                <c:pt idx="15">
                  <c:v>2.3287907538381922E-2</c:v>
                </c:pt>
                <c:pt idx="16">
                  <c:v>6.7276177333103326E-3</c:v>
                </c:pt>
                <c:pt idx="17">
                  <c:v>5.0025875452820424E-2</c:v>
                </c:pt>
                <c:pt idx="18">
                  <c:v>7.3831292047610839E-2</c:v>
                </c:pt>
                <c:pt idx="19">
                  <c:v>1.3110229429015009E-2</c:v>
                </c:pt>
                <c:pt idx="20">
                  <c:v>4.3125754700707262E-3</c:v>
                </c:pt>
                <c:pt idx="21">
                  <c:v>1.8975332068311196E-3</c:v>
                </c:pt>
                <c:pt idx="22">
                  <c:v>0.11557702259789546</c:v>
                </c:pt>
                <c:pt idx="23">
                  <c:v>5.9513541486976025E-2</c:v>
                </c:pt>
                <c:pt idx="24">
                  <c:v>1.1212696222183889E-2</c:v>
                </c:pt>
                <c:pt idx="25">
                  <c:v>0.36294635156115235</c:v>
                </c:pt>
                <c:pt idx="26">
                  <c:v>3.4500603760565809E-3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9-4FD9-90A0-03AB4E13FAC1}"/>
            </c:ext>
          </c:extLst>
        </c:ser>
        <c:ser>
          <c:idx val="1"/>
          <c:order val="1"/>
          <c:tx>
            <c:strRef>
              <c:f>'(2)_2017'!$E$1</c:f>
              <c:strCache>
                <c:ptCount val="1"/>
                <c:pt idx="0">
                  <c:v>2017[4]_2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'(2)_2017'!$J$7:$J$33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'(2)_2017'!$E$7:$E$33</c:f>
              <c:numCache>
                <c:formatCode>0%</c:formatCode>
                <c:ptCount val="27"/>
                <c:pt idx="0">
                  <c:v>3.1462585034013604E-3</c:v>
                </c:pt>
                <c:pt idx="1">
                  <c:v>8.4183673469387758E-3</c:v>
                </c:pt>
                <c:pt idx="2">
                  <c:v>5.4421768707482989E-3</c:v>
                </c:pt>
                <c:pt idx="3">
                  <c:v>2.8061224489795917E-3</c:v>
                </c:pt>
                <c:pt idx="4">
                  <c:v>1.8622448979591838E-2</c:v>
                </c:pt>
                <c:pt idx="5">
                  <c:v>1.760204081632653E-2</c:v>
                </c:pt>
                <c:pt idx="6">
                  <c:v>0.11607142857142858</c:v>
                </c:pt>
                <c:pt idx="7">
                  <c:v>1.3350340136054422E-2</c:v>
                </c:pt>
                <c:pt idx="8">
                  <c:v>1.5391156462585034E-2</c:v>
                </c:pt>
                <c:pt idx="9">
                  <c:v>6.2925170068027208E-3</c:v>
                </c:pt>
                <c:pt idx="10">
                  <c:v>5.9353741496598639E-2</c:v>
                </c:pt>
                <c:pt idx="11">
                  <c:v>1.011904761904762E-2</c:v>
                </c:pt>
                <c:pt idx="12">
                  <c:v>7.9081632653061219E-3</c:v>
                </c:pt>
                <c:pt idx="13">
                  <c:v>4.2517006802721092E-3</c:v>
                </c:pt>
                <c:pt idx="14">
                  <c:v>1.2840136054421769E-2</c:v>
                </c:pt>
                <c:pt idx="15">
                  <c:v>2.5510204081632654E-2</c:v>
                </c:pt>
                <c:pt idx="16">
                  <c:v>3.9965986394557822E-3</c:v>
                </c:pt>
                <c:pt idx="17">
                  <c:v>5.0680272108843537E-2</c:v>
                </c:pt>
                <c:pt idx="18">
                  <c:v>8.0782312925170074E-2</c:v>
                </c:pt>
                <c:pt idx="19">
                  <c:v>1.1139455782312926E-2</c:v>
                </c:pt>
                <c:pt idx="20">
                  <c:v>4.7619047619047623E-3</c:v>
                </c:pt>
                <c:pt idx="21">
                  <c:v>5.1020408163265311E-4</c:v>
                </c:pt>
                <c:pt idx="22">
                  <c:v>9.5748299319727892E-2</c:v>
                </c:pt>
                <c:pt idx="23">
                  <c:v>6.1989795918367348E-2</c:v>
                </c:pt>
                <c:pt idx="24">
                  <c:v>1.020408163265306E-2</c:v>
                </c:pt>
                <c:pt idx="25">
                  <c:v>0.35</c:v>
                </c:pt>
                <c:pt idx="26">
                  <c:v>3.0612244897959182E-3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9-4FD9-90A0-03AB4E13FAC1}"/>
            </c:ext>
          </c:extLst>
        </c:ser>
        <c:ser>
          <c:idx val="2"/>
          <c:order val="2"/>
          <c:tx>
            <c:strRef>
              <c:f>'(2)_2017'!$H$1</c:f>
              <c:strCache>
                <c:ptCount val="1"/>
                <c:pt idx="0">
                  <c:v>2017[4]_3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'(2)_2017'!$J$7:$J$33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'(2)_2017'!$H$7:$H$33</c:f>
              <c:numCache>
                <c:formatCode>0%</c:formatCode>
                <c:ptCount val="27"/>
                <c:pt idx="0">
                  <c:v>3.5156950672645738E-3</c:v>
                </c:pt>
                <c:pt idx="1">
                  <c:v>7.3542600896860984E-3</c:v>
                </c:pt>
                <c:pt idx="2">
                  <c:v>7.8565022421524661E-3</c:v>
                </c:pt>
                <c:pt idx="3">
                  <c:v>4.3408071748878927E-3</c:v>
                </c:pt>
                <c:pt idx="4">
                  <c:v>2.2493273542600896E-2</c:v>
                </c:pt>
                <c:pt idx="5">
                  <c:v>1.8044843049327353E-2</c:v>
                </c:pt>
                <c:pt idx="6">
                  <c:v>7.6197309417040365E-2</c:v>
                </c:pt>
                <c:pt idx="7">
                  <c:v>1.3632286995515695E-2</c:v>
                </c:pt>
                <c:pt idx="8">
                  <c:v>1.4600896860986546E-2</c:v>
                </c:pt>
                <c:pt idx="9">
                  <c:v>7.390134529147982E-3</c:v>
                </c:pt>
                <c:pt idx="10">
                  <c:v>6.5399103139013454E-2</c:v>
                </c:pt>
                <c:pt idx="11">
                  <c:v>1.0977578475336322E-2</c:v>
                </c:pt>
                <c:pt idx="12">
                  <c:v>9.2914798206278019E-3</c:v>
                </c:pt>
                <c:pt idx="13">
                  <c:v>4.95067264573991E-3</c:v>
                </c:pt>
                <c:pt idx="14">
                  <c:v>1.3739910313901345E-2</c:v>
                </c:pt>
                <c:pt idx="15">
                  <c:v>2.9775784753363229E-2</c:v>
                </c:pt>
                <c:pt idx="16">
                  <c:v>5.3094170403587444E-3</c:v>
                </c:pt>
                <c:pt idx="17">
                  <c:v>4.8143497757847535E-2</c:v>
                </c:pt>
                <c:pt idx="18">
                  <c:v>7.6591928251121072E-2</c:v>
                </c:pt>
                <c:pt idx="19">
                  <c:v>1.1695067264573991E-2</c:v>
                </c:pt>
                <c:pt idx="20">
                  <c:v>5.0582959641255606E-3</c:v>
                </c:pt>
                <c:pt idx="21">
                  <c:v>1.219730941704036E-3</c:v>
                </c:pt>
                <c:pt idx="22">
                  <c:v>0.10396412556053812</c:v>
                </c:pt>
                <c:pt idx="23">
                  <c:v>5.7434977578475335E-2</c:v>
                </c:pt>
                <c:pt idx="24">
                  <c:v>1.1587443946188341E-2</c:v>
                </c:pt>
                <c:pt idx="25">
                  <c:v>0.36649327354260092</c:v>
                </c:pt>
                <c:pt idx="26">
                  <c:v>2.9417040358744396E-3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9-4FD9-90A0-03AB4E13FAC1}"/>
            </c:ext>
          </c:extLst>
        </c:ser>
        <c:ser>
          <c:idx val="3"/>
          <c:order val="3"/>
          <c:tx>
            <c:strRef>
              <c:f>'(2)_2017'!$K$1</c:f>
              <c:strCache>
                <c:ptCount val="1"/>
                <c:pt idx="0">
                  <c:v>2017[4]_4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'(2)_2017'!$J$7:$J$33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'(2)_2017'!$K$7:$K$33</c:f>
              <c:numCache>
                <c:formatCode>0%</c:formatCode>
                <c:ptCount val="27"/>
                <c:pt idx="0">
                  <c:v>3.0791523274769062E-3</c:v>
                </c:pt>
                <c:pt idx="1">
                  <c:v>7.4261909074443038E-3</c:v>
                </c:pt>
                <c:pt idx="2">
                  <c:v>8.4223872486868315E-3</c:v>
                </c:pt>
                <c:pt idx="3">
                  <c:v>4.1659119724687553E-3</c:v>
                </c:pt>
                <c:pt idx="4">
                  <c:v>2.3184205759826118E-2</c:v>
                </c:pt>
                <c:pt idx="5">
                  <c:v>1.7478717623618911E-2</c:v>
                </c:pt>
                <c:pt idx="6">
                  <c:v>7.2360079695707305E-2</c:v>
                </c:pt>
                <c:pt idx="7">
                  <c:v>1.1773229487411701E-2</c:v>
                </c:pt>
                <c:pt idx="8">
                  <c:v>1.7116464408621627E-2</c:v>
                </c:pt>
                <c:pt idx="9">
                  <c:v>8.1506973374388704E-3</c:v>
                </c:pt>
                <c:pt idx="10">
                  <c:v>6.4028255750769786E-2</c:v>
                </c:pt>
                <c:pt idx="11">
                  <c:v>1.1954356094910343E-2</c:v>
                </c:pt>
                <c:pt idx="12">
                  <c:v>9.7808368049266438E-3</c:v>
                </c:pt>
                <c:pt idx="13">
                  <c:v>3.8942220612207933E-3</c:v>
                </c:pt>
                <c:pt idx="14">
                  <c:v>1.39467487773954E-2</c:v>
                </c:pt>
                <c:pt idx="15">
                  <c:v>2.8708567288534687E-2</c:v>
                </c:pt>
                <c:pt idx="16">
                  <c:v>5.3432349212099257E-3</c:v>
                </c:pt>
                <c:pt idx="17">
                  <c:v>4.7636297772142726E-2</c:v>
                </c:pt>
                <c:pt idx="18">
                  <c:v>7.779387792066654E-2</c:v>
                </c:pt>
                <c:pt idx="19">
                  <c:v>1.0233653323673248E-2</c:v>
                </c:pt>
                <c:pt idx="20">
                  <c:v>4.2564752762180762E-3</c:v>
                </c:pt>
                <c:pt idx="21">
                  <c:v>1.4490128599891324E-3</c:v>
                </c:pt>
                <c:pt idx="22">
                  <c:v>0.10278934975547908</c:v>
                </c:pt>
                <c:pt idx="23">
                  <c:v>5.8051077703314614E-2</c:v>
                </c:pt>
                <c:pt idx="24">
                  <c:v>9.7808368049266438E-3</c:v>
                </c:pt>
                <c:pt idx="25">
                  <c:v>0.37420757109219344</c:v>
                </c:pt>
                <c:pt idx="26">
                  <c:v>2.9885890237275857E-3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9-4FD9-90A0-03AB4E13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'(2)_2018'!$B$1</c:f>
              <c:strCache>
                <c:ptCount val="1"/>
                <c:pt idx="0">
                  <c:v>2018[4]_1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'(2)_2018'!$J$7:$J$33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'(2)_2018'!$B$7:$B$33</c:f>
              <c:numCache>
                <c:formatCode>General</c:formatCode>
                <c:ptCount val="27"/>
                <c:pt idx="0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4-4CA7-8E7B-6744A6554694}"/>
            </c:ext>
          </c:extLst>
        </c:ser>
        <c:ser>
          <c:idx val="1"/>
          <c:order val="1"/>
          <c:tx>
            <c:strRef>
              <c:f>'(2)_2018'!$E$1</c:f>
              <c:strCache>
                <c:ptCount val="1"/>
                <c:pt idx="0">
                  <c:v>2018[4]_2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'(2)_2018'!$J$7:$J$33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'(2)_2018'!$E$7:$E$33</c:f>
              <c:numCache>
                <c:formatCode>0%</c:formatCode>
                <c:ptCount val="27"/>
                <c:pt idx="0">
                  <c:v>4.9434109535579553E-3</c:v>
                </c:pt>
                <c:pt idx="1">
                  <c:v>7.5452061922726679E-3</c:v>
                </c:pt>
                <c:pt idx="2">
                  <c:v>8.9761935735657612E-3</c:v>
                </c:pt>
                <c:pt idx="3">
                  <c:v>3.1221542864576556E-3</c:v>
                </c:pt>
                <c:pt idx="4">
                  <c:v>1.6001040718095487E-2</c:v>
                </c:pt>
                <c:pt idx="5">
                  <c:v>1.8602835956810199E-2</c:v>
                </c:pt>
                <c:pt idx="6">
                  <c:v>7.9484844542734481E-2</c:v>
                </c:pt>
                <c:pt idx="7">
                  <c:v>1.587095095615975E-2</c:v>
                </c:pt>
                <c:pt idx="8">
                  <c:v>2.0033823338103291E-2</c:v>
                </c:pt>
                <c:pt idx="9">
                  <c:v>9.236373097437231E-3</c:v>
                </c:pt>
                <c:pt idx="10">
                  <c:v>5.2426174060101471E-2</c:v>
                </c:pt>
                <c:pt idx="11">
                  <c:v>1.3919604527123715E-2</c:v>
                </c:pt>
                <c:pt idx="12">
                  <c:v>8.8461038116300246E-3</c:v>
                </c:pt>
                <c:pt idx="13">
                  <c:v>5.8540392871081048E-3</c:v>
                </c:pt>
                <c:pt idx="14">
                  <c:v>1.0407180954858852E-2</c:v>
                </c:pt>
                <c:pt idx="15">
                  <c:v>2.7058670482633017E-2</c:v>
                </c:pt>
                <c:pt idx="16">
                  <c:v>5.4637700013008975E-3</c:v>
                </c:pt>
                <c:pt idx="17">
                  <c:v>5.7109405489787955E-2</c:v>
                </c:pt>
                <c:pt idx="18">
                  <c:v>7.5061792636919478E-2</c:v>
                </c:pt>
                <c:pt idx="19">
                  <c:v>1.1057629764537532E-2</c:v>
                </c:pt>
                <c:pt idx="20">
                  <c:v>7.0248471445297257E-3</c:v>
                </c:pt>
                <c:pt idx="21">
                  <c:v>1.0407180954858852E-3</c:v>
                </c:pt>
                <c:pt idx="22">
                  <c:v>9.353453883179394E-2</c:v>
                </c:pt>
                <c:pt idx="23">
                  <c:v>4.2929621438792767E-2</c:v>
                </c:pt>
                <c:pt idx="24">
                  <c:v>1.1838168336151944E-2</c:v>
                </c:pt>
                <c:pt idx="25">
                  <c:v>0.38883829842591389</c:v>
                </c:pt>
                <c:pt idx="26">
                  <c:v>3.7726030961363339E-3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4-4CA7-8E7B-6744A6554694}"/>
            </c:ext>
          </c:extLst>
        </c:ser>
        <c:ser>
          <c:idx val="2"/>
          <c:order val="2"/>
          <c:tx>
            <c:strRef>
              <c:f>'(2)_2018'!$H$1</c:f>
              <c:strCache>
                <c:ptCount val="1"/>
                <c:pt idx="0">
                  <c:v>2018[4]_3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'(2)_2018'!$J$7:$J$33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'(2)_2018'!$H$7:$H$33</c:f>
              <c:numCache>
                <c:formatCode>0%</c:formatCode>
                <c:ptCount val="27"/>
                <c:pt idx="0">
                  <c:v>4.3164273263053042E-3</c:v>
                </c:pt>
                <c:pt idx="1">
                  <c:v>6.9726902963393378E-3</c:v>
                </c:pt>
                <c:pt idx="2">
                  <c:v>8.4668382169834806E-3</c:v>
                </c:pt>
                <c:pt idx="3">
                  <c:v>3.8183780194239228E-3</c:v>
                </c:pt>
                <c:pt idx="4">
                  <c:v>1.5854569602390636E-2</c:v>
                </c:pt>
                <c:pt idx="5">
                  <c:v>1.9921972275255249E-2</c:v>
                </c:pt>
                <c:pt idx="6">
                  <c:v>6.6240557815223713E-2</c:v>
                </c:pt>
                <c:pt idx="7">
                  <c:v>1.5937577820204201E-2</c:v>
                </c:pt>
                <c:pt idx="8">
                  <c:v>1.8427824354611107E-2</c:v>
                </c:pt>
                <c:pt idx="9">
                  <c:v>8.6328546526106085E-3</c:v>
                </c:pt>
                <c:pt idx="10">
                  <c:v>5.4536399103511247E-2</c:v>
                </c:pt>
                <c:pt idx="11">
                  <c:v>1.3447331285797294E-2</c:v>
                </c:pt>
                <c:pt idx="12">
                  <c:v>8.5498464347970454E-3</c:v>
                </c:pt>
                <c:pt idx="13">
                  <c:v>5.3955341578816301E-3</c:v>
                </c:pt>
                <c:pt idx="14">
                  <c:v>9.3799286129326795E-3</c:v>
                </c:pt>
                <c:pt idx="15">
                  <c:v>2.4985473561882625E-2</c:v>
                </c:pt>
                <c:pt idx="16">
                  <c:v>5.810575246949448E-3</c:v>
                </c:pt>
                <c:pt idx="17">
                  <c:v>5.2627210093799288E-2</c:v>
                </c:pt>
                <c:pt idx="18">
                  <c:v>7.60355275172242E-2</c:v>
                </c:pt>
                <c:pt idx="19">
                  <c:v>1.0210010791068315E-2</c:v>
                </c:pt>
                <c:pt idx="20">
                  <c:v>7.3047231675935917E-3</c:v>
                </c:pt>
                <c:pt idx="21">
                  <c:v>9.1309039594919897E-4</c:v>
                </c:pt>
                <c:pt idx="22">
                  <c:v>9.894579563376775E-2</c:v>
                </c:pt>
                <c:pt idx="23">
                  <c:v>4.2666223956171659E-2</c:v>
                </c:pt>
                <c:pt idx="24">
                  <c:v>9.7949697020004983E-3</c:v>
                </c:pt>
                <c:pt idx="25">
                  <c:v>0.40524611936581723</c:v>
                </c:pt>
                <c:pt idx="26">
                  <c:v>5.5615505935087571E-3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4-4CA7-8E7B-6744A6554694}"/>
            </c:ext>
          </c:extLst>
        </c:ser>
        <c:ser>
          <c:idx val="3"/>
          <c:order val="3"/>
          <c:tx>
            <c:strRef>
              <c:f>'(2)_2018'!$K$1</c:f>
              <c:strCache>
                <c:ptCount val="1"/>
                <c:pt idx="0">
                  <c:v>2018[4]_4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'(2)_2018'!$J$7:$J$33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'(2)_2018'!$K$7:$K$33</c:f>
              <c:numCache>
                <c:formatCode>0%</c:formatCode>
                <c:ptCount val="27"/>
                <c:pt idx="0">
                  <c:v>4.5132172791747258E-3</c:v>
                </c:pt>
                <c:pt idx="1">
                  <c:v>7.951859015688803E-3</c:v>
                </c:pt>
                <c:pt idx="2">
                  <c:v>7.5220287986245433E-3</c:v>
                </c:pt>
                <c:pt idx="3">
                  <c:v>3.2237266279819469E-3</c:v>
                </c:pt>
                <c:pt idx="4">
                  <c:v>1.3324736728992048E-2</c:v>
                </c:pt>
                <c:pt idx="5">
                  <c:v>1.9987105093488073E-2</c:v>
                </c:pt>
                <c:pt idx="6">
                  <c:v>6.8557919621749411E-2</c:v>
                </c:pt>
                <c:pt idx="7">
                  <c:v>1.5044057597249087E-2</c:v>
                </c:pt>
                <c:pt idx="8">
                  <c:v>1.8697614442295292E-2</c:v>
                </c:pt>
                <c:pt idx="9">
                  <c:v>7.951859015688803E-3</c:v>
                </c:pt>
                <c:pt idx="10">
                  <c:v>5.3728777133032452E-2</c:v>
                </c:pt>
                <c:pt idx="11">
                  <c:v>1.3109821620459918E-2</c:v>
                </c:pt>
                <c:pt idx="12">
                  <c:v>9.6711798839458421E-3</c:v>
                </c:pt>
                <c:pt idx="13">
                  <c:v>4.083387062110466E-3</c:v>
                </c:pt>
                <c:pt idx="14">
                  <c:v>1.3109821620459918E-2</c:v>
                </c:pt>
                <c:pt idx="15">
                  <c:v>2.7724049000644745E-2</c:v>
                </c:pt>
                <c:pt idx="16">
                  <c:v>5.8027079303675051E-3</c:v>
                </c:pt>
                <c:pt idx="17">
                  <c:v>5.1149795830646896E-2</c:v>
                </c:pt>
                <c:pt idx="18">
                  <c:v>8.3816892327530632E-2</c:v>
                </c:pt>
                <c:pt idx="19">
                  <c:v>1.246507629486353E-2</c:v>
                </c:pt>
                <c:pt idx="20">
                  <c:v>8.5966043412851918E-3</c:v>
                </c:pt>
                <c:pt idx="21">
                  <c:v>1.9342359767891683E-3</c:v>
                </c:pt>
                <c:pt idx="22">
                  <c:v>9.0049430474962389E-2</c:v>
                </c:pt>
                <c:pt idx="23">
                  <c:v>4.2983021706425963E-2</c:v>
                </c:pt>
                <c:pt idx="24">
                  <c:v>7.7369439071566732E-3</c:v>
                </c:pt>
                <c:pt idx="25">
                  <c:v>0.40382548893187192</c:v>
                </c:pt>
                <c:pt idx="26">
                  <c:v>3.4386417365140768E-3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4-4CA7-8E7B-6744A655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[ok_vagas_stf_total.xlsx](2)Total!Tabela dinâmica9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'(2)Total'!$B$5:$B$6</c:f>
              <c:strCache>
                <c:ptCount val="1"/>
                <c:pt idx="0">
                  <c:v>V12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'(2)Total'!$B$7:$B$34</c:f>
              <c:numCache>
                <c:formatCode>0%</c:formatCode>
                <c:ptCount val="27"/>
                <c:pt idx="0">
                  <c:v>3.9820072266057074E-3</c:v>
                </c:pt>
                <c:pt idx="1">
                  <c:v>6.5137772533982253E-3</c:v>
                </c:pt>
                <c:pt idx="2">
                  <c:v>5.5305655925079276E-3</c:v>
                </c:pt>
                <c:pt idx="3">
                  <c:v>3.195437897893469E-3</c:v>
                </c:pt>
                <c:pt idx="4">
                  <c:v>2.7824890003195438E-2</c:v>
                </c:pt>
                <c:pt idx="5">
                  <c:v>1.5608485116633482E-2</c:v>
                </c:pt>
                <c:pt idx="6">
                  <c:v>0.11252857458889462</c:v>
                </c:pt>
                <c:pt idx="7">
                  <c:v>1.4797335496398988E-2</c:v>
                </c:pt>
                <c:pt idx="8">
                  <c:v>1.516603986923285E-2</c:v>
                </c:pt>
                <c:pt idx="9">
                  <c:v>6.3662955042646805E-3</c:v>
                </c:pt>
                <c:pt idx="10">
                  <c:v>7.8140746749256446E-2</c:v>
                </c:pt>
                <c:pt idx="11">
                  <c:v>1.8681021556915665E-2</c:v>
                </c:pt>
                <c:pt idx="12">
                  <c:v>9.46341223606912E-3</c:v>
                </c:pt>
                <c:pt idx="13">
                  <c:v>5.9730108399085611E-3</c:v>
                </c:pt>
                <c:pt idx="14">
                  <c:v>1.0815328269793281E-2</c:v>
                </c:pt>
                <c:pt idx="15">
                  <c:v>3.4338667256593666E-2</c:v>
                </c:pt>
                <c:pt idx="16">
                  <c:v>4.7685765553179462E-3</c:v>
                </c:pt>
                <c:pt idx="17">
                  <c:v>5.4961531843767668E-2</c:v>
                </c:pt>
                <c:pt idx="18">
                  <c:v>8.6448885283779461E-2</c:v>
                </c:pt>
                <c:pt idx="19">
                  <c:v>1.4846496079443503E-2</c:v>
                </c:pt>
                <c:pt idx="20">
                  <c:v>6.3171349212201655E-3</c:v>
                </c:pt>
                <c:pt idx="21">
                  <c:v>2.433448860703488E-3</c:v>
                </c:pt>
                <c:pt idx="22">
                  <c:v>0.12875156699358453</c:v>
                </c:pt>
                <c:pt idx="23">
                  <c:v>5.0537079369761324E-2</c:v>
                </c:pt>
                <c:pt idx="24">
                  <c:v>1.1184032642627141E-2</c:v>
                </c:pt>
                <c:pt idx="25">
                  <c:v>0.26785143671803946</c:v>
                </c:pt>
                <c:pt idx="26">
                  <c:v>2.9742152741931518E-3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8A5-BFF3-34507954E3BB}"/>
            </c:ext>
          </c:extLst>
        </c:ser>
        <c:ser>
          <c:idx val="1"/>
          <c:order val="1"/>
          <c:tx>
            <c:strRef>
              <c:f>'(2)Total'!$C$5:$C$6</c:f>
              <c:strCache>
                <c:ptCount val="1"/>
                <c:pt idx="0">
                  <c:v>V13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'(2)Total'!$C$7:$C$34</c:f>
              <c:numCache>
                <c:formatCode>0%</c:formatCode>
                <c:ptCount val="27"/>
                <c:pt idx="0">
                  <c:v>4.3929712460063896E-3</c:v>
                </c:pt>
                <c:pt idx="1">
                  <c:v>7.0137779552715655E-3</c:v>
                </c:pt>
                <c:pt idx="2">
                  <c:v>7.1635383386581472E-3</c:v>
                </c:pt>
                <c:pt idx="3">
                  <c:v>2.7206469648562302E-3</c:v>
                </c:pt>
                <c:pt idx="4">
                  <c:v>2.4186301916932908E-2</c:v>
                </c:pt>
                <c:pt idx="5">
                  <c:v>1.6298921725239616E-2</c:v>
                </c:pt>
                <c:pt idx="6">
                  <c:v>0.11536541533546325</c:v>
                </c:pt>
                <c:pt idx="7">
                  <c:v>1.4102436102236422E-2</c:v>
                </c:pt>
                <c:pt idx="8">
                  <c:v>1.5550119808306709E-2</c:v>
                </c:pt>
                <c:pt idx="9">
                  <c:v>6.6393769968051122E-3</c:v>
                </c:pt>
                <c:pt idx="10">
                  <c:v>7.8549321086261975E-2</c:v>
                </c:pt>
                <c:pt idx="11">
                  <c:v>1.687300319488818E-2</c:v>
                </c:pt>
                <c:pt idx="12">
                  <c:v>8.9606629392971239E-3</c:v>
                </c:pt>
                <c:pt idx="13">
                  <c:v>6.1651357827476041E-3</c:v>
                </c:pt>
                <c:pt idx="14">
                  <c:v>1.0882587859424921E-2</c:v>
                </c:pt>
                <c:pt idx="15">
                  <c:v>3.6990814696485623E-2</c:v>
                </c:pt>
                <c:pt idx="16">
                  <c:v>5.3913738019169327E-3</c:v>
                </c:pt>
                <c:pt idx="17">
                  <c:v>5.436301916932907E-2</c:v>
                </c:pt>
                <c:pt idx="18">
                  <c:v>8.3741014376996811E-2</c:v>
                </c:pt>
                <c:pt idx="19">
                  <c:v>1.7197484025559106E-2</c:v>
                </c:pt>
                <c:pt idx="20">
                  <c:v>6.240015974440895E-3</c:v>
                </c:pt>
                <c:pt idx="21">
                  <c:v>2.5708865814696486E-3</c:v>
                </c:pt>
                <c:pt idx="22">
                  <c:v>0.12674720447284346</c:v>
                </c:pt>
                <c:pt idx="23">
                  <c:v>5.321485623003195E-2</c:v>
                </c:pt>
                <c:pt idx="24">
                  <c:v>9.5097843450479228E-3</c:v>
                </c:pt>
                <c:pt idx="25">
                  <c:v>0.26637380191693288</c:v>
                </c:pt>
                <c:pt idx="26">
                  <c:v>2.7955271565495207E-3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1-48A5-BFF3-34507954E3BB}"/>
            </c:ext>
          </c:extLst>
        </c:ser>
        <c:ser>
          <c:idx val="2"/>
          <c:order val="2"/>
          <c:tx>
            <c:strRef>
              <c:f>'(2)Total'!$D$5:$D$6</c:f>
              <c:strCache>
                <c:ptCount val="1"/>
                <c:pt idx="0">
                  <c:v>V16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'(2)Total'!$D$7:$D$34</c:f>
              <c:numCache>
                <c:formatCode>0%</c:formatCode>
                <c:ptCount val="27"/>
                <c:pt idx="0">
                  <c:v>3.4435731333106036E-3</c:v>
                </c:pt>
                <c:pt idx="1">
                  <c:v>7.1258097511080806E-3</c:v>
                </c:pt>
                <c:pt idx="2">
                  <c:v>8.7623593590180696E-3</c:v>
                </c:pt>
                <c:pt idx="3">
                  <c:v>2.5230139788612344E-3</c:v>
                </c:pt>
                <c:pt idx="4">
                  <c:v>2.3150357995226731E-2</c:v>
                </c:pt>
                <c:pt idx="5">
                  <c:v>1.4558472553699284E-2</c:v>
                </c:pt>
                <c:pt idx="6">
                  <c:v>0.10760313672008183</c:v>
                </c:pt>
                <c:pt idx="7">
                  <c:v>1.5035799522673031E-2</c:v>
                </c:pt>
                <c:pt idx="8">
                  <c:v>1.7320150017047391E-2</c:v>
                </c:pt>
                <c:pt idx="9">
                  <c:v>6.6143879986362087E-3</c:v>
                </c:pt>
                <c:pt idx="10">
                  <c:v>8.6464370951244457E-2</c:v>
                </c:pt>
                <c:pt idx="11">
                  <c:v>1.8240709171496762E-2</c:v>
                </c:pt>
                <c:pt idx="12">
                  <c:v>1.0296624616433686E-2</c:v>
                </c:pt>
                <c:pt idx="13">
                  <c:v>5.4210705762018415E-3</c:v>
                </c:pt>
                <c:pt idx="14">
                  <c:v>1.1421752471871804E-2</c:v>
                </c:pt>
                <c:pt idx="15">
                  <c:v>2.608250937606546E-2</c:v>
                </c:pt>
                <c:pt idx="16">
                  <c:v>5.7279236276849641E-3</c:v>
                </c:pt>
                <c:pt idx="17">
                  <c:v>5.1176270030685304E-2</c:v>
                </c:pt>
                <c:pt idx="18">
                  <c:v>8.799863620866008E-2</c:v>
                </c:pt>
                <c:pt idx="19">
                  <c:v>1.3228775997272417E-2</c:v>
                </c:pt>
                <c:pt idx="20">
                  <c:v>5.4210705762018415E-3</c:v>
                </c:pt>
                <c:pt idx="21">
                  <c:v>1.7388339584043641E-3</c:v>
                </c:pt>
                <c:pt idx="22">
                  <c:v>0.13446982611660416</c:v>
                </c:pt>
                <c:pt idx="23">
                  <c:v>5.1108080463689053E-2</c:v>
                </c:pt>
                <c:pt idx="24">
                  <c:v>1.1728605523354927E-2</c:v>
                </c:pt>
                <c:pt idx="25">
                  <c:v>0.27016706443914079</c:v>
                </c:pt>
                <c:pt idx="26">
                  <c:v>3.1708148653256051E-3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1-48A5-BFF3-34507954E3BB}"/>
            </c:ext>
          </c:extLst>
        </c:ser>
        <c:ser>
          <c:idx val="3"/>
          <c:order val="3"/>
          <c:tx>
            <c:strRef>
              <c:f>'(2)Total'!$E$5:$E$6</c:f>
              <c:strCache>
                <c:ptCount val="1"/>
                <c:pt idx="0">
                  <c:v>V17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'(2)Total'!$E$7:$E$34</c:f>
              <c:numCache>
                <c:formatCode>0%</c:formatCode>
                <c:ptCount val="27"/>
                <c:pt idx="0">
                  <c:v>3.8471001364378536E-3</c:v>
                </c:pt>
                <c:pt idx="1">
                  <c:v>7.2692299089668743E-3</c:v>
                </c:pt>
                <c:pt idx="2">
                  <c:v>8.1415374980428994E-3</c:v>
                </c:pt>
                <c:pt idx="3">
                  <c:v>3.0642599923952673E-3</c:v>
                </c:pt>
                <c:pt idx="4">
                  <c:v>2.6549464313672864E-2</c:v>
                </c:pt>
                <c:pt idx="5">
                  <c:v>1.5813370909660247E-2</c:v>
                </c:pt>
                <c:pt idx="6">
                  <c:v>0.10552685141694067</c:v>
                </c:pt>
                <c:pt idx="7">
                  <c:v>1.4538459817933749E-2</c:v>
                </c:pt>
                <c:pt idx="8">
                  <c:v>1.4739761569258986E-2</c:v>
                </c:pt>
                <c:pt idx="9">
                  <c:v>7.5152653828088308E-3</c:v>
                </c:pt>
                <c:pt idx="10">
                  <c:v>8.0610167975128044E-2</c:v>
                </c:pt>
                <c:pt idx="11">
                  <c:v>1.7177749446420185E-2</c:v>
                </c:pt>
                <c:pt idx="12">
                  <c:v>9.662484063611353E-3</c:v>
                </c:pt>
                <c:pt idx="13">
                  <c:v>7.4928985215504708E-3</c:v>
                </c:pt>
                <c:pt idx="14">
                  <c:v>1.0557158513945737E-2</c:v>
                </c:pt>
                <c:pt idx="15">
                  <c:v>3.3952895390189898E-2</c:v>
                </c:pt>
                <c:pt idx="16">
                  <c:v>4.6970408642555191E-3</c:v>
                </c:pt>
                <c:pt idx="17">
                  <c:v>5.6252656064774427E-2</c:v>
                </c:pt>
                <c:pt idx="18">
                  <c:v>8.387572971884856E-2</c:v>
                </c:pt>
                <c:pt idx="19">
                  <c:v>1.6059406383502204E-2</c:v>
                </c:pt>
                <c:pt idx="20">
                  <c:v>6.0166856784987363E-3</c:v>
                </c:pt>
                <c:pt idx="21">
                  <c:v>2.3037867096110404E-3</c:v>
                </c:pt>
                <c:pt idx="22">
                  <c:v>0.13330649309982331</c:v>
                </c:pt>
                <c:pt idx="23">
                  <c:v>5.1175378559126801E-2</c:v>
                </c:pt>
                <c:pt idx="24">
                  <c:v>1.0937395155337851E-2</c:v>
                </c:pt>
                <c:pt idx="25">
                  <c:v>0.26632221700328795</c:v>
                </c:pt>
                <c:pt idx="26">
                  <c:v>2.5945559059697152E-3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1-48A5-BFF3-34507954E3BB}"/>
            </c:ext>
          </c:extLst>
        </c:ser>
        <c:ser>
          <c:idx val="4"/>
          <c:order val="4"/>
          <c:tx>
            <c:strRef>
              <c:f>'(2)Total'!$F$5:$F$6</c:f>
              <c:strCache>
                <c:ptCount val="1"/>
                <c:pt idx="0">
                  <c:v>V18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'(2)Total'!$F$7:$F$34</c:f>
              <c:numCache>
                <c:formatCode>0%</c:formatCode>
                <c:ptCount val="27"/>
                <c:pt idx="0">
                  <c:v>5.5567236355990746E-3</c:v>
                </c:pt>
                <c:pt idx="1">
                  <c:v>7.9596311536959726E-3</c:v>
                </c:pt>
                <c:pt idx="2">
                  <c:v>9.1010122247919979E-3</c:v>
                </c:pt>
                <c:pt idx="3">
                  <c:v>3.2138888054546E-3</c:v>
                </c:pt>
                <c:pt idx="4">
                  <c:v>2.493016550025531E-2</c:v>
                </c:pt>
                <c:pt idx="5">
                  <c:v>1.7300934130297659E-2</c:v>
                </c:pt>
                <c:pt idx="6">
                  <c:v>0.11314690775838765</c:v>
                </c:pt>
                <c:pt idx="7">
                  <c:v>1.4687772204367285E-2</c:v>
                </c:pt>
                <c:pt idx="8">
                  <c:v>1.5138317364010452E-2</c:v>
                </c:pt>
                <c:pt idx="9">
                  <c:v>6.8182500825999456E-3</c:v>
                </c:pt>
                <c:pt idx="10">
                  <c:v>7.4730423812813501E-2</c:v>
                </c:pt>
                <c:pt idx="11">
                  <c:v>1.7481152194154928E-2</c:v>
                </c:pt>
                <c:pt idx="12">
                  <c:v>1.0362538671792869E-2</c:v>
                </c:pt>
                <c:pt idx="13">
                  <c:v>6.7882137386237346E-3</c:v>
                </c:pt>
                <c:pt idx="14">
                  <c:v>9.2812302886492656E-3</c:v>
                </c:pt>
                <c:pt idx="15">
                  <c:v>2.6281800979184814E-2</c:v>
                </c:pt>
                <c:pt idx="16">
                  <c:v>4.1750518126933587E-3</c:v>
                </c:pt>
                <c:pt idx="17">
                  <c:v>5.6107890547562551E-2</c:v>
                </c:pt>
                <c:pt idx="18">
                  <c:v>8.9328086985252159E-2</c:v>
                </c:pt>
                <c:pt idx="19">
                  <c:v>1.4237227044724117E-2</c:v>
                </c:pt>
                <c:pt idx="20">
                  <c:v>6.9083591145285795E-3</c:v>
                </c:pt>
                <c:pt idx="21">
                  <c:v>2.2226894542396298E-3</c:v>
                </c:pt>
                <c:pt idx="22">
                  <c:v>0.11669119634758057</c:v>
                </c:pt>
                <c:pt idx="23">
                  <c:v>5.0821494007749379E-2</c:v>
                </c:pt>
                <c:pt idx="24">
                  <c:v>1.1804283182651008E-2</c:v>
                </c:pt>
                <c:pt idx="25">
                  <c:v>0.28186105187276606</c:v>
                </c:pt>
                <c:pt idx="26">
                  <c:v>3.0637070855735441E-3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1-48A5-BFF3-34507954E3BB}"/>
            </c:ext>
          </c:extLst>
        </c:ser>
        <c:ser>
          <c:idx val="5"/>
          <c:order val="5"/>
          <c:tx>
            <c:strRef>
              <c:f>'(2)Total'!$G$5:$G$6</c:f>
              <c:strCache>
                <c:ptCount val="1"/>
                <c:pt idx="0">
                  <c:v>V19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'(2)Total'!$G$7:$G$34</c:f>
              <c:numCache>
                <c:formatCode>0%</c:formatCode>
                <c:ptCount val="27"/>
                <c:pt idx="0">
                  <c:v>5.0714615029967729E-3</c:v>
                </c:pt>
                <c:pt idx="1">
                  <c:v>7.1461502996772704E-3</c:v>
                </c:pt>
                <c:pt idx="2">
                  <c:v>5.6189488243430152E-3</c:v>
                </c:pt>
                <c:pt idx="3">
                  <c:v>2.5357307514983865E-3</c:v>
                </c:pt>
                <c:pt idx="4">
                  <c:v>2.5184416781927156E-2</c:v>
                </c:pt>
                <c:pt idx="5">
                  <c:v>1.7173812816966345E-2</c:v>
                </c:pt>
                <c:pt idx="6">
                  <c:v>0.11018902720147533</c:v>
                </c:pt>
                <c:pt idx="7">
                  <c:v>1.3226141078838174E-2</c:v>
                </c:pt>
                <c:pt idx="8">
                  <c:v>1.3946519133241126E-2</c:v>
                </c:pt>
                <c:pt idx="9">
                  <c:v>7.0885200553250345E-3</c:v>
                </c:pt>
                <c:pt idx="10">
                  <c:v>7.4314200092208391E-2</c:v>
                </c:pt>
                <c:pt idx="11">
                  <c:v>1.5300829875518672E-2</c:v>
                </c:pt>
                <c:pt idx="12">
                  <c:v>7.9817888427846928E-3</c:v>
                </c:pt>
                <c:pt idx="13">
                  <c:v>5.9071000461041953E-3</c:v>
                </c:pt>
                <c:pt idx="14">
                  <c:v>1.1266712770862148E-2</c:v>
                </c:pt>
                <c:pt idx="15">
                  <c:v>3.9188566159520516E-2</c:v>
                </c:pt>
                <c:pt idx="16">
                  <c:v>4.4663439372982939E-3</c:v>
                </c:pt>
                <c:pt idx="17">
                  <c:v>5.6391194098662979E-2</c:v>
                </c:pt>
                <c:pt idx="18">
                  <c:v>8.3362148455509447E-2</c:v>
                </c:pt>
                <c:pt idx="19">
                  <c:v>1.6828031350852927E-2</c:v>
                </c:pt>
                <c:pt idx="20">
                  <c:v>5.99354541263255E-3</c:v>
                </c:pt>
                <c:pt idx="21">
                  <c:v>1.5560165975103733E-3</c:v>
                </c:pt>
                <c:pt idx="22">
                  <c:v>0.12635431074227754</c:v>
                </c:pt>
                <c:pt idx="23">
                  <c:v>5.5382664822498845E-2</c:v>
                </c:pt>
                <c:pt idx="24">
                  <c:v>1.1554863992623329E-2</c:v>
                </c:pt>
                <c:pt idx="25">
                  <c:v>0.27403181189488246</c:v>
                </c:pt>
                <c:pt idx="26">
                  <c:v>2.9391424619640387E-3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1-48A5-BFF3-34507954E3BB}"/>
            </c:ext>
          </c:extLst>
        </c:ser>
        <c:ser>
          <c:idx val="6"/>
          <c:order val="6"/>
          <c:tx>
            <c:strRef>
              <c:f>'(2)Total'!$H$5:$H$6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'(2)Total'!$H$7:$H$34</c:f>
              <c:numCache>
                <c:formatCode>0%</c:formatCode>
                <c:ptCount val="27"/>
                <c:pt idx="0">
                  <c:v>4.3026706231454005E-3</c:v>
                </c:pt>
                <c:pt idx="1">
                  <c:v>6.7655786350148371E-3</c:v>
                </c:pt>
                <c:pt idx="2">
                  <c:v>7.388724035608309E-3</c:v>
                </c:pt>
                <c:pt idx="3">
                  <c:v>2.4035608308605339E-3</c:v>
                </c:pt>
                <c:pt idx="4">
                  <c:v>2.3916913946587535E-2</c:v>
                </c:pt>
                <c:pt idx="5">
                  <c:v>1.4718100890207714E-2</c:v>
                </c:pt>
                <c:pt idx="6">
                  <c:v>0.11575667655786351</c:v>
                </c:pt>
                <c:pt idx="7">
                  <c:v>1.5311572700296736E-2</c:v>
                </c:pt>
                <c:pt idx="8">
                  <c:v>1.4718100890207714E-2</c:v>
                </c:pt>
                <c:pt idx="9">
                  <c:v>7.5370919881305636E-3</c:v>
                </c:pt>
                <c:pt idx="10">
                  <c:v>8.27893175074184E-2</c:v>
                </c:pt>
                <c:pt idx="11">
                  <c:v>2.0771513353115726E-2</c:v>
                </c:pt>
                <c:pt idx="12">
                  <c:v>1.3738872403560832E-2</c:v>
                </c:pt>
                <c:pt idx="13">
                  <c:v>6.7359050445103853E-3</c:v>
                </c:pt>
                <c:pt idx="14">
                  <c:v>1.1394658753709199E-2</c:v>
                </c:pt>
                <c:pt idx="15">
                  <c:v>3.6646884272997032E-2</c:v>
                </c:pt>
                <c:pt idx="16">
                  <c:v>4.6587537091988132E-3</c:v>
                </c:pt>
                <c:pt idx="17">
                  <c:v>5.4302670623145401E-2</c:v>
                </c:pt>
                <c:pt idx="18">
                  <c:v>9.0623145400593477E-2</c:v>
                </c:pt>
                <c:pt idx="19">
                  <c:v>1.7062314540059347E-2</c:v>
                </c:pt>
                <c:pt idx="20">
                  <c:v>7.2700296735905045E-3</c:v>
                </c:pt>
                <c:pt idx="21">
                  <c:v>2.4332344213649853E-3</c:v>
                </c:pt>
                <c:pt idx="22">
                  <c:v>0.13875370919881305</c:v>
                </c:pt>
                <c:pt idx="23">
                  <c:v>5.2017804154302669E-2</c:v>
                </c:pt>
                <c:pt idx="24">
                  <c:v>1.2344213649851632E-2</c:v>
                </c:pt>
                <c:pt idx="25">
                  <c:v>0.2326706231454006</c:v>
                </c:pt>
                <c:pt idx="26">
                  <c:v>2.967359050445104E-3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1-48A5-BFF3-34507954E3BB}"/>
            </c:ext>
          </c:extLst>
        </c:ser>
        <c:ser>
          <c:idx val="7"/>
          <c:order val="7"/>
          <c:tx>
            <c:strRef>
              <c:f>'(2)Total'!$I$5:$I$6</c:f>
              <c:strCache>
                <c:ptCount val="1"/>
                <c:pt idx="0">
                  <c:v>V20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'(2)Total'!$I$7:$I$34</c:f>
              <c:numCache>
                <c:formatCode>0%</c:formatCode>
                <c:ptCount val="27"/>
                <c:pt idx="0">
                  <c:v>4.313689688227507E-3</c:v>
                </c:pt>
                <c:pt idx="1">
                  <c:v>6.3906513899666777E-3</c:v>
                </c:pt>
                <c:pt idx="2">
                  <c:v>7.8285479527091806E-3</c:v>
                </c:pt>
                <c:pt idx="3">
                  <c:v>2.4877892910941707E-3</c:v>
                </c:pt>
                <c:pt idx="4">
                  <c:v>2.485506915597754E-2</c:v>
                </c:pt>
                <c:pt idx="5">
                  <c:v>1.6706988633770029E-2</c:v>
                </c:pt>
                <c:pt idx="6">
                  <c:v>0.10540010042452184</c:v>
                </c:pt>
                <c:pt idx="7">
                  <c:v>1.4447436892317525E-2</c:v>
                </c:pt>
                <c:pt idx="8">
                  <c:v>1.5200620806135025E-2</c:v>
                </c:pt>
                <c:pt idx="9">
                  <c:v>7.0297165289633454E-3</c:v>
                </c:pt>
                <c:pt idx="10">
                  <c:v>7.8445245811840966E-2</c:v>
                </c:pt>
                <c:pt idx="11">
                  <c:v>1.7346053772766695E-2</c:v>
                </c:pt>
                <c:pt idx="12">
                  <c:v>9.7457433696991821E-3</c:v>
                </c:pt>
                <c:pt idx="13">
                  <c:v>7.5090153832108458E-3</c:v>
                </c:pt>
                <c:pt idx="14">
                  <c:v>1.0864107362943352E-2</c:v>
                </c:pt>
                <c:pt idx="15">
                  <c:v>3.5513762724243392E-2</c:v>
                </c:pt>
                <c:pt idx="16">
                  <c:v>4.747341032546675E-3</c:v>
                </c:pt>
                <c:pt idx="17">
                  <c:v>5.5644314602638426E-2</c:v>
                </c:pt>
                <c:pt idx="18">
                  <c:v>8.8076870406719313E-2</c:v>
                </c:pt>
                <c:pt idx="19">
                  <c:v>1.4949559501529191E-2</c:v>
                </c:pt>
                <c:pt idx="20">
                  <c:v>5.6374674761491758E-3</c:v>
                </c:pt>
                <c:pt idx="21">
                  <c:v>1.9856666818825032E-3</c:v>
                </c:pt>
                <c:pt idx="22">
                  <c:v>0.13228648377231023</c:v>
                </c:pt>
                <c:pt idx="23">
                  <c:v>5.3567352900899257E-2</c:v>
                </c:pt>
                <c:pt idx="24">
                  <c:v>1.2028118866115853E-2</c:v>
                </c:pt>
                <c:pt idx="25">
                  <c:v>0.26393390240562375</c:v>
                </c:pt>
                <c:pt idx="26">
                  <c:v>3.0583831651983385E-3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1-48A5-BFF3-34507954E3BB}"/>
            </c:ext>
          </c:extLst>
        </c:ser>
        <c:ser>
          <c:idx val="8"/>
          <c:order val="8"/>
          <c:tx>
            <c:strRef>
              <c:f>'(2)Total'!$J$5:$J$6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'(2)Total'!$J$7:$J$34</c:f>
              <c:numCache>
                <c:formatCode>0%</c:formatCode>
                <c:ptCount val="27"/>
                <c:pt idx="0">
                  <c:v>4.5317557763143211E-3</c:v>
                </c:pt>
                <c:pt idx="1">
                  <c:v>6.7194999441901994E-3</c:v>
                </c:pt>
                <c:pt idx="2">
                  <c:v>7.5231610670833801E-3</c:v>
                </c:pt>
                <c:pt idx="3">
                  <c:v>2.611898649402835E-3</c:v>
                </c:pt>
                <c:pt idx="4">
                  <c:v>2.370800312534881E-2</c:v>
                </c:pt>
                <c:pt idx="5">
                  <c:v>1.6966179261078244E-2</c:v>
                </c:pt>
                <c:pt idx="6">
                  <c:v>0.10782453398816833</c:v>
                </c:pt>
                <c:pt idx="7">
                  <c:v>1.4465900212077241E-2</c:v>
                </c:pt>
                <c:pt idx="8">
                  <c:v>1.4778435093202367E-2</c:v>
                </c:pt>
                <c:pt idx="9">
                  <c:v>6.7418238642705658E-3</c:v>
                </c:pt>
                <c:pt idx="10">
                  <c:v>7.7754213639915165E-2</c:v>
                </c:pt>
                <c:pt idx="11">
                  <c:v>1.6296461658667261E-2</c:v>
                </c:pt>
                <c:pt idx="12">
                  <c:v>9.3983703538341335E-3</c:v>
                </c:pt>
                <c:pt idx="13">
                  <c:v>5.9604866614577524E-3</c:v>
                </c:pt>
                <c:pt idx="14">
                  <c:v>1.0938720839379395E-2</c:v>
                </c:pt>
                <c:pt idx="15">
                  <c:v>3.4289541243442349E-2</c:v>
                </c:pt>
                <c:pt idx="16">
                  <c:v>4.844290657439446E-3</c:v>
                </c:pt>
                <c:pt idx="17">
                  <c:v>5.6211630762361874E-2</c:v>
                </c:pt>
                <c:pt idx="18">
                  <c:v>8.4250474383301702E-2</c:v>
                </c:pt>
                <c:pt idx="19">
                  <c:v>1.5783011496818843E-2</c:v>
                </c:pt>
                <c:pt idx="20">
                  <c:v>5.6925996204933585E-3</c:v>
                </c:pt>
                <c:pt idx="21">
                  <c:v>2.1430963277151468E-3</c:v>
                </c:pt>
                <c:pt idx="22">
                  <c:v>0.13619823641031364</c:v>
                </c:pt>
                <c:pt idx="23">
                  <c:v>6.5051903114186849E-2</c:v>
                </c:pt>
                <c:pt idx="24">
                  <c:v>1.1586114521710012E-2</c:v>
                </c:pt>
                <c:pt idx="25">
                  <c:v>0.25418015403504857</c:v>
                </c:pt>
                <c:pt idx="26">
                  <c:v>3.5495032927782117E-3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01-48A5-BFF3-34507954E3BB}"/>
            </c:ext>
          </c:extLst>
        </c:ser>
        <c:ser>
          <c:idx val="9"/>
          <c:order val="9"/>
          <c:tx>
            <c:strRef>
              <c:f>'(2)Total'!$K$5:$K$6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'(2)Total'!$K$7:$K$34</c:f>
              <c:numCache>
                <c:formatCode>0%</c:formatCode>
                <c:ptCount val="27"/>
                <c:pt idx="0">
                  <c:v>4.5650915245178817E-3</c:v>
                </c:pt>
                <c:pt idx="1">
                  <c:v>6.8810403954928075E-3</c:v>
                </c:pt>
                <c:pt idx="2">
                  <c:v>7.7495212221084043E-3</c:v>
                </c:pt>
                <c:pt idx="3">
                  <c:v>2.6277112189907808E-3</c:v>
                </c:pt>
                <c:pt idx="4">
                  <c:v>2.5542243798156148E-2</c:v>
                </c:pt>
                <c:pt idx="5">
                  <c:v>1.6256179575112457E-2</c:v>
                </c:pt>
                <c:pt idx="6">
                  <c:v>0.1047298801941834</c:v>
                </c:pt>
                <c:pt idx="7">
                  <c:v>1.4185186834721418E-2</c:v>
                </c:pt>
                <c:pt idx="8">
                  <c:v>1.536543000935287E-2</c:v>
                </c:pt>
                <c:pt idx="9">
                  <c:v>6.4579343517570031E-3</c:v>
                </c:pt>
                <c:pt idx="10">
                  <c:v>8.0880060570970469E-2</c:v>
                </c:pt>
                <c:pt idx="11">
                  <c:v>1.9106578185543135E-2</c:v>
                </c:pt>
                <c:pt idx="12">
                  <c:v>9.6200953102035369E-3</c:v>
                </c:pt>
                <c:pt idx="13">
                  <c:v>5.9902908297332202E-3</c:v>
                </c:pt>
                <c:pt idx="14">
                  <c:v>1.2247806529194317E-2</c:v>
                </c:pt>
                <c:pt idx="15">
                  <c:v>3.5385026499799584E-2</c:v>
                </c:pt>
                <c:pt idx="16">
                  <c:v>4.6096290028058611E-3</c:v>
                </c:pt>
                <c:pt idx="17">
                  <c:v>5.5649579120830177E-2</c:v>
                </c:pt>
                <c:pt idx="18">
                  <c:v>8.9119494054246642E-2</c:v>
                </c:pt>
                <c:pt idx="19">
                  <c:v>1.603349218367256E-2</c:v>
                </c:pt>
                <c:pt idx="20">
                  <c:v>5.5226473077094372E-3</c:v>
                </c:pt>
                <c:pt idx="21">
                  <c:v>2.2936801318309357E-3</c:v>
                </c:pt>
                <c:pt idx="22">
                  <c:v>0.13256580412417049</c:v>
                </c:pt>
                <c:pt idx="23">
                  <c:v>5.1418518683472143E-2</c:v>
                </c:pt>
                <c:pt idx="24">
                  <c:v>1.0577651093395092E-2</c:v>
                </c:pt>
                <c:pt idx="25">
                  <c:v>0.26125684763728679</c:v>
                </c:pt>
                <c:pt idx="26">
                  <c:v>3.3625796107424398E-3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01-48A5-BFF3-34507954E3BB}"/>
            </c:ext>
          </c:extLst>
        </c:ser>
        <c:ser>
          <c:idx val="10"/>
          <c:order val="10"/>
          <c:tx>
            <c:strRef>
              <c:f>'(2)Total'!$L$5:$L$6</c:f>
              <c:strCache>
                <c:ptCount val="1"/>
                <c:pt idx="0">
                  <c:v>V7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'(2)Total'!$A$7:$A$34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'(2)Total'!$L$7:$L$34</c:f>
              <c:numCache>
                <c:formatCode>0%</c:formatCode>
                <c:ptCount val="27"/>
                <c:pt idx="0">
                  <c:v>5.5987202925045707E-3</c:v>
                </c:pt>
                <c:pt idx="1">
                  <c:v>7.6782449725776962E-3</c:v>
                </c:pt>
                <c:pt idx="2">
                  <c:v>8.2266910420475316E-3</c:v>
                </c:pt>
                <c:pt idx="3">
                  <c:v>2.856489945155393E-3</c:v>
                </c:pt>
                <c:pt idx="4">
                  <c:v>2.4634369287020109E-2</c:v>
                </c:pt>
                <c:pt idx="5">
                  <c:v>1.6978976234003657E-2</c:v>
                </c:pt>
                <c:pt idx="6">
                  <c:v>0.10811243144424132</c:v>
                </c:pt>
                <c:pt idx="7">
                  <c:v>1.4122486288848263E-2</c:v>
                </c:pt>
                <c:pt idx="8">
                  <c:v>1.4373857404021938E-2</c:v>
                </c:pt>
                <c:pt idx="9">
                  <c:v>5.7358318098720291E-3</c:v>
                </c:pt>
                <c:pt idx="10">
                  <c:v>7.8267824497257776E-2</c:v>
                </c:pt>
                <c:pt idx="11">
                  <c:v>1.766453382084095E-2</c:v>
                </c:pt>
                <c:pt idx="12">
                  <c:v>9.3235831809872025E-3</c:v>
                </c:pt>
                <c:pt idx="13">
                  <c:v>6.078610603290676E-3</c:v>
                </c:pt>
                <c:pt idx="14">
                  <c:v>1.1791590493601463E-2</c:v>
                </c:pt>
                <c:pt idx="15">
                  <c:v>3.436928702010969E-2</c:v>
                </c:pt>
                <c:pt idx="16">
                  <c:v>5.2102376599634367E-3</c:v>
                </c:pt>
                <c:pt idx="17">
                  <c:v>5.5278793418647165E-2</c:v>
                </c:pt>
                <c:pt idx="18">
                  <c:v>8.4369287020109693E-2</c:v>
                </c:pt>
                <c:pt idx="19">
                  <c:v>1.5105118829981718E-2</c:v>
                </c:pt>
                <c:pt idx="20">
                  <c:v>6.2842778793418645E-3</c:v>
                </c:pt>
                <c:pt idx="21">
                  <c:v>2.1023765996343695E-3</c:v>
                </c:pt>
                <c:pt idx="22">
                  <c:v>0.13231261425959781</c:v>
                </c:pt>
                <c:pt idx="23">
                  <c:v>5.4433272394881167E-2</c:v>
                </c:pt>
                <c:pt idx="24">
                  <c:v>1.2317184643510054E-2</c:v>
                </c:pt>
                <c:pt idx="25">
                  <c:v>0.26357404021937841</c:v>
                </c:pt>
                <c:pt idx="26">
                  <c:v>3.1992687385740404E-3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5-4FA5-BDEE-49E3BCD5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68936"/>
        <c:axId val="467169592"/>
      </c:lineChart>
      <c:catAx>
        <c:axId val="467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169592"/>
        <c:crosses val="autoZero"/>
        <c:auto val="1"/>
        <c:lblAlgn val="ctr"/>
        <c:lblOffset val="100"/>
        <c:noMultiLvlLbl val="0"/>
      </c:catAx>
      <c:valAx>
        <c:axId val="4671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1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'(2)_2010'!$B$34</c:f>
              <c:strCache>
                <c:ptCount val="1"/>
                <c:pt idx="0">
                  <c:v>2010[3]_1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'(2)_2010'!$A$40:$A$66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'(2)_2010'!$B$40:$B$66</c:f>
              <c:numCache>
                <c:formatCode>0%</c:formatCode>
                <c:ptCount val="27"/>
                <c:pt idx="0">
                  <c:v>2.3239325665668819E-3</c:v>
                </c:pt>
                <c:pt idx="1">
                  <c:v>6.0658578856152513E-3</c:v>
                </c:pt>
                <c:pt idx="2">
                  <c:v>9.2169528911296671E-3</c:v>
                </c:pt>
                <c:pt idx="3">
                  <c:v>1.2998266897746968E-3</c:v>
                </c:pt>
                <c:pt idx="4">
                  <c:v>1.9300456908775798E-2</c:v>
                </c:pt>
                <c:pt idx="5">
                  <c:v>1.3392153773436269E-2</c:v>
                </c:pt>
                <c:pt idx="6">
                  <c:v>0.12064755002363321</c:v>
                </c:pt>
                <c:pt idx="7">
                  <c:v>1.5597920277296361E-2</c:v>
                </c:pt>
                <c:pt idx="8">
                  <c:v>1.6031195840554593E-2</c:v>
                </c:pt>
                <c:pt idx="9">
                  <c:v>6.3021900110288324E-3</c:v>
                </c:pt>
                <c:pt idx="10">
                  <c:v>0.10390735780683788</c:v>
                </c:pt>
                <c:pt idx="11">
                  <c:v>2.319993697809989E-2</c:v>
                </c:pt>
                <c:pt idx="12">
                  <c:v>1.1422719394989759E-2</c:v>
                </c:pt>
                <c:pt idx="13">
                  <c:v>7.4838506380967389E-3</c:v>
                </c:pt>
                <c:pt idx="14">
                  <c:v>7.9959035764928313E-3</c:v>
                </c:pt>
                <c:pt idx="15">
                  <c:v>1.7803686781156451E-2</c:v>
                </c:pt>
                <c:pt idx="16">
                  <c:v>5.3568615093745079E-3</c:v>
                </c:pt>
                <c:pt idx="17">
                  <c:v>5.758626122577596E-2</c:v>
                </c:pt>
                <c:pt idx="18">
                  <c:v>0.10095320623916811</c:v>
                </c:pt>
                <c:pt idx="19">
                  <c:v>1.6425082716243895E-2</c:v>
                </c:pt>
                <c:pt idx="20">
                  <c:v>4.8448085709784146E-3</c:v>
                </c:pt>
                <c:pt idx="21">
                  <c:v>3.3874271309279973E-3</c:v>
                </c:pt>
                <c:pt idx="22">
                  <c:v>0.14951945801165906</c:v>
                </c:pt>
                <c:pt idx="23">
                  <c:v>4.4981881203718294E-2</c:v>
                </c:pt>
                <c:pt idx="24">
                  <c:v>1.0556168268473295E-2</c:v>
                </c:pt>
                <c:pt idx="25">
                  <c:v>0.22045848432330234</c:v>
                </c:pt>
                <c:pt idx="26">
                  <c:v>3.9388687568930204E-3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C-4852-86E7-0384D9E7241D}"/>
            </c:ext>
          </c:extLst>
        </c:ser>
        <c:ser>
          <c:idx val="1"/>
          <c:order val="1"/>
          <c:tx>
            <c:strRef>
              <c:f>'(2)_2010'!$E$34</c:f>
              <c:strCache>
                <c:ptCount val="1"/>
                <c:pt idx="0">
                  <c:v>2010[3]_2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'(2)_2010'!$A$40:$A$66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'(2)_2010'!$E$40:$E$66</c:f>
              <c:numCache>
                <c:formatCode>0%</c:formatCode>
                <c:ptCount val="27"/>
                <c:pt idx="0">
                  <c:v>2.5000000000000001E-3</c:v>
                </c:pt>
                <c:pt idx="1">
                  <c:v>3.7499999999999999E-3</c:v>
                </c:pt>
                <c:pt idx="2">
                  <c:v>7.4999999999999997E-3</c:v>
                </c:pt>
                <c:pt idx="3">
                  <c:v>0</c:v>
                </c:pt>
                <c:pt idx="4">
                  <c:v>1.375E-2</c:v>
                </c:pt>
                <c:pt idx="5">
                  <c:v>1.125E-2</c:v>
                </c:pt>
                <c:pt idx="6">
                  <c:v>0.10125000000000001</c:v>
                </c:pt>
                <c:pt idx="7">
                  <c:v>8.7500000000000008E-3</c:v>
                </c:pt>
                <c:pt idx="8">
                  <c:v>1.8749999999999999E-2</c:v>
                </c:pt>
                <c:pt idx="9">
                  <c:v>1.375E-2</c:v>
                </c:pt>
                <c:pt idx="10">
                  <c:v>0.11</c:v>
                </c:pt>
                <c:pt idx="11">
                  <c:v>2.2499999999999999E-2</c:v>
                </c:pt>
                <c:pt idx="12">
                  <c:v>8.7500000000000008E-3</c:v>
                </c:pt>
                <c:pt idx="13">
                  <c:v>1.375E-2</c:v>
                </c:pt>
                <c:pt idx="14">
                  <c:v>3.7499999999999999E-3</c:v>
                </c:pt>
                <c:pt idx="15">
                  <c:v>1.7500000000000002E-2</c:v>
                </c:pt>
                <c:pt idx="16">
                  <c:v>6.2500000000000003E-3</c:v>
                </c:pt>
                <c:pt idx="17">
                  <c:v>4.1250000000000002E-2</c:v>
                </c:pt>
                <c:pt idx="18">
                  <c:v>9.6250000000000002E-2</c:v>
                </c:pt>
                <c:pt idx="19">
                  <c:v>1.125E-2</c:v>
                </c:pt>
                <c:pt idx="20">
                  <c:v>0.01</c:v>
                </c:pt>
                <c:pt idx="21">
                  <c:v>3.7499999999999999E-3</c:v>
                </c:pt>
                <c:pt idx="22">
                  <c:v>0.1575</c:v>
                </c:pt>
                <c:pt idx="23">
                  <c:v>4.8750000000000002E-2</c:v>
                </c:pt>
                <c:pt idx="24">
                  <c:v>0.01</c:v>
                </c:pt>
                <c:pt idx="25">
                  <c:v>0.25374999999999998</c:v>
                </c:pt>
                <c:pt idx="26">
                  <c:v>3.7499999999999999E-3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C-4852-86E7-0384D9E7241D}"/>
            </c:ext>
          </c:extLst>
        </c:ser>
        <c:ser>
          <c:idx val="2"/>
          <c:order val="2"/>
          <c:tx>
            <c:strRef>
              <c:f>'(2)_2010'!$H$34</c:f>
              <c:strCache>
                <c:ptCount val="1"/>
                <c:pt idx="0">
                  <c:v>2010[3]_3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'(2)_2010'!$A$40:$A$66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'(2)_2010'!$H$40:$H$66</c:f>
              <c:numCache>
                <c:formatCode>0%</c:formatCode>
                <c:ptCount val="27"/>
                <c:pt idx="0">
                  <c:v>1.5792535948798937E-3</c:v>
                </c:pt>
                <c:pt idx="1">
                  <c:v>5.4858282769512092E-3</c:v>
                </c:pt>
                <c:pt idx="2">
                  <c:v>9.2261657385088527E-3</c:v>
                </c:pt>
                <c:pt idx="3">
                  <c:v>2.5766769179619317E-3</c:v>
                </c:pt>
                <c:pt idx="4">
                  <c:v>1.8286094256504033E-2</c:v>
                </c:pt>
                <c:pt idx="5">
                  <c:v>1.5127587066744243E-2</c:v>
                </c:pt>
                <c:pt idx="6">
                  <c:v>9.716565539024187E-2</c:v>
                </c:pt>
                <c:pt idx="7">
                  <c:v>1.6374366220596792E-2</c:v>
                </c:pt>
                <c:pt idx="8">
                  <c:v>1.6540603441110465E-2</c:v>
                </c:pt>
                <c:pt idx="9">
                  <c:v>5.4858282769512092E-3</c:v>
                </c:pt>
                <c:pt idx="10">
                  <c:v>0.11112958191339041</c:v>
                </c:pt>
                <c:pt idx="11">
                  <c:v>2.3439448092427893E-2</c:v>
                </c:pt>
                <c:pt idx="12">
                  <c:v>1.263402875903915E-2</c:v>
                </c:pt>
                <c:pt idx="13">
                  <c:v>7.979386584656304E-3</c:v>
                </c:pt>
                <c:pt idx="14">
                  <c:v>8.3949796359404864E-3</c:v>
                </c:pt>
                <c:pt idx="15">
                  <c:v>1.8618568697531378E-2</c:v>
                </c:pt>
                <c:pt idx="16">
                  <c:v>4.4052863436123352E-3</c:v>
                </c:pt>
                <c:pt idx="17">
                  <c:v>5.2530961682320673E-2</c:v>
                </c:pt>
                <c:pt idx="18">
                  <c:v>0.10730612584157592</c:v>
                </c:pt>
                <c:pt idx="19">
                  <c:v>1.4213282353919042E-2</c:v>
                </c:pt>
                <c:pt idx="20">
                  <c:v>4.8208793948965175E-3</c:v>
                </c:pt>
                <c:pt idx="21">
                  <c:v>2.992269969246114E-3</c:v>
                </c:pt>
                <c:pt idx="22">
                  <c:v>0.15518244534951375</c:v>
                </c:pt>
                <c:pt idx="23">
                  <c:v>4.2141135400216106E-2</c:v>
                </c:pt>
                <c:pt idx="24">
                  <c:v>1.2467791538525477E-2</c:v>
                </c:pt>
                <c:pt idx="25">
                  <c:v>0.22998919458066661</c:v>
                </c:pt>
                <c:pt idx="26">
                  <c:v>3.9065746820713156E-3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C-4852-86E7-0384D9E7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'(2)_2010'!$B$69</c:f>
              <c:strCache>
                <c:ptCount val="1"/>
                <c:pt idx="0">
                  <c:v>2010[4]_1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'(2)_2010'!$J$75:$J$101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'(2)_2010'!$B$75:$B$101</c:f>
              <c:numCache>
                <c:formatCode>0%</c:formatCode>
                <c:ptCount val="27"/>
                <c:pt idx="0">
                  <c:v>2.0881670533642693E-3</c:v>
                </c:pt>
                <c:pt idx="1">
                  <c:v>6.8445475638051045E-3</c:v>
                </c:pt>
                <c:pt idx="2">
                  <c:v>9.3967517401392104E-3</c:v>
                </c:pt>
                <c:pt idx="3">
                  <c:v>3.3642691415313227E-3</c:v>
                </c:pt>
                <c:pt idx="4">
                  <c:v>1.8329466357308585E-2</c:v>
                </c:pt>
                <c:pt idx="5">
                  <c:v>1.4269141531322506E-2</c:v>
                </c:pt>
                <c:pt idx="6">
                  <c:v>9.9419953596287705E-2</c:v>
                </c:pt>
                <c:pt idx="7">
                  <c:v>1.8329466357308585E-2</c:v>
                </c:pt>
                <c:pt idx="8">
                  <c:v>1.5777262180974479E-2</c:v>
                </c:pt>
                <c:pt idx="9">
                  <c:v>7.1925754060324825E-3</c:v>
                </c:pt>
                <c:pt idx="10">
                  <c:v>0.10672853828306264</c:v>
                </c:pt>
                <c:pt idx="11">
                  <c:v>2.1577726218097448E-2</c:v>
                </c:pt>
                <c:pt idx="12">
                  <c:v>1.3457076566125291E-2</c:v>
                </c:pt>
                <c:pt idx="13">
                  <c:v>1.0556844547563804E-2</c:v>
                </c:pt>
                <c:pt idx="14">
                  <c:v>8.4686774941995363E-3</c:v>
                </c:pt>
                <c:pt idx="15">
                  <c:v>1.9373549883990718E-2</c:v>
                </c:pt>
                <c:pt idx="16">
                  <c:v>4.5243619489559166E-3</c:v>
                </c:pt>
                <c:pt idx="17">
                  <c:v>5.3596287703016242E-2</c:v>
                </c:pt>
                <c:pt idx="18">
                  <c:v>0.10417633410672854</c:v>
                </c:pt>
                <c:pt idx="19">
                  <c:v>1.4501160092807424E-2</c:v>
                </c:pt>
                <c:pt idx="20">
                  <c:v>6.9605568445475635E-3</c:v>
                </c:pt>
                <c:pt idx="21">
                  <c:v>3.8283062645011602E-3</c:v>
                </c:pt>
                <c:pt idx="22">
                  <c:v>0.15069605568445477</c:v>
                </c:pt>
                <c:pt idx="23">
                  <c:v>4.4663573085846869E-2</c:v>
                </c:pt>
                <c:pt idx="24">
                  <c:v>1.1368909512761021E-2</c:v>
                </c:pt>
                <c:pt idx="25">
                  <c:v>0.22703016241299304</c:v>
                </c:pt>
                <c:pt idx="26">
                  <c:v>3.4802784222737818E-3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44F2-9D40-B7F3A3CB1E9B}"/>
            </c:ext>
          </c:extLst>
        </c:ser>
        <c:ser>
          <c:idx val="1"/>
          <c:order val="1"/>
          <c:tx>
            <c:strRef>
              <c:f>'(2)_2010'!$E$69</c:f>
              <c:strCache>
                <c:ptCount val="1"/>
                <c:pt idx="0">
                  <c:v>2010[4]_2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'(2)_2010'!$J$75:$J$101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'(2)_2010'!$E$75:$E$101</c:f>
              <c:numCache>
                <c:formatCode>0%</c:formatCode>
                <c:ptCount val="27"/>
                <c:pt idx="0">
                  <c:v>2.3485204321277596E-4</c:v>
                </c:pt>
                <c:pt idx="1">
                  <c:v>4.4621888210427431E-3</c:v>
                </c:pt>
                <c:pt idx="2">
                  <c:v>9.6289337717238143E-3</c:v>
                </c:pt>
                <c:pt idx="3">
                  <c:v>7.045561296383278E-4</c:v>
                </c:pt>
                <c:pt idx="4">
                  <c:v>1.4795678722404886E-2</c:v>
                </c:pt>
                <c:pt idx="5">
                  <c:v>1.5969938938468764E-2</c:v>
                </c:pt>
                <c:pt idx="6">
                  <c:v>9.2766557069046504E-2</c:v>
                </c:pt>
                <c:pt idx="7">
                  <c:v>1.4325974635979333E-2</c:v>
                </c:pt>
                <c:pt idx="8">
                  <c:v>1.6674495068107094E-2</c:v>
                </c:pt>
                <c:pt idx="9">
                  <c:v>5.4015969938938473E-3</c:v>
                </c:pt>
                <c:pt idx="10">
                  <c:v>0.11390324095819633</c:v>
                </c:pt>
                <c:pt idx="11">
                  <c:v>2.6773132926256459E-2</c:v>
                </c:pt>
                <c:pt idx="12">
                  <c:v>1.3151714419915453E-2</c:v>
                </c:pt>
                <c:pt idx="13">
                  <c:v>5.6364490371066224E-3</c:v>
                </c:pt>
                <c:pt idx="14">
                  <c:v>9.3940817285110383E-3</c:v>
                </c:pt>
                <c:pt idx="15">
                  <c:v>1.8788163457022077E-2</c:v>
                </c:pt>
                <c:pt idx="16">
                  <c:v>4.6970408642555191E-3</c:v>
                </c:pt>
                <c:pt idx="17">
                  <c:v>5.2137153593236264E-2</c:v>
                </c:pt>
                <c:pt idx="18">
                  <c:v>0.11249412869891968</c:v>
                </c:pt>
                <c:pt idx="19">
                  <c:v>1.1742602160638797E-2</c:v>
                </c:pt>
                <c:pt idx="20">
                  <c:v>6.3410051667449506E-3</c:v>
                </c:pt>
                <c:pt idx="21">
                  <c:v>2.5833724753405356E-3</c:v>
                </c:pt>
                <c:pt idx="22">
                  <c:v>0.15875998121183654</c:v>
                </c:pt>
                <c:pt idx="23">
                  <c:v>4.4621888210427431E-2</c:v>
                </c:pt>
                <c:pt idx="24">
                  <c:v>9.1592296852982622E-3</c:v>
                </c:pt>
                <c:pt idx="25">
                  <c:v>0.23062470643494598</c:v>
                </c:pt>
                <c:pt idx="26">
                  <c:v>4.227336777829967E-3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F-44F2-9D40-B7F3A3CB1E9B}"/>
            </c:ext>
          </c:extLst>
        </c:ser>
        <c:ser>
          <c:idx val="2"/>
          <c:order val="2"/>
          <c:tx>
            <c:strRef>
              <c:f>'(2)_2010'!$H$69</c:f>
              <c:strCache>
                <c:ptCount val="1"/>
                <c:pt idx="0">
                  <c:v>2010[4]_3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'(2)_2010'!$J$75:$J$101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'(2)_2010'!$H$75:$H$101</c:f>
              <c:numCache>
                <c:formatCode>0%</c:formatCode>
                <c:ptCount val="27"/>
                <c:pt idx="0">
                  <c:v>2.0953378732320588E-3</c:v>
                </c:pt>
                <c:pt idx="1">
                  <c:v>6.2860136196961763E-3</c:v>
                </c:pt>
                <c:pt idx="2">
                  <c:v>4.7145102147721323E-3</c:v>
                </c:pt>
                <c:pt idx="3">
                  <c:v>2.2262964903090625E-3</c:v>
                </c:pt>
                <c:pt idx="4">
                  <c:v>1.7417496071241486E-2</c:v>
                </c:pt>
                <c:pt idx="5">
                  <c:v>1.1393399685699319E-2</c:v>
                </c:pt>
                <c:pt idx="6">
                  <c:v>0.16579360921948663</c:v>
                </c:pt>
                <c:pt idx="7">
                  <c:v>1.4405447878470404E-2</c:v>
                </c:pt>
                <c:pt idx="8">
                  <c:v>1.5191199580932426E-2</c:v>
                </c:pt>
                <c:pt idx="9">
                  <c:v>6.9408067050811947E-3</c:v>
                </c:pt>
                <c:pt idx="10">
                  <c:v>9.9528548978522785E-2</c:v>
                </c:pt>
                <c:pt idx="11">
                  <c:v>2.3834468308014667E-2</c:v>
                </c:pt>
                <c:pt idx="12">
                  <c:v>1.1917234154007333E-2</c:v>
                </c:pt>
                <c:pt idx="13">
                  <c:v>9.4290204295442645E-3</c:v>
                </c:pt>
                <c:pt idx="14">
                  <c:v>7.4646411733892094E-3</c:v>
                </c:pt>
                <c:pt idx="15">
                  <c:v>1.7941330539549501E-2</c:v>
                </c:pt>
                <c:pt idx="16">
                  <c:v>4.5835515976951286E-3</c:v>
                </c:pt>
                <c:pt idx="17">
                  <c:v>5.5264536406495549E-2</c:v>
                </c:pt>
                <c:pt idx="18">
                  <c:v>9.5075955997904665E-2</c:v>
                </c:pt>
                <c:pt idx="19">
                  <c:v>1.4012572027239392E-2</c:v>
                </c:pt>
                <c:pt idx="20">
                  <c:v>5.7621791513881616E-3</c:v>
                </c:pt>
                <c:pt idx="21">
                  <c:v>2.7501309586170771E-3</c:v>
                </c:pt>
                <c:pt idx="22">
                  <c:v>0.14025667888947094</c:v>
                </c:pt>
                <c:pt idx="23">
                  <c:v>3.9942378208486118E-2</c:v>
                </c:pt>
                <c:pt idx="24">
                  <c:v>7.7265584075432167E-3</c:v>
                </c:pt>
                <c:pt idx="25">
                  <c:v>0.21333158721843898</c:v>
                </c:pt>
                <c:pt idx="26">
                  <c:v>4.7145102147721323E-3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F-44F2-9D40-B7F3A3CB1E9B}"/>
            </c:ext>
          </c:extLst>
        </c:ser>
        <c:ser>
          <c:idx val="3"/>
          <c:order val="3"/>
          <c:tx>
            <c:strRef>
              <c:f>'(2)_2010'!$K$69</c:f>
              <c:strCache>
                <c:ptCount val="1"/>
                <c:pt idx="0">
                  <c:v>2010[4]_4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'(2)_2010'!$J$75:$J$101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'(2)_2010'!$K$75:$K$101</c:f>
              <c:numCache>
                <c:formatCode>0%</c:formatCode>
                <c:ptCount val="27"/>
                <c:pt idx="0">
                  <c:v>2.1737030238624289E-3</c:v>
                </c:pt>
                <c:pt idx="1">
                  <c:v>6.2312820017389626E-3</c:v>
                </c:pt>
                <c:pt idx="2">
                  <c:v>1.0192251956332721E-2</c:v>
                </c:pt>
                <c:pt idx="3">
                  <c:v>1.0143947444691333E-3</c:v>
                </c:pt>
                <c:pt idx="4">
                  <c:v>1.9804849772968796E-2</c:v>
                </c:pt>
                <c:pt idx="5">
                  <c:v>1.4104917399285093E-2</c:v>
                </c:pt>
                <c:pt idx="6">
                  <c:v>0.10356487295913439</c:v>
                </c:pt>
                <c:pt idx="7">
                  <c:v>1.6278620423147521E-2</c:v>
                </c:pt>
                <c:pt idx="8">
                  <c:v>1.6375229446430297E-2</c:v>
                </c:pt>
                <c:pt idx="9">
                  <c:v>6.6660226065114484E-3</c:v>
                </c:pt>
                <c:pt idx="10">
                  <c:v>0.10453096319196213</c:v>
                </c:pt>
                <c:pt idx="11">
                  <c:v>2.366921070427978E-2</c:v>
                </c:pt>
                <c:pt idx="12">
                  <c:v>1.1448169259008791E-2</c:v>
                </c:pt>
                <c:pt idx="13">
                  <c:v>7.6804173509805816E-3</c:v>
                </c:pt>
                <c:pt idx="14">
                  <c:v>8.3083760023186168E-3</c:v>
                </c:pt>
                <c:pt idx="15">
                  <c:v>1.8355714423727177E-2</c:v>
                </c:pt>
                <c:pt idx="16">
                  <c:v>5.6033233504009274E-3</c:v>
                </c:pt>
                <c:pt idx="17">
                  <c:v>5.8062022992947541E-2</c:v>
                </c:pt>
                <c:pt idx="18">
                  <c:v>0.10255047821466524</c:v>
                </c:pt>
                <c:pt idx="19">
                  <c:v>1.6713361027920006E-2</c:v>
                </c:pt>
                <c:pt idx="20">
                  <c:v>4.4923195826490191E-3</c:v>
                </c:pt>
                <c:pt idx="21">
                  <c:v>3.4296203265384989E-3</c:v>
                </c:pt>
                <c:pt idx="22">
                  <c:v>0.15312530190319776</c:v>
                </c:pt>
                <c:pt idx="23">
                  <c:v>4.5792677036035165E-2</c:v>
                </c:pt>
                <c:pt idx="24">
                  <c:v>1.1351560235726017E-2</c:v>
                </c:pt>
                <c:pt idx="25">
                  <c:v>0.22471258815573375</c:v>
                </c:pt>
                <c:pt idx="26">
                  <c:v>3.7677519080282097E-3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F-44F2-9D40-B7F3A3CB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'(2)_2011'!$B$1</c:f>
              <c:strCache>
                <c:ptCount val="1"/>
                <c:pt idx="0">
                  <c:v>2011[4]_1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'(2)_2011'!$J$7:$J$33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'(2)_2011'!$B$7:$B$33</c:f>
              <c:numCache>
                <c:formatCode>0%</c:formatCode>
                <c:ptCount val="27"/>
                <c:pt idx="0">
                  <c:v>4.2340261739799842E-3</c:v>
                </c:pt>
                <c:pt idx="1">
                  <c:v>9.7510905824993582E-3</c:v>
                </c:pt>
                <c:pt idx="2">
                  <c:v>1.1290736463946625E-2</c:v>
                </c:pt>
                <c:pt idx="3">
                  <c:v>2.9509879394405952E-3</c:v>
                </c:pt>
                <c:pt idx="4">
                  <c:v>1.8475750577367205E-2</c:v>
                </c:pt>
                <c:pt idx="5">
                  <c:v>1.4498332050295099E-2</c:v>
                </c:pt>
                <c:pt idx="6">
                  <c:v>0.13561714139081343</c:v>
                </c:pt>
                <c:pt idx="7">
                  <c:v>1.7064408519373877E-2</c:v>
                </c:pt>
                <c:pt idx="8">
                  <c:v>1.6807800872466E-2</c:v>
                </c:pt>
                <c:pt idx="9">
                  <c:v>8.8529638183217855E-3</c:v>
                </c:pt>
                <c:pt idx="10">
                  <c:v>0.10289966641005902</c:v>
                </c:pt>
                <c:pt idx="11">
                  <c:v>2.1939953810623556E-2</c:v>
                </c:pt>
                <c:pt idx="12">
                  <c:v>8.9812676417757257E-3</c:v>
                </c:pt>
                <c:pt idx="13">
                  <c:v>8.2114447010520914E-3</c:v>
                </c:pt>
                <c:pt idx="14">
                  <c:v>9.3661791121375411E-3</c:v>
                </c:pt>
                <c:pt idx="15">
                  <c:v>1.6551193225558123E-2</c:v>
                </c:pt>
                <c:pt idx="16">
                  <c:v>4.1057223505260457E-3</c:v>
                </c:pt>
                <c:pt idx="17">
                  <c:v>6.0816012317167052E-2</c:v>
                </c:pt>
                <c:pt idx="18">
                  <c:v>9.263536053374391E-2</c:v>
                </c:pt>
                <c:pt idx="19">
                  <c:v>1.3985116756479343E-2</c:v>
                </c:pt>
                <c:pt idx="20">
                  <c:v>5.3887605850654347E-3</c:v>
                </c:pt>
                <c:pt idx="21">
                  <c:v>2.8226841159866563E-3</c:v>
                </c:pt>
                <c:pt idx="22">
                  <c:v>0.12637926610212985</c:v>
                </c:pt>
                <c:pt idx="23">
                  <c:v>4.9910187323582246E-2</c:v>
                </c:pt>
                <c:pt idx="24">
                  <c:v>1.2317167051578136E-2</c:v>
                </c:pt>
                <c:pt idx="25">
                  <c:v>0.22029766487041313</c:v>
                </c:pt>
                <c:pt idx="26">
                  <c:v>3.8491147036181679E-3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7-423E-ADCF-7E8624C647D0}"/>
            </c:ext>
          </c:extLst>
        </c:ser>
        <c:ser>
          <c:idx val="1"/>
          <c:order val="1"/>
          <c:tx>
            <c:strRef>
              <c:f>'(2)_2011'!$E$1</c:f>
              <c:strCache>
                <c:ptCount val="1"/>
                <c:pt idx="0">
                  <c:v>2011[4]_2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'(2)_2011'!$J$7:$J$33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'(2)_2011'!$E$7:$E$33</c:f>
              <c:numCache>
                <c:formatCode>0%</c:formatCode>
                <c:ptCount val="27"/>
                <c:pt idx="0">
                  <c:v>3.5514967021816335E-3</c:v>
                </c:pt>
                <c:pt idx="1">
                  <c:v>1.0400811770674784E-2</c:v>
                </c:pt>
                <c:pt idx="2">
                  <c:v>1.2683916793505834E-2</c:v>
                </c:pt>
                <c:pt idx="3">
                  <c:v>1.0147133434804667E-3</c:v>
                </c:pt>
                <c:pt idx="4">
                  <c:v>2.3084728564180618E-2</c:v>
                </c:pt>
                <c:pt idx="5">
                  <c:v>1.2430238457635717E-2</c:v>
                </c:pt>
                <c:pt idx="6">
                  <c:v>0.12988330796549974</c:v>
                </c:pt>
                <c:pt idx="7">
                  <c:v>1.4967021816336884E-2</c:v>
                </c:pt>
                <c:pt idx="8">
                  <c:v>2.0547945205479451E-2</c:v>
                </c:pt>
                <c:pt idx="9">
                  <c:v>1.0908168442415017E-2</c:v>
                </c:pt>
                <c:pt idx="10">
                  <c:v>0.11948249619482496</c:v>
                </c:pt>
                <c:pt idx="11">
                  <c:v>2.3084728564180618E-2</c:v>
                </c:pt>
                <c:pt idx="12">
                  <c:v>8.1177067478437337E-3</c:v>
                </c:pt>
                <c:pt idx="13">
                  <c:v>8.8787417554540837E-3</c:v>
                </c:pt>
                <c:pt idx="14">
                  <c:v>8.8787417554540837E-3</c:v>
                </c:pt>
                <c:pt idx="15">
                  <c:v>1.5474378488077117E-2</c:v>
                </c:pt>
                <c:pt idx="16">
                  <c:v>4.8198883815322169E-3</c:v>
                </c:pt>
                <c:pt idx="17">
                  <c:v>6.1897513952308469E-2</c:v>
                </c:pt>
                <c:pt idx="18">
                  <c:v>9.0309487569761537E-2</c:v>
                </c:pt>
                <c:pt idx="19">
                  <c:v>1.3698630136986301E-2</c:v>
                </c:pt>
                <c:pt idx="20">
                  <c:v>2.7904616945712835E-3</c:v>
                </c:pt>
                <c:pt idx="21">
                  <c:v>1.0147133434804667E-3</c:v>
                </c:pt>
                <c:pt idx="22">
                  <c:v>0.13013698630136986</c:v>
                </c:pt>
                <c:pt idx="23">
                  <c:v>3.8812785388127852E-2</c:v>
                </c:pt>
                <c:pt idx="24">
                  <c:v>1.2683916793505834E-2</c:v>
                </c:pt>
                <c:pt idx="25">
                  <c:v>0.21689497716894976</c:v>
                </c:pt>
                <c:pt idx="26">
                  <c:v>3.5514967021816335E-3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7-423E-ADCF-7E8624C647D0}"/>
            </c:ext>
          </c:extLst>
        </c:ser>
        <c:ser>
          <c:idx val="2"/>
          <c:order val="2"/>
          <c:tx>
            <c:strRef>
              <c:f>'(2)_2011'!$H$1</c:f>
              <c:strCache>
                <c:ptCount val="1"/>
                <c:pt idx="0">
                  <c:v>2011[4]_3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'(2)_2011'!$J$7:$J$33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'(2)_2011'!$H$7:$H$33</c:f>
              <c:numCache>
                <c:formatCode>0%</c:formatCode>
                <c:ptCount val="27"/>
                <c:pt idx="0">
                  <c:v>3.5278011794439763E-3</c:v>
                </c:pt>
                <c:pt idx="1">
                  <c:v>8.6878685762426279E-3</c:v>
                </c:pt>
                <c:pt idx="2">
                  <c:v>1.2794860994102781E-2</c:v>
                </c:pt>
                <c:pt idx="3">
                  <c:v>2.527379949452401E-3</c:v>
                </c:pt>
                <c:pt idx="4">
                  <c:v>1.8007582139848356E-2</c:v>
                </c:pt>
                <c:pt idx="5">
                  <c:v>1.3900589721988205E-2</c:v>
                </c:pt>
                <c:pt idx="6">
                  <c:v>0.12784330244313394</c:v>
                </c:pt>
                <c:pt idx="7">
                  <c:v>1.5058972198820556E-2</c:v>
                </c:pt>
                <c:pt idx="8">
                  <c:v>1.9797809604043808E-2</c:v>
                </c:pt>
                <c:pt idx="9">
                  <c:v>7.2135636057287277E-3</c:v>
                </c:pt>
                <c:pt idx="10">
                  <c:v>0.10272746419545072</c:v>
                </c:pt>
                <c:pt idx="11">
                  <c:v>2.0377000842459983E-2</c:v>
                </c:pt>
                <c:pt idx="12">
                  <c:v>1.0004212299915754E-2</c:v>
                </c:pt>
                <c:pt idx="13">
                  <c:v>8.4772535804549277E-3</c:v>
                </c:pt>
                <c:pt idx="14">
                  <c:v>9.4776748104465035E-3</c:v>
                </c:pt>
                <c:pt idx="15">
                  <c:v>1.8218197135636056E-2</c:v>
                </c:pt>
                <c:pt idx="16">
                  <c:v>5.6339511373209774E-3</c:v>
                </c:pt>
                <c:pt idx="17">
                  <c:v>6.4079612468407751E-2</c:v>
                </c:pt>
                <c:pt idx="18">
                  <c:v>8.9879949452401006E-2</c:v>
                </c:pt>
                <c:pt idx="19">
                  <c:v>1.132055602358888E-2</c:v>
                </c:pt>
                <c:pt idx="20">
                  <c:v>4.7388374052232517E-3</c:v>
                </c:pt>
                <c:pt idx="21">
                  <c:v>2.7906486941870262E-3</c:v>
                </c:pt>
                <c:pt idx="22">
                  <c:v>0.13437236731255264</c:v>
                </c:pt>
                <c:pt idx="23">
                  <c:v>4.9547177759056447E-2</c:v>
                </c:pt>
                <c:pt idx="24">
                  <c:v>1.1373209772535805E-2</c:v>
                </c:pt>
                <c:pt idx="25">
                  <c:v>0.22388374052232518</c:v>
                </c:pt>
                <c:pt idx="26">
                  <c:v>3.7384161752316764E-3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7-423E-ADCF-7E8624C647D0}"/>
            </c:ext>
          </c:extLst>
        </c:ser>
        <c:ser>
          <c:idx val="3"/>
          <c:order val="3"/>
          <c:tx>
            <c:strRef>
              <c:f>'(2)_2011'!$K$1</c:f>
              <c:strCache>
                <c:ptCount val="1"/>
                <c:pt idx="0">
                  <c:v>2011[4]_4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'(2)_2011'!$J$7:$J$33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'(2)_2011'!$K$7:$K$33</c:f>
              <c:numCache>
                <c:formatCode>0%</c:formatCode>
                <c:ptCount val="27"/>
                <c:pt idx="0">
                  <c:v>3.5275672850796969E-3</c:v>
                </c:pt>
                <c:pt idx="1">
                  <c:v>6.9244839299712566E-3</c:v>
                </c:pt>
                <c:pt idx="2">
                  <c:v>7.0551345701593939E-3</c:v>
                </c:pt>
                <c:pt idx="3">
                  <c:v>1.9597596028220537E-3</c:v>
                </c:pt>
                <c:pt idx="4">
                  <c:v>2.1034753070290044E-2</c:v>
                </c:pt>
                <c:pt idx="5">
                  <c:v>1.1627906976744186E-2</c:v>
                </c:pt>
                <c:pt idx="6">
                  <c:v>0.13208779723020642</c:v>
                </c:pt>
                <c:pt idx="7">
                  <c:v>1.6070028743140841E-2</c:v>
                </c:pt>
                <c:pt idx="8">
                  <c:v>2.0120198588973084E-2</c:v>
                </c:pt>
                <c:pt idx="9">
                  <c:v>6.7938332897831202E-3</c:v>
                </c:pt>
                <c:pt idx="10">
                  <c:v>0.10621897047295532</c:v>
                </c:pt>
                <c:pt idx="11">
                  <c:v>2.2210608831983277E-2</c:v>
                </c:pt>
                <c:pt idx="12">
                  <c:v>9.2761954533577221E-3</c:v>
                </c:pt>
                <c:pt idx="13">
                  <c:v>8.2309903318526258E-3</c:v>
                </c:pt>
                <c:pt idx="14">
                  <c:v>9.4068460935458585E-3</c:v>
                </c:pt>
                <c:pt idx="15">
                  <c:v>1.9205644107656128E-2</c:v>
                </c:pt>
                <c:pt idx="16">
                  <c:v>5.3566762477136138E-3</c:v>
                </c:pt>
                <c:pt idx="17">
                  <c:v>6.0229945126731119E-2</c:v>
                </c:pt>
                <c:pt idx="18">
                  <c:v>9.0671544290567022E-2</c:v>
                </c:pt>
                <c:pt idx="19">
                  <c:v>1.2281160177684871E-2</c:v>
                </c:pt>
                <c:pt idx="20">
                  <c:v>6.7938332897831202E-3</c:v>
                </c:pt>
                <c:pt idx="21">
                  <c:v>3.2662660047034229E-3</c:v>
                </c:pt>
                <c:pt idx="22">
                  <c:v>0.13117324274888947</c:v>
                </c:pt>
                <c:pt idx="23">
                  <c:v>4.1677554220015678E-2</c:v>
                </c:pt>
                <c:pt idx="24">
                  <c:v>1.1627906976744186E-2</c:v>
                </c:pt>
                <c:pt idx="25">
                  <c:v>0.23164358505356678</c:v>
                </c:pt>
                <c:pt idx="26">
                  <c:v>3.5275672850796969E-3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7-423E-ADCF-7E8624C6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'(2)_2012'!$B$1</c:f>
              <c:strCache>
                <c:ptCount val="1"/>
                <c:pt idx="0">
                  <c:v>2012[4]_1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'(2)_2012'!$J$7:$J$33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'(2)_2012'!$B$7:$B$33</c:f>
              <c:numCache>
                <c:formatCode>0.00%</c:formatCode>
                <c:ptCount val="27"/>
                <c:pt idx="0">
                  <c:v>3.8414527675921075E-3</c:v>
                </c:pt>
                <c:pt idx="1">
                  <c:v>5.0637331936441415E-3</c:v>
                </c:pt>
                <c:pt idx="2">
                  <c:v>1.0563995110878296E-2</c:v>
                </c:pt>
                <c:pt idx="3">
                  <c:v>3.0557010651300854E-3</c:v>
                </c:pt>
                <c:pt idx="4">
                  <c:v>2.2961410860834641E-2</c:v>
                </c:pt>
                <c:pt idx="5">
                  <c:v>1.4230836389034399E-2</c:v>
                </c:pt>
                <c:pt idx="6">
                  <c:v>0.10721145451370701</c:v>
                </c:pt>
                <c:pt idx="7">
                  <c:v>1.3183167452418369E-2</c:v>
                </c:pt>
                <c:pt idx="8">
                  <c:v>1.78103719224725E-2</c:v>
                </c:pt>
                <c:pt idx="9">
                  <c:v>6.024096385542169E-3</c:v>
                </c:pt>
                <c:pt idx="10">
                  <c:v>8.9750305570106506E-2</c:v>
                </c:pt>
                <c:pt idx="11">
                  <c:v>2.3659856818578663E-2</c:v>
                </c:pt>
                <c:pt idx="12">
                  <c:v>1.0738606600314301E-2</c:v>
                </c:pt>
                <c:pt idx="13">
                  <c:v>7.5955997904662131E-3</c:v>
                </c:pt>
                <c:pt idx="14">
                  <c:v>1.4143530644316397E-2</c:v>
                </c:pt>
                <c:pt idx="15">
                  <c:v>2.1302601711192595E-2</c:v>
                </c:pt>
                <c:pt idx="16">
                  <c:v>4.1906757464641176E-3</c:v>
                </c:pt>
                <c:pt idx="17">
                  <c:v>5.5439147895931552E-2</c:v>
                </c:pt>
                <c:pt idx="18">
                  <c:v>0.10075082940457482</c:v>
                </c:pt>
                <c:pt idx="19">
                  <c:v>9.8655491531342756E-3</c:v>
                </c:pt>
                <c:pt idx="20">
                  <c:v>3.8414527675921075E-3</c:v>
                </c:pt>
                <c:pt idx="21">
                  <c:v>2.0953378732320588E-3</c:v>
                </c:pt>
                <c:pt idx="22">
                  <c:v>0.1606425702811245</c:v>
                </c:pt>
                <c:pt idx="23">
                  <c:v>4.9415051510389385E-2</c:v>
                </c:pt>
                <c:pt idx="24">
                  <c:v>1.2746638728828356E-2</c:v>
                </c:pt>
                <c:pt idx="25">
                  <c:v>0.22629649030906235</c:v>
                </c:pt>
                <c:pt idx="26">
                  <c:v>3.5795355334381001E-3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C-4952-8D78-B403105CBB93}"/>
            </c:ext>
          </c:extLst>
        </c:ser>
        <c:ser>
          <c:idx val="1"/>
          <c:order val="1"/>
          <c:tx>
            <c:strRef>
              <c:f>'(2)_2012'!$E$1</c:f>
              <c:strCache>
                <c:ptCount val="1"/>
                <c:pt idx="0">
                  <c:v>2012[4]_2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'(2)_2012'!$J$7:$J$33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'(2)_2012'!$E$7:$E$33</c:f>
              <c:numCache>
                <c:formatCode>0%</c:formatCode>
                <c:ptCount val="27"/>
                <c:pt idx="0">
                  <c:v>3.3726812816188868E-3</c:v>
                </c:pt>
                <c:pt idx="1">
                  <c:v>6.7453625632377737E-3</c:v>
                </c:pt>
                <c:pt idx="2">
                  <c:v>6.7453625632377737E-3</c:v>
                </c:pt>
                <c:pt idx="3">
                  <c:v>2.4358253700580853E-3</c:v>
                </c:pt>
                <c:pt idx="4">
                  <c:v>2.5857223159078135E-2</c:v>
                </c:pt>
                <c:pt idx="5">
                  <c:v>1.7050777590406595E-2</c:v>
                </c:pt>
                <c:pt idx="6">
                  <c:v>0.10923739928798951</c:v>
                </c:pt>
                <c:pt idx="7">
                  <c:v>1.6676035225782274E-2</c:v>
                </c:pt>
                <c:pt idx="8">
                  <c:v>1.5364436949597151E-2</c:v>
                </c:pt>
                <c:pt idx="9">
                  <c:v>5.621135469364812E-3</c:v>
                </c:pt>
                <c:pt idx="10">
                  <c:v>9.7245643620011243E-2</c:v>
                </c:pt>
                <c:pt idx="11">
                  <c:v>2.4732996065205171E-2</c:v>
                </c:pt>
                <c:pt idx="12">
                  <c:v>1.0492786209480982E-2</c:v>
                </c:pt>
                <c:pt idx="13">
                  <c:v>6.557991380925614E-3</c:v>
                </c:pt>
                <c:pt idx="14">
                  <c:v>1.1242270938729624E-2</c:v>
                </c:pt>
                <c:pt idx="15">
                  <c:v>1.5551808131909312E-2</c:v>
                </c:pt>
                <c:pt idx="16">
                  <c:v>7.1201049278620948E-3</c:v>
                </c:pt>
                <c:pt idx="17">
                  <c:v>5.3775529323590032E-2</c:v>
                </c:pt>
                <c:pt idx="18">
                  <c:v>9.1624508150646433E-2</c:v>
                </c:pt>
                <c:pt idx="19">
                  <c:v>8.2443320217350565E-3</c:v>
                </c:pt>
                <c:pt idx="20">
                  <c:v>4.3095371931796888E-3</c:v>
                </c:pt>
                <c:pt idx="21">
                  <c:v>1.6863406408094434E-3</c:v>
                </c:pt>
                <c:pt idx="22">
                  <c:v>0.15964024732996066</c:v>
                </c:pt>
                <c:pt idx="23">
                  <c:v>4.87165074011617E-2</c:v>
                </c:pt>
                <c:pt idx="24">
                  <c:v>1.2179126850290425E-2</c:v>
                </c:pt>
                <c:pt idx="25">
                  <c:v>0.23477609143713696</c:v>
                </c:pt>
                <c:pt idx="26">
                  <c:v>2.9979389169945661E-3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C-4952-8D78-B403105CBB93}"/>
            </c:ext>
          </c:extLst>
        </c:ser>
        <c:ser>
          <c:idx val="2"/>
          <c:order val="2"/>
          <c:tx>
            <c:strRef>
              <c:f>'(2)_2012'!$H$1</c:f>
              <c:strCache>
                <c:ptCount val="1"/>
                <c:pt idx="0">
                  <c:v>2012[4]_3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'(2)_2012'!$J$7:$J$33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'(2)_2012'!$H$7:$H$33</c:f>
              <c:numCache>
                <c:formatCode>0%</c:formatCode>
                <c:ptCount val="27"/>
                <c:pt idx="0">
                  <c:v>3.7850412017505814E-3</c:v>
                </c:pt>
                <c:pt idx="1">
                  <c:v>5.401569214998226E-3</c:v>
                </c:pt>
                <c:pt idx="2">
                  <c:v>8.7923352915664551E-3</c:v>
                </c:pt>
                <c:pt idx="3">
                  <c:v>2.5627883136852894E-3</c:v>
                </c:pt>
                <c:pt idx="4">
                  <c:v>2.2315972085321135E-2</c:v>
                </c:pt>
                <c:pt idx="5">
                  <c:v>1.3444781768718212E-2</c:v>
                </c:pt>
                <c:pt idx="6">
                  <c:v>0.10716397902456334</c:v>
                </c:pt>
                <c:pt idx="7">
                  <c:v>1.4824744706856444E-2</c:v>
                </c:pt>
                <c:pt idx="8">
                  <c:v>1.6401845207585853E-2</c:v>
                </c:pt>
                <c:pt idx="9">
                  <c:v>6.1901194653629305E-3</c:v>
                </c:pt>
                <c:pt idx="10">
                  <c:v>9.1077553917123369E-2</c:v>
                </c:pt>
                <c:pt idx="11">
                  <c:v>2.3735362535977605E-2</c:v>
                </c:pt>
                <c:pt idx="12">
                  <c:v>1.0803138429996452E-2</c:v>
                </c:pt>
                <c:pt idx="13">
                  <c:v>7.5700824035011627E-3</c:v>
                </c:pt>
                <c:pt idx="14">
                  <c:v>1.2261956393171155E-2</c:v>
                </c:pt>
                <c:pt idx="15">
                  <c:v>2.121200173481055E-2</c:v>
                </c:pt>
                <c:pt idx="16">
                  <c:v>4.9284390647794029E-3</c:v>
                </c:pt>
                <c:pt idx="17">
                  <c:v>5.4055119662500491E-2</c:v>
                </c:pt>
                <c:pt idx="18">
                  <c:v>9.8411071245515125E-2</c:v>
                </c:pt>
                <c:pt idx="19">
                  <c:v>9.226037929267043E-3</c:v>
                </c:pt>
                <c:pt idx="20">
                  <c:v>3.5879036391594054E-3</c:v>
                </c:pt>
                <c:pt idx="21">
                  <c:v>2.2079407010211728E-3</c:v>
                </c:pt>
                <c:pt idx="22">
                  <c:v>0.16685723297717148</c:v>
                </c:pt>
                <c:pt idx="23">
                  <c:v>5.0309505973268144E-2</c:v>
                </c:pt>
                <c:pt idx="24">
                  <c:v>1.1079131017624097E-2</c:v>
                </c:pt>
                <c:pt idx="25">
                  <c:v>0.22840358001813665</c:v>
                </c:pt>
                <c:pt idx="26">
                  <c:v>3.3907660765682291E-3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C-4952-8D78-B403105CBB93}"/>
            </c:ext>
          </c:extLst>
        </c:ser>
        <c:ser>
          <c:idx val="3"/>
          <c:order val="3"/>
          <c:tx>
            <c:strRef>
              <c:f>'(2)_2012'!$K$1</c:f>
              <c:strCache>
                <c:ptCount val="1"/>
                <c:pt idx="0">
                  <c:v>2012[4]_4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'(2)_2012'!$J$7:$J$33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'(2)_2012'!$K$7:$K$33</c:f>
              <c:numCache>
                <c:formatCode>0%</c:formatCode>
                <c:ptCount val="27"/>
                <c:pt idx="0">
                  <c:v>4.1605991262741839E-3</c:v>
                </c:pt>
                <c:pt idx="1">
                  <c:v>5.6168088204701476E-3</c:v>
                </c:pt>
                <c:pt idx="2">
                  <c:v>7.6971083836072391E-3</c:v>
                </c:pt>
                <c:pt idx="3">
                  <c:v>2.9124193883919283E-3</c:v>
                </c:pt>
                <c:pt idx="4">
                  <c:v>2.1427085500312044E-2</c:v>
                </c:pt>
                <c:pt idx="5">
                  <c:v>1.019346785937175E-2</c:v>
                </c:pt>
                <c:pt idx="6">
                  <c:v>0.10775951737050135</c:v>
                </c:pt>
                <c:pt idx="7">
                  <c:v>1.4354066985645933E-2</c:v>
                </c:pt>
                <c:pt idx="8">
                  <c:v>1.7890576242978989E-2</c:v>
                </c:pt>
                <c:pt idx="9">
                  <c:v>5.8248387767838566E-3</c:v>
                </c:pt>
                <c:pt idx="10">
                  <c:v>8.7996671520698982E-2</c:v>
                </c:pt>
                <c:pt idx="11">
                  <c:v>2.246723528188059E-2</c:v>
                </c:pt>
                <c:pt idx="12">
                  <c:v>1.019346785937175E-2</c:v>
                </c:pt>
                <c:pt idx="13">
                  <c:v>4.7846889952153108E-3</c:v>
                </c:pt>
                <c:pt idx="14">
                  <c:v>1.3521947160391096E-2</c:v>
                </c:pt>
                <c:pt idx="15">
                  <c:v>2.4131474932390266E-2</c:v>
                </c:pt>
                <c:pt idx="16">
                  <c:v>5.4087788641564386E-3</c:v>
                </c:pt>
                <c:pt idx="17">
                  <c:v>5.6376118161015183E-2</c:v>
                </c:pt>
                <c:pt idx="18">
                  <c:v>9.7566049511129599E-2</c:v>
                </c:pt>
                <c:pt idx="19">
                  <c:v>1.019346785937175E-2</c:v>
                </c:pt>
                <c:pt idx="20">
                  <c:v>6.0328687330975664E-3</c:v>
                </c:pt>
                <c:pt idx="21">
                  <c:v>1.8722696068233825E-3</c:v>
                </c:pt>
                <c:pt idx="22">
                  <c:v>0.1674641148325359</c:v>
                </c:pt>
                <c:pt idx="23">
                  <c:v>5.1591429165799875E-2</c:v>
                </c:pt>
                <c:pt idx="24">
                  <c:v>1.3938007073018515E-2</c:v>
                </c:pt>
                <c:pt idx="25">
                  <c:v>0.2269606823382567</c:v>
                </c:pt>
                <c:pt idx="26">
                  <c:v>1.6642396505096733E-3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C-4952-8D78-B403105C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'(2)_2013'!$B$1</c:f>
              <c:strCache>
                <c:ptCount val="1"/>
                <c:pt idx="0">
                  <c:v>2013[4]_1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'(2)_2013'!$J$7:$J$33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'(2)_2013'!$B$7:$B$33</c:f>
              <c:numCache>
                <c:formatCode>0%</c:formatCode>
                <c:ptCount val="27"/>
                <c:pt idx="0">
                  <c:v>3.0783802983660904E-3</c:v>
                </c:pt>
                <c:pt idx="1">
                  <c:v>6.867156050201279E-3</c:v>
                </c:pt>
                <c:pt idx="2">
                  <c:v>4.9727681742836845E-3</c:v>
                </c:pt>
                <c:pt idx="3">
                  <c:v>3.3151787828557895E-3</c:v>
                </c:pt>
                <c:pt idx="4">
                  <c:v>2.9836609045702109E-2</c:v>
                </c:pt>
                <c:pt idx="5">
                  <c:v>1.8707080274686243E-2</c:v>
                </c:pt>
                <c:pt idx="6">
                  <c:v>0.17096850580156286</c:v>
                </c:pt>
                <c:pt idx="7">
                  <c:v>1.8707080274686243E-2</c:v>
                </c:pt>
                <c:pt idx="8">
                  <c:v>1.4207909069381956E-2</c:v>
                </c:pt>
                <c:pt idx="9">
                  <c:v>5.2095666587733836E-3</c:v>
                </c:pt>
                <c:pt idx="10">
                  <c:v>9.3061804404451817E-2</c:v>
                </c:pt>
                <c:pt idx="11">
                  <c:v>1.3734312100402558E-2</c:v>
                </c:pt>
                <c:pt idx="12">
                  <c:v>9.2351408950982709E-3</c:v>
                </c:pt>
                <c:pt idx="13">
                  <c:v>4.4991712053042863E-3</c:v>
                </c:pt>
                <c:pt idx="14">
                  <c:v>9.4719393795879708E-3</c:v>
                </c:pt>
                <c:pt idx="15">
                  <c:v>3.1967795406109403E-2</c:v>
                </c:pt>
                <c:pt idx="16">
                  <c:v>6.1567605967321809E-3</c:v>
                </c:pt>
                <c:pt idx="17">
                  <c:v>4.2623727208145869E-2</c:v>
                </c:pt>
                <c:pt idx="18">
                  <c:v>8.0511484726497745E-2</c:v>
                </c:pt>
                <c:pt idx="19">
                  <c:v>1.5628699976320153E-2</c:v>
                </c:pt>
                <c:pt idx="20">
                  <c:v>4.2623727208145864E-3</c:v>
                </c:pt>
                <c:pt idx="21">
                  <c:v>1.4207909069381957E-3</c:v>
                </c:pt>
                <c:pt idx="22">
                  <c:v>0.11461046649301444</c:v>
                </c:pt>
                <c:pt idx="23">
                  <c:v>5.801562869997632E-2</c:v>
                </c:pt>
                <c:pt idx="24">
                  <c:v>1.3260715131423158E-2</c:v>
                </c:pt>
                <c:pt idx="25">
                  <c:v>0.22377456784276581</c:v>
                </c:pt>
                <c:pt idx="26">
                  <c:v>1.8943878759175941E-3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D-4C1D-BCC9-465161E9DC18}"/>
            </c:ext>
          </c:extLst>
        </c:ser>
        <c:ser>
          <c:idx val="1"/>
          <c:order val="1"/>
          <c:tx>
            <c:strRef>
              <c:f>'(2)_2013'!$E$1</c:f>
              <c:strCache>
                <c:ptCount val="1"/>
                <c:pt idx="0">
                  <c:v>2013[4]_2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'(2)_2013'!$J$7:$J$33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'(2)_2013'!$E$7:$E$33</c:f>
              <c:numCache>
                <c:formatCode>0%</c:formatCode>
                <c:ptCount val="27"/>
                <c:pt idx="0">
                  <c:v>2.406497543367091E-3</c:v>
                </c:pt>
                <c:pt idx="1">
                  <c:v>5.7154316654968416E-3</c:v>
                </c:pt>
                <c:pt idx="2">
                  <c:v>4.4119121628396667E-3</c:v>
                </c:pt>
                <c:pt idx="3">
                  <c:v>3.1083926601824926E-3</c:v>
                </c:pt>
                <c:pt idx="4">
                  <c:v>2.8075804672616063E-2</c:v>
                </c:pt>
                <c:pt idx="5">
                  <c:v>1.4639526722149805E-2</c:v>
                </c:pt>
                <c:pt idx="6">
                  <c:v>0.17747919382332297</c:v>
                </c:pt>
                <c:pt idx="7">
                  <c:v>1.4338714529228918E-2</c:v>
                </c:pt>
                <c:pt idx="8">
                  <c:v>1.1430863330993683E-2</c:v>
                </c:pt>
                <c:pt idx="9">
                  <c:v>6.4173267823122429E-3</c:v>
                </c:pt>
                <c:pt idx="10">
                  <c:v>8.9040409104582371E-2</c:v>
                </c:pt>
                <c:pt idx="11">
                  <c:v>1.7246565727464153E-2</c:v>
                </c:pt>
                <c:pt idx="12">
                  <c:v>2.246064373809285E-2</c:v>
                </c:pt>
                <c:pt idx="13">
                  <c:v>5.4146194725759548E-3</c:v>
                </c:pt>
                <c:pt idx="14">
                  <c:v>1.3536548681439888E-2</c:v>
                </c:pt>
                <c:pt idx="15">
                  <c:v>3.3490424145192016E-2</c:v>
                </c:pt>
                <c:pt idx="16">
                  <c:v>5.2140780106286972E-3</c:v>
                </c:pt>
                <c:pt idx="17">
                  <c:v>4.1110999699187807E-2</c:v>
                </c:pt>
                <c:pt idx="18">
                  <c:v>8.1018750626692074E-2</c:v>
                </c:pt>
                <c:pt idx="19">
                  <c:v>1.5140880377017949E-2</c:v>
                </c:pt>
                <c:pt idx="20">
                  <c:v>4.0108292389451523E-3</c:v>
                </c:pt>
                <c:pt idx="21">
                  <c:v>1.4037902336308031E-3</c:v>
                </c:pt>
                <c:pt idx="22">
                  <c:v>0.12563922590995688</c:v>
                </c:pt>
                <c:pt idx="23">
                  <c:v>5.6352150807179383E-2</c:v>
                </c:pt>
                <c:pt idx="24">
                  <c:v>1.2132758447809085E-2</c:v>
                </c:pt>
                <c:pt idx="25">
                  <c:v>0.20575553995788629</c:v>
                </c:pt>
                <c:pt idx="26">
                  <c:v>3.0081219292088638E-3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D-4C1D-BCC9-465161E9DC18}"/>
            </c:ext>
          </c:extLst>
        </c:ser>
        <c:ser>
          <c:idx val="2"/>
          <c:order val="2"/>
          <c:tx>
            <c:strRef>
              <c:f>'(2)_2013'!$H$1</c:f>
              <c:strCache>
                <c:ptCount val="1"/>
                <c:pt idx="0">
                  <c:v>2013[4]_3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'(2)_2013'!$J$7:$J$33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'(2)_2013'!$H$7:$H$33</c:f>
              <c:numCache>
                <c:formatCode>0%</c:formatCode>
                <c:ptCount val="27"/>
                <c:pt idx="0">
                  <c:v>4.4890979050876446E-3</c:v>
                </c:pt>
                <c:pt idx="1">
                  <c:v>5.7289439931594698E-3</c:v>
                </c:pt>
                <c:pt idx="2">
                  <c:v>6.5412569474134243E-3</c:v>
                </c:pt>
                <c:pt idx="3">
                  <c:v>2.4369388627618642E-3</c:v>
                </c:pt>
                <c:pt idx="4">
                  <c:v>2.9585292860196667E-2</c:v>
                </c:pt>
                <c:pt idx="5">
                  <c:v>1.4749893116716546E-2</c:v>
                </c:pt>
                <c:pt idx="6">
                  <c:v>0.1834544677212484</c:v>
                </c:pt>
                <c:pt idx="7">
                  <c:v>1.6331765711842666E-2</c:v>
                </c:pt>
                <c:pt idx="8">
                  <c:v>1.3467293715262932E-2</c:v>
                </c:pt>
                <c:pt idx="9">
                  <c:v>5.0448909790508766E-3</c:v>
                </c:pt>
                <c:pt idx="10">
                  <c:v>9.4271056006840534E-2</c:v>
                </c:pt>
                <c:pt idx="11">
                  <c:v>1.321077383497221E-2</c:v>
                </c:pt>
                <c:pt idx="12">
                  <c:v>1.0089781958101753E-2</c:v>
                </c:pt>
                <c:pt idx="13">
                  <c:v>5.1303976058144508E-3</c:v>
                </c:pt>
                <c:pt idx="14">
                  <c:v>1.3125267208208636E-2</c:v>
                </c:pt>
                <c:pt idx="15">
                  <c:v>3.2834544677212481E-2</c:v>
                </c:pt>
                <c:pt idx="16">
                  <c:v>5.0021376656690895E-3</c:v>
                </c:pt>
                <c:pt idx="17">
                  <c:v>4.1898247114151348E-2</c:v>
                </c:pt>
                <c:pt idx="18">
                  <c:v>7.4861051731509198E-2</c:v>
                </c:pt>
                <c:pt idx="19">
                  <c:v>1.4536126549807611E-2</c:v>
                </c:pt>
                <c:pt idx="20">
                  <c:v>4.4463445917058576E-3</c:v>
                </c:pt>
                <c:pt idx="21">
                  <c:v>1.7101325352714834E-3</c:v>
                </c:pt>
                <c:pt idx="22">
                  <c:v>0.12680632749038051</c:v>
                </c:pt>
                <c:pt idx="23">
                  <c:v>5.9555365540829415E-2</c:v>
                </c:pt>
                <c:pt idx="24">
                  <c:v>1.2697734074390765E-2</c:v>
                </c:pt>
                <c:pt idx="25">
                  <c:v>0.20504489097905088</c:v>
                </c:pt>
                <c:pt idx="26">
                  <c:v>2.9499786233433091E-3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D-4C1D-BCC9-465161E9DC18}"/>
            </c:ext>
          </c:extLst>
        </c:ser>
        <c:ser>
          <c:idx val="3"/>
          <c:order val="3"/>
          <c:tx>
            <c:strRef>
              <c:f>'(2)_2013'!$K$1</c:f>
              <c:strCache>
                <c:ptCount val="1"/>
                <c:pt idx="0">
                  <c:v>2013[4]_4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'(2)_2013'!$J$7:$J$33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'(2)_2013'!$K$7:$K$33</c:f>
              <c:numCache>
                <c:formatCode>0%</c:formatCode>
                <c:ptCount val="27"/>
                <c:pt idx="0">
                  <c:v>2.4183796856106408E-3</c:v>
                </c:pt>
                <c:pt idx="1">
                  <c:v>4.8367593712212815E-3</c:v>
                </c:pt>
                <c:pt idx="2">
                  <c:v>4.8367593712212815E-3</c:v>
                </c:pt>
                <c:pt idx="3">
                  <c:v>3.2245062474808546E-3</c:v>
                </c:pt>
                <c:pt idx="4">
                  <c:v>3.6947467419051458E-2</c:v>
                </c:pt>
                <c:pt idx="5">
                  <c:v>1.5182050248555691E-2</c:v>
                </c:pt>
                <c:pt idx="6">
                  <c:v>0.18567781808410588</c:v>
                </c:pt>
                <c:pt idx="7">
                  <c:v>1.8003493215101439E-2</c:v>
                </c:pt>
                <c:pt idx="8">
                  <c:v>1.0882708585247884E-2</c:v>
                </c:pt>
                <c:pt idx="9">
                  <c:v>5.1054682251780196E-3</c:v>
                </c:pt>
                <c:pt idx="10">
                  <c:v>8.9480048367593712E-2</c:v>
                </c:pt>
                <c:pt idx="11">
                  <c:v>1.3435442697836893E-2</c:v>
                </c:pt>
                <c:pt idx="12">
                  <c:v>6.9864302028751846E-3</c:v>
                </c:pt>
                <c:pt idx="13">
                  <c:v>4.5680505172645443E-3</c:v>
                </c:pt>
                <c:pt idx="14">
                  <c:v>1.3704151551793631E-2</c:v>
                </c:pt>
                <c:pt idx="15">
                  <c:v>3.2245062474808545E-2</c:v>
                </c:pt>
                <c:pt idx="16">
                  <c:v>4.4336960902861752E-3</c:v>
                </c:pt>
                <c:pt idx="17">
                  <c:v>4.1515517936315999E-2</c:v>
                </c:pt>
                <c:pt idx="18">
                  <c:v>8.0612656187021361E-2</c:v>
                </c:pt>
                <c:pt idx="19">
                  <c:v>1.1823189574096466E-2</c:v>
                </c:pt>
                <c:pt idx="20">
                  <c:v>5.2398226521563887E-3</c:v>
                </c:pt>
                <c:pt idx="21">
                  <c:v>3.0901518205024856E-3</c:v>
                </c:pt>
                <c:pt idx="22">
                  <c:v>0.12468090823592637</c:v>
                </c:pt>
                <c:pt idx="23">
                  <c:v>5.6294504903936587E-2</c:v>
                </c:pt>
                <c:pt idx="24">
                  <c:v>1.3166733843880157E-2</c:v>
                </c:pt>
                <c:pt idx="25">
                  <c:v>0.20959290608625555</c:v>
                </c:pt>
                <c:pt idx="26">
                  <c:v>2.015316404675534E-3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D-4C1D-BCC9-465161E9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'(2)_2014'!$B$1</c:f>
              <c:strCache>
                <c:ptCount val="1"/>
                <c:pt idx="0">
                  <c:v>2014[4]_1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'(2)_2014'!$J$7:$J$33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'(2)_2014'!$B$7:$B$33</c:f>
              <c:numCache>
                <c:formatCode>0%</c:formatCode>
                <c:ptCount val="27"/>
                <c:pt idx="0">
                  <c:v>3.2095369096744614E-3</c:v>
                </c:pt>
                <c:pt idx="1">
                  <c:v>8.7116001834021094E-3</c:v>
                </c:pt>
                <c:pt idx="2">
                  <c:v>6.4190738193489229E-3</c:v>
                </c:pt>
                <c:pt idx="3">
                  <c:v>2.751031636863824E-3</c:v>
                </c:pt>
                <c:pt idx="4">
                  <c:v>2.7968821641448878E-2</c:v>
                </c:pt>
                <c:pt idx="5">
                  <c:v>1.2838147638697846E-2</c:v>
                </c:pt>
                <c:pt idx="6">
                  <c:v>0.13113250802384227</c:v>
                </c:pt>
                <c:pt idx="7">
                  <c:v>1.4213663457129757E-2</c:v>
                </c:pt>
                <c:pt idx="8">
                  <c:v>1.5130674002751032E-2</c:v>
                </c:pt>
                <c:pt idx="9">
                  <c:v>5.0435580009170105E-3</c:v>
                </c:pt>
                <c:pt idx="10">
                  <c:v>7.8404401650618988E-2</c:v>
                </c:pt>
                <c:pt idx="11">
                  <c:v>1.4213663457129757E-2</c:v>
                </c:pt>
                <c:pt idx="12">
                  <c:v>4.585052728106373E-3</c:v>
                </c:pt>
                <c:pt idx="13">
                  <c:v>1.8340210912425492E-3</c:v>
                </c:pt>
                <c:pt idx="14">
                  <c:v>1.6506189821182942E-2</c:v>
                </c:pt>
                <c:pt idx="15">
                  <c:v>5.9605685465382849E-2</c:v>
                </c:pt>
                <c:pt idx="16">
                  <c:v>5.0435580009170105E-3</c:v>
                </c:pt>
                <c:pt idx="17">
                  <c:v>3.8514442916093537E-2</c:v>
                </c:pt>
                <c:pt idx="18">
                  <c:v>8.4364970197157274E-2</c:v>
                </c:pt>
                <c:pt idx="19">
                  <c:v>2.1549747822099955E-2</c:v>
                </c:pt>
                <c:pt idx="20">
                  <c:v>7.7945896377808344E-3</c:v>
                </c:pt>
                <c:pt idx="21">
                  <c:v>1.375515818431912E-3</c:v>
                </c:pt>
                <c:pt idx="22">
                  <c:v>0.16827143512150389</c:v>
                </c:pt>
                <c:pt idx="23">
                  <c:v>5.4103622191655203E-2</c:v>
                </c:pt>
                <c:pt idx="24">
                  <c:v>9.6286107290233843E-3</c:v>
                </c:pt>
                <c:pt idx="25">
                  <c:v>0.20265933058230171</c:v>
                </c:pt>
                <c:pt idx="26">
                  <c:v>4.1265474552957355E-3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19C-8912-108502705E43}"/>
            </c:ext>
          </c:extLst>
        </c:ser>
        <c:ser>
          <c:idx val="1"/>
          <c:order val="1"/>
          <c:tx>
            <c:strRef>
              <c:f>'(2)_2014'!$E$1</c:f>
              <c:strCache>
                <c:ptCount val="1"/>
                <c:pt idx="0">
                  <c:v>2014[4]_2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'(2)_2014'!$J$7:$J$33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'(2)_2014'!$E$7:$E$33</c:f>
              <c:numCache>
                <c:formatCode>0%</c:formatCode>
                <c:ptCount val="27"/>
                <c:pt idx="0">
                  <c:v>4.5366169799092677E-3</c:v>
                </c:pt>
                <c:pt idx="1">
                  <c:v>7.4530136098509394E-3</c:v>
                </c:pt>
                <c:pt idx="2">
                  <c:v>4.4556059624108876E-3</c:v>
                </c:pt>
                <c:pt idx="3">
                  <c:v>2.1872974724562542E-3</c:v>
                </c:pt>
                <c:pt idx="4">
                  <c:v>2.5032404406999352E-2</c:v>
                </c:pt>
                <c:pt idx="5">
                  <c:v>1.9361633182112769E-2</c:v>
                </c:pt>
                <c:pt idx="6">
                  <c:v>0.11689889825016202</c:v>
                </c:pt>
                <c:pt idx="7">
                  <c:v>1.2718729747245625E-2</c:v>
                </c:pt>
                <c:pt idx="8">
                  <c:v>1.3933895009721323E-2</c:v>
                </c:pt>
                <c:pt idx="9">
                  <c:v>8.2631237848347378E-3</c:v>
                </c:pt>
                <c:pt idx="10">
                  <c:v>7.0155541153596887E-2</c:v>
                </c:pt>
                <c:pt idx="11">
                  <c:v>1.2880751782242385E-2</c:v>
                </c:pt>
                <c:pt idx="12">
                  <c:v>5.3467271548930653E-3</c:v>
                </c:pt>
                <c:pt idx="13">
                  <c:v>6.8049254698639011E-3</c:v>
                </c:pt>
                <c:pt idx="14">
                  <c:v>1.3690861957226182E-2</c:v>
                </c:pt>
                <c:pt idx="15">
                  <c:v>5.816591056383668E-2</c:v>
                </c:pt>
                <c:pt idx="16">
                  <c:v>3.4834737524303307E-3</c:v>
                </c:pt>
                <c:pt idx="17">
                  <c:v>5.557355800388853E-2</c:v>
                </c:pt>
                <c:pt idx="18">
                  <c:v>8.5952689565780949E-2</c:v>
                </c:pt>
                <c:pt idx="19">
                  <c:v>2.900194426441996E-2</c:v>
                </c:pt>
                <c:pt idx="20">
                  <c:v>5.5087491898898246E-3</c:v>
                </c:pt>
                <c:pt idx="21">
                  <c:v>1.7012313674659753E-3</c:v>
                </c:pt>
                <c:pt idx="22">
                  <c:v>0.15910563836681788</c:v>
                </c:pt>
                <c:pt idx="23">
                  <c:v>5.7436811406351262E-2</c:v>
                </c:pt>
                <c:pt idx="24">
                  <c:v>1.0450421257290992E-2</c:v>
                </c:pt>
                <c:pt idx="25">
                  <c:v>0.20682112767336358</c:v>
                </c:pt>
                <c:pt idx="26">
                  <c:v>3.0784186649384314E-3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9-419C-8912-108502705E43}"/>
            </c:ext>
          </c:extLst>
        </c:ser>
        <c:ser>
          <c:idx val="2"/>
          <c:order val="2"/>
          <c:tx>
            <c:strRef>
              <c:f>'(2)_2014'!$H$1</c:f>
              <c:strCache>
                <c:ptCount val="1"/>
                <c:pt idx="0">
                  <c:v>2014[4]_3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'(2)_2014'!$J$7:$J$33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'(2)_2014'!$H$7:$H$33</c:f>
              <c:numCache>
                <c:formatCode>0%</c:formatCode>
                <c:ptCount val="27"/>
                <c:pt idx="0">
                  <c:v>5.1514858817090052E-3</c:v>
                </c:pt>
                <c:pt idx="1">
                  <c:v>7.0510963005892009E-3</c:v>
                </c:pt>
                <c:pt idx="2">
                  <c:v>5.1836826684696869E-3</c:v>
                </c:pt>
                <c:pt idx="3">
                  <c:v>2.3825622202904152E-3</c:v>
                </c:pt>
                <c:pt idx="4">
                  <c:v>2.6304774783476609E-2</c:v>
                </c:pt>
                <c:pt idx="5">
                  <c:v>1.706429698316108E-2</c:v>
                </c:pt>
                <c:pt idx="6">
                  <c:v>0.10773044850123957</c:v>
                </c:pt>
                <c:pt idx="7">
                  <c:v>1.3361666505682733E-2</c:v>
                </c:pt>
                <c:pt idx="8">
                  <c:v>1.2749927557229788E-2</c:v>
                </c:pt>
                <c:pt idx="9">
                  <c:v>7.9848031166489582E-3</c:v>
                </c:pt>
                <c:pt idx="10">
                  <c:v>7.0800734086738148E-2</c:v>
                </c:pt>
                <c:pt idx="11">
                  <c:v>1.4359766895263852E-2</c:v>
                </c:pt>
                <c:pt idx="12">
                  <c:v>6.5681444991789817E-3</c:v>
                </c:pt>
                <c:pt idx="13">
                  <c:v>8.0813934769310026E-3</c:v>
                </c:pt>
                <c:pt idx="14">
                  <c:v>1.429537332174249E-2</c:v>
                </c:pt>
                <c:pt idx="15">
                  <c:v>6.1463665926140575E-2</c:v>
                </c:pt>
                <c:pt idx="16">
                  <c:v>3.6060401171963039E-3</c:v>
                </c:pt>
                <c:pt idx="17">
                  <c:v>5.5700441095978624E-2</c:v>
                </c:pt>
                <c:pt idx="18">
                  <c:v>8.4967320261437912E-2</c:v>
                </c:pt>
                <c:pt idx="19">
                  <c:v>2.8719533790527704E-2</c:v>
                </c:pt>
                <c:pt idx="20">
                  <c:v>4.8939115876235548E-3</c:v>
                </c:pt>
                <c:pt idx="21">
                  <c:v>1.706429698316108E-3</c:v>
                </c:pt>
                <c:pt idx="22">
                  <c:v>0.1668759457806111</c:v>
                </c:pt>
                <c:pt idx="23">
                  <c:v>5.544286680189317E-2</c:v>
                </c:pt>
                <c:pt idx="24">
                  <c:v>1.1558646447084582E-2</c:v>
                </c:pt>
                <c:pt idx="25">
                  <c:v>0.20345149554074504</c:v>
                </c:pt>
                <c:pt idx="26">
                  <c:v>2.5435461540938213E-3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9-419C-8912-108502705E43}"/>
            </c:ext>
          </c:extLst>
        </c:ser>
        <c:ser>
          <c:idx val="3"/>
          <c:order val="3"/>
          <c:tx>
            <c:strRef>
              <c:f>'(2)_2014'!$K$1</c:f>
              <c:strCache>
                <c:ptCount val="1"/>
                <c:pt idx="0">
                  <c:v>2014[4]_4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'(2)_2014'!$J$7:$J$33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'(2)_2014'!$K$7:$K$33</c:f>
              <c:numCache>
                <c:formatCode>0%</c:formatCode>
                <c:ptCount val="27"/>
                <c:pt idx="0">
                  <c:v>4.4981060606060609E-3</c:v>
                </c:pt>
                <c:pt idx="1">
                  <c:v>7.181186868686869E-3</c:v>
                </c:pt>
                <c:pt idx="2">
                  <c:v>4.734848484848485E-3</c:v>
                </c:pt>
                <c:pt idx="3">
                  <c:v>3.472222222222222E-3</c:v>
                </c:pt>
                <c:pt idx="4">
                  <c:v>2.5804924242424244E-2</c:v>
                </c:pt>
                <c:pt idx="5">
                  <c:v>1.7045454545454544E-2</c:v>
                </c:pt>
                <c:pt idx="6">
                  <c:v>0.11482007575757576</c:v>
                </c:pt>
                <c:pt idx="7">
                  <c:v>1.3178661616161616E-2</c:v>
                </c:pt>
                <c:pt idx="8">
                  <c:v>1.4914772727272728E-2</c:v>
                </c:pt>
                <c:pt idx="9">
                  <c:v>7.654671717171717E-3</c:v>
                </c:pt>
                <c:pt idx="10">
                  <c:v>7.1969696969696975E-2</c:v>
                </c:pt>
                <c:pt idx="11">
                  <c:v>1.452020202020202E-2</c:v>
                </c:pt>
                <c:pt idx="12">
                  <c:v>4.734848484848485E-3</c:v>
                </c:pt>
                <c:pt idx="13">
                  <c:v>7.575757575757576E-3</c:v>
                </c:pt>
                <c:pt idx="14">
                  <c:v>1.2073863636363636E-2</c:v>
                </c:pt>
                <c:pt idx="15">
                  <c:v>5.808080808080808E-2</c:v>
                </c:pt>
                <c:pt idx="16">
                  <c:v>3.787878787878788E-3</c:v>
                </c:pt>
                <c:pt idx="17">
                  <c:v>5.2398989898989896E-2</c:v>
                </c:pt>
                <c:pt idx="18">
                  <c:v>8.8778409090909088E-2</c:v>
                </c:pt>
                <c:pt idx="19">
                  <c:v>3.2196969696969696E-2</c:v>
                </c:pt>
                <c:pt idx="20">
                  <c:v>5.760732323232323E-3</c:v>
                </c:pt>
                <c:pt idx="21">
                  <c:v>2.446338383838384E-3</c:v>
                </c:pt>
                <c:pt idx="22">
                  <c:v>0.16240530303030304</c:v>
                </c:pt>
                <c:pt idx="23">
                  <c:v>5.2714646464646464E-2</c:v>
                </c:pt>
                <c:pt idx="24">
                  <c:v>8.4438131313131319E-3</c:v>
                </c:pt>
                <c:pt idx="25">
                  <c:v>0.20628156565656566</c:v>
                </c:pt>
                <c:pt idx="26">
                  <c:v>2.5252525252525255E-3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9-419C-8912-10850270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'(2)_2015'!$B$1</c:f>
              <c:strCache>
                <c:ptCount val="1"/>
                <c:pt idx="0">
                  <c:v>2015[4]_1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'(2)_2015'!$J$7:$J$33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'(2)_2015'!$B$7:$B$33</c:f>
              <c:numCache>
                <c:formatCode>0%</c:formatCode>
                <c:ptCount val="27"/>
                <c:pt idx="0">
                  <c:v>6.25E-2</c:v>
                </c:pt>
                <c:pt idx="1">
                  <c:v>0.1875</c:v>
                </c:pt>
                <c:pt idx="2">
                  <c:v>0.1875</c:v>
                </c:pt>
                <c:pt idx="3">
                  <c:v>0.125</c:v>
                </c:pt>
                <c:pt idx="4">
                  <c:v>6.25E-2</c:v>
                </c:pt>
                <c:pt idx="5">
                  <c:v>0.3125</c:v>
                </c:pt>
                <c:pt idx="6">
                  <c:v>6.25E-2</c:v>
                </c:pt>
                <c:pt idx="7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6-44FB-B4C0-369ED1E3F2F7}"/>
            </c:ext>
          </c:extLst>
        </c:ser>
        <c:ser>
          <c:idx val="1"/>
          <c:order val="1"/>
          <c:tx>
            <c:strRef>
              <c:f>'(2)_2015'!$E$1</c:f>
              <c:strCache>
                <c:ptCount val="1"/>
                <c:pt idx="0">
                  <c:v>2015[4]_2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'(2)_2015'!$J$7:$J$33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'(2)_2015'!$E$7:$E$33</c:f>
              <c:numCache>
                <c:formatCode>0%</c:formatCode>
                <c:ptCount val="27"/>
                <c:pt idx="0">
                  <c:v>9.2447333034513662E-3</c:v>
                </c:pt>
                <c:pt idx="1">
                  <c:v>7.283729269385926E-3</c:v>
                </c:pt>
                <c:pt idx="2">
                  <c:v>6.3312415956969965E-3</c:v>
                </c:pt>
                <c:pt idx="3">
                  <c:v>2.4652622142536979E-3</c:v>
                </c:pt>
                <c:pt idx="4">
                  <c:v>2.4316450022411475E-2</c:v>
                </c:pt>
                <c:pt idx="5">
                  <c:v>1.5407888839085612E-2</c:v>
                </c:pt>
                <c:pt idx="6">
                  <c:v>0.11816450022411475</c:v>
                </c:pt>
                <c:pt idx="7">
                  <c:v>1.5407888839085612E-2</c:v>
                </c:pt>
                <c:pt idx="8">
                  <c:v>1.260645450470641E-2</c:v>
                </c:pt>
                <c:pt idx="9">
                  <c:v>6.8354997758852528E-3</c:v>
                </c:pt>
                <c:pt idx="10">
                  <c:v>7.2781264007171678E-2</c:v>
                </c:pt>
                <c:pt idx="11">
                  <c:v>1.3614970865082923E-2</c:v>
                </c:pt>
                <c:pt idx="12">
                  <c:v>8.9645898700134469E-3</c:v>
                </c:pt>
                <c:pt idx="13">
                  <c:v>6.0510981622590764E-3</c:v>
                </c:pt>
                <c:pt idx="14">
                  <c:v>8.2362169430748536E-3</c:v>
                </c:pt>
                <c:pt idx="15">
                  <c:v>4.9865531151949798E-2</c:v>
                </c:pt>
                <c:pt idx="16">
                  <c:v>4.3702375616315554E-3</c:v>
                </c:pt>
                <c:pt idx="17">
                  <c:v>6.1799641416405197E-2</c:v>
                </c:pt>
                <c:pt idx="18">
                  <c:v>8.454728821156432E-2</c:v>
                </c:pt>
                <c:pt idx="19">
                  <c:v>2.0058269834155089E-2</c:v>
                </c:pt>
                <c:pt idx="20">
                  <c:v>1.1429852084267144E-2</c:v>
                </c:pt>
                <c:pt idx="21">
                  <c:v>3.641864634692963E-3</c:v>
                </c:pt>
                <c:pt idx="22">
                  <c:v>0.12001344688480502</c:v>
                </c:pt>
                <c:pt idx="23">
                  <c:v>5.6196772747646798E-2</c:v>
                </c:pt>
                <c:pt idx="24">
                  <c:v>1.2550425818018825E-2</c:v>
                </c:pt>
                <c:pt idx="25">
                  <c:v>0.2454056476916181</c:v>
                </c:pt>
                <c:pt idx="26">
                  <c:v>2.4092335275661138E-3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6-44FB-B4C0-369ED1E3F2F7}"/>
            </c:ext>
          </c:extLst>
        </c:ser>
        <c:ser>
          <c:idx val="2"/>
          <c:order val="2"/>
          <c:tx>
            <c:strRef>
              <c:f>'(2)_2015'!$H$1</c:f>
              <c:strCache>
                <c:ptCount val="1"/>
                <c:pt idx="0">
                  <c:v>2015[4]_3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'(2)_2015'!$J$7:$J$33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'(2)_2015'!$H$7:$H$33</c:f>
              <c:numCache>
                <c:formatCode>0%</c:formatCode>
                <c:ptCount val="27"/>
                <c:pt idx="0">
                  <c:v>6.4827911362564826E-3</c:v>
                </c:pt>
                <c:pt idx="1">
                  <c:v>7.7498821310702497E-3</c:v>
                </c:pt>
                <c:pt idx="2">
                  <c:v>5.0388967468175385E-3</c:v>
                </c:pt>
                <c:pt idx="3">
                  <c:v>3.0645921735030644E-3</c:v>
                </c:pt>
                <c:pt idx="4">
                  <c:v>2.6726779820839226E-2</c:v>
                </c:pt>
                <c:pt idx="5">
                  <c:v>1.8505421970768505E-2</c:v>
                </c:pt>
                <c:pt idx="6">
                  <c:v>0.11073785950023574</c:v>
                </c:pt>
                <c:pt idx="7">
                  <c:v>1.4910419613389911E-2</c:v>
                </c:pt>
                <c:pt idx="8">
                  <c:v>1.3053983969825555E-2</c:v>
                </c:pt>
                <c:pt idx="9">
                  <c:v>6.5122583686940119E-3</c:v>
                </c:pt>
                <c:pt idx="10">
                  <c:v>7.1163366336633657E-2</c:v>
                </c:pt>
                <c:pt idx="11">
                  <c:v>1.4645214521452146E-2</c:v>
                </c:pt>
                <c:pt idx="12">
                  <c:v>7.1900047147571899E-3</c:v>
                </c:pt>
                <c:pt idx="13">
                  <c:v>6.5417256011315421E-3</c:v>
                </c:pt>
                <c:pt idx="14">
                  <c:v>1.0018859028760018E-2</c:v>
                </c:pt>
                <c:pt idx="15">
                  <c:v>4.9593352192362092E-2</c:v>
                </c:pt>
                <c:pt idx="16">
                  <c:v>4.5084865629420089E-3</c:v>
                </c:pt>
                <c:pt idx="17">
                  <c:v>6.3177746346063171E-2</c:v>
                </c:pt>
                <c:pt idx="18">
                  <c:v>8.2861857614332859E-2</c:v>
                </c:pt>
                <c:pt idx="19">
                  <c:v>1.7768741159830268E-2</c:v>
                </c:pt>
                <c:pt idx="20">
                  <c:v>9.5473833097595474E-3</c:v>
                </c:pt>
                <c:pt idx="21">
                  <c:v>3.3887317303158888E-3</c:v>
                </c:pt>
                <c:pt idx="22">
                  <c:v>0.12508840169731258</c:v>
                </c:pt>
                <c:pt idx="23">
                  <c:v>7.36975483262612E-2</c:v>
                </c:pt>
                <c:pt idx="24">
                  <c:v>1.0431400282885431E-2</c:v>
                </c:pt>
                <c:pt idx="25">
                  <c:v>0.23500117868929751</c:v>
                </c:pt>
                <c:pt idx="26">
                  <c:v>2.593116454502593E-3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6-44FB-B4C0-369ED1E3F2F7}"/>
            </c:ext>
          </c:extLst>
        </c:ser>
        <c:ser>
          <c:idx val="3"/>
          <c:order val="3"/>
          <c:tx>
            <c:strRef>
              <c:f>'(2)_2015'!$K$1</c:f>
              <c:strCache>
                <c:ptCount val="1"/>
                <c:pt idx="0">
                  <c:v>2015[4]_4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'(2)_2015'!$J$7:$J$33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'(2)_2015'!$K$7:$K$33</c:f>
              <c:numCache>
                <c:formatCode>0%</c:formatCode>
                <c:ptCount val="27"/>
                <c:pt idx="0">
                  <c:v>6.2513789806574981E-3</c:v>
                </c:pt>
                <c:pt idx="1">
                  <c:v>5.9571964403912631E-3</c:v>
                </c:pt>
                <c:pt idx="2">
                  <c:v>5.1481944546591159E-3</c:v>
                </c:pt>
                <c:pt idx="3">
                  <c:v>3.0153710377289109E-3</c:v>
                </c:pt>
                <c:pt idx="4">
                  <c:v>2.7800250055159226E-2</c:v>
                </c:pt>
                <c:pt idx="5">
                  <c:v>1.647422225490917E-2</c:v>
                </c:pt>
                <c:pt idx="6">
                  <c:v>0.12436566889755094</c:v>
                </c:pt>
                <c:pt idx="7">
                  <c:v>1.706258733544164E-2</c:v>
                </c:pt>
                <c:pt idx="8">
                  <c:v>1.2502757961314996E-2</c:v>
                </c:pt>
                <c:pt idx="9">
                  <c:v>6.1778333455909393E-3</c:v>
                </c:pt>
                <c:pt idx="10">
                  <c:v>7.2589541810693534E-2</c:v>
                </c:pt>
                <c:pt idx="11">
                  <c:v>1.4488490108112083E-2</c:v>
                </c:pt>
                <c:pt idx="12">
                  <c:v>8.3842023975877027E-3</c:v>
                </c:pt>
                <c:pt idx="13">
                  <c:v>5.2217400897256747E-3</c:v>
                </c:pt>
                <c:pt idx="14">
                  <c:v>9.6344781937192023E-3</c:v>
                </c:pt>
                <c:pt idx="15">
                  <c:v>5.2658674707656103E-2</c:v>
                </c:pt>
                <c:pt idx="16">
                  <c:v>4.2656468338604101E-3</c:v>
                </c:pt>
                <c:pt idx="17">
                  <c:v>6.3028609252040887E-2</c:v>
                </c:pt>
                <c:pt idx="18">
                  <c:v>8.2812385084945206E-2</c:v>
                </c:pt>
                <c:pt idx="19">
                  <c:v>1.772449805104067E-2</c:v>
                </c:pt>
                <c:pt idx="20">
                  <c:v>8.6048393027873798E-3</c:v>
                </c:pt>
                <c:pt idx="21">
                  <c:v>3.5301904831948226E-3</c:v>
                </c:pt>
                <c:pt idx="22">
                  <c:v>0.12112966095462234</c:v>
                </c:pt>
                <c:pt idx="23">
                  <c:v>6.3249246157240563E-2</c:v>
                </c:pt>
                <c:pt idx="24">
                  <c:v>1.0369934544384792E-2</c:v>
                </c:pt>
                <c:pt idx="25">
                  <c:v>0.23564021475325439</c:v>
                </c:pt>
                <c:pt idx="26">
                  <c:v>1.9121865117305288E-3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6-44FB-B4C0-369ED1E3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'(2)_2016'!$B$1</c:f>
              <c:strCache>
                <c:ptCount val="1"/>
                <c:pt idx="0">
                  <c:v>2016[4]_1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'(2)_2016'!$J$7:$J$33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'(2)_2016'!$B$7:$B$33</c:f>
              <c:numCache>
                <c:formatCode>0.00%</c:formatCode>
                <c:ptCount val="27"/>
                <c:pt idx="0">
                  <c:v>9.6852300242130755E-3</c:v>
                </c:pt>
                <c:pt idx="1">
                  <c:v>8.4745762711864406E-3</c:v>
                </c:pt>
                <c:pt idx="2">
                  <c:v>1.3317191283292978E-2</c:v>
                </c:pt>
                <c:pt idx="3">
                  <c:v>1.8159806295399517E-3</c:v>
                </c:pt>
                <c:pt idx="4">
                  <c:v>4.0556900726392252E-2</c:v>
                </c:pt>
                <c:pt idx="5">
                  <c:v>1.513317191283293E-2</c:v>
                </c:pt>
                <c:pt idx="6">
                  <c:v>6.9612590799031482E-2</c:v>
                </c:pt>
                <c:pt idx="7">
                  <c:v>7.8692493946731241E-3</c:v>
                </c:pt>
                <c:pt idx="8">
                  <c:v>1.3922518159806295E-2</c:v>
                </c:pt>
                <c:pt idx="9">
                  <c:v>3.6319612590799033E-3</c:v>
                </c:pt>
                <c:pt idx="10">
                  <c:v>7.2639225181598058E-2</c:v>
                </c:pt>
                <c:pt idx="11">
                  <c:v>1.7554479418886198E-2</c:v>
                </c:pt>
                <c:pt idx="12">
                  <c:v>1.5738498789346248E-2</c:v>
                </c:pt>
                <c:pt idx="13">
                  <c:v>5.4479418886198543E-3</c:v>
                </c:pt>
                <c:pt idx="14">
                  <c:v>7.2639225181598066E-3</c:v>
                </c:pt>
                <c:pt idx="15">
                  <c:v>2.4818401937046004E-2</c:v>
                </c:pt>
                <c:pt idx="16">
                  <c:v>4.8426150121065378E-3</c:v>
                </c:pt>
                <c:pt idx="17">
                  <c:v>5.387409200968523E-2</c:v>
                </c:pt>
                <c:pt idx="18">
                  <c:v>9.1404358353510892E-2</c:v>
                </c:pt>
                <c:pt idx="19">
                  <c:v>1.1501210653753027E-2</c:v>
                </c:pt>
                <c:pt idx="20">
                  <c:v>8.4745762711864406E-3</c:v>
                </c:pt>
                <c:pt idx="21">
                  <c:v>2.4213075060532689E-3</c:v>
                </c:pt>
                <c:pt idx="22">
                  <c:v>0.10895883777239709</c:v>
                </c:pt>
                <c:pt idx="23">
                  <c:v>4.8426150121065374E-2</c:v>
                </c:pt>
                <c:pt idx="24">
                  <c:v>1.2106537530266344E-2</c:v>
                </c:pt>
                <c:pt idx="25">
                  <c:v>0.32687651331719131</c:v>
                </c:pt>
                <c:pt idx="26">
                  <c:v>3.6319612590799033E-3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E-496D-8D9B-CEFCA0D96446}"/>
            </c:ext>
          </c:extLst>
        </c:ser>
        <c:ser>
          <c:idx val="1"/>
          <c:order val="1"/>
          <c:tx>
            <c:strRef>
              <c:f>'(2)_2016'!$E$1</c:f>
              <c:strCache>
                <c:ptCount val="1"/>
                <c:pt idx="0">
                  <c:v>2016[4]_2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'(2)_2016'!$J$7:$J$33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'(2)_2016'!$E$7:$E$33</c:f>
              <c:numCache>
                <c:formatCode>0%</c:formatCode>
                <c:ptCount val="27"/>
                <c:pt idx="0">
                  <c:v>6.1184092136044631E-3</c:v>
                </c:pt>
                <c:pt idx="1">
                  <c:v>7.9179413352528337E-3</c:v>
                </c:pt>
                <c:pt idx="2">
                  <c:v>8.0978945474176715E-3</c:v>
                </c:pt>
                <c:pt idx="3">
                  <c:v>2.3393917581428828E-3</c:v>
                </c:pt>
                <c:pt idx="4">
                  <c:v>3.7490252534341073E-2</c:v>
                </c:pt>
                <c:pt idx="5">
                  <c:v>1.8175274428648552E-2</c:v>
                </c:pt>
                <c:pt idx="6">
                  <c:v>7.3360926159198606E-2</c:v>
                </c:pt>
                <c:pt idx="7">
                  <c:v>1.2776678063703436E-2</c:v>
                </c:pt>
                <c:pt idx="8">
                  <c:v>1.3136584488033112E-2</c:v>
                </c:pt>
                <c:pt idx="9">
                  <c:v>6.7782376582088653E-3</c:v>
                </c:pt>
                <c:pt idx="10">
                  <c:v>6.4063343530682021E-2</c:v>
                </c:pt>
                <c:pt idx="11">
                  <c:v>2.5073480894967307E-2</c:v>
                </c:pt>
                <c:pt idx="12">
                  <c:v>1.1636974386659468E-2</c:v>
                </c:pt>
                <c:pt idx="13">
                  <c:v>5.5185651730550057E-3</c:v>
                </c:pt>
                <c:pt idx="14">
                  <c:v>7.6780037190330511E-3</c:v>
                </c:pt>
                <c:pt idx="15">
                  <c:v>3.2811469018055303E-2</c:v>
                </c:pt>
                <c:pt idx="16">
                  <c:v>5.3386119608901687E-3</c:v>
                </c:pt>
                <c:pt idx="17">
                  <c:v>5.8064903125187452E-2</c:v>
                </c:pt>
                <c:pt idx="18">
                  <c:v>8.4817947333693244E-2</c:v>
                </c:pt>
                <c:pt idx="19">
                  <c:v>1.3736428528582569E-2</c:v>
                </c:pt>
                <c:pt idx="20">
                  <c:v>7.9779257393077802E-3</c:v>
                </c:pt>
                <c:pt idx="21">
                  <c:v>1.1996880810989142E-3</c:v>
                </c:pt>
                <c:pt idx="22">
                  <c:v>0.11169096035030893</c:v>
                </c:pt>
                <c:pt idx="23">
                  <c:v>4.8767320496670867E-2</c:v>
                </c:pt>
                <c:pt idx="24">
                  <c:v>1.2656709255593545E-2</c:v>
                </c:pt>
                <c:pt idx="25">
                  <c:v>0.3205566552696299</c:v>
                </c:pt>
                <c:pt idx="26">
                  <c:v>2.2194229500329915E-3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E-496D-8D9B-CEFCA0D96446}"/>
            </c:ext>
          </c:extLst>
        </c:ser>
        <c:ser>
          <c:idx val="2"/>
          <c:order val="2"/>
          <c:tx>
            <c:strRef>
              <c:f>'(2)_2016'!$H$1</c:f>
              <c:strCache>
                <c:ptCount val="1"/>
                <c:pt idx="0">
                  <c:v>2016[4]_3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'(2)_2016'!$J$7:$J$33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'(2)_2016'!$H$7:$H$33</c:f>
              <c:numCache>
                <c:formatCode>0%</c:formatCode>
                <c:ptCount val="27"/>
                <c:pt idx="0">
                  <c:v>5.9748427672955979E-3</c:v>
                </c:pt>
                <c:pt idx="1">
                  <c:v>7.5122292103424176E-3</c:v>
                </c:pt>
                <c:pt idx="2">
                  <c:v>9.3990216631726058E-3</c:v>
                </c:pt>
                <c:pt idx="3">
                  <c:v>2.4458420684835779E-3</c:v>
                </c:pt>
                <c:pt idx="4">
                  <c:v>3.5324947589098529E-2</c:v>
                </c:pt>
                <c:pt idx="5">
                  <c:v>1.848357791754018E-2</c:v>
                </c:pt>
                <c:pt idx="6">
                  <c:v>6.9636617749825297E-2</c:v>
                </c:pt>
                <c:pt idx="7">
                  <c:v>1.090146750524109E-2</c:v>
                </c:pt>
                <c:pt idx="8">
                  <c:v>1.3696715583508037E-2</c:v>
                </c:pt>
                <c:pt idx="9">
                  <c:v>5.5206149545772186E-3</c:v>
                </c:pt>
                <c:pt idx="10">
                  <c:v>6.4884696016771493E-2</c:v>
                </c:pt>
                <c:pt idx="11">
                  <c:v>2.4109014675052411E-2</c:v>
                </c:pt>
                <c:pt idx="12">
                  <c:v>1.3032844164919637E-2</c:v>
                </c:pt>
                <c:pt idx="13">
                  <c:v>5.5206149545772186E-3</c:v>
                </c:pt>
                <c:pt idx="14">
                  <c:v>8.8749126484975547E-3</c:v>
                </c:pt>
                <c:pt idx="15">
                  <c:v>3.312368972746331E-2</c:v>
                </c:pt>
                <c:pt idx="16">
                  <c:v>4.2627533193570931E-3</c:v>
                </c:pt>
                <c:pt idx="17">
                  <c:v>6.1809923130677846E-2</c:v>
                </c:pt>
                <c:pt idx="18">
                  <c:v>8.7281621243885402E-2</c:v>
                </c:pt>
                <c:pt idx="19">
                  <c:v>1.3347309573724668E-2</c:v>
                </c:pt>
                <c:pt idx="20">
                  <c:v>7.3724668064290705E-3</c:v>
                </c:pt>
                <c:pt idx="21">
                  <c:v>1.6771488469601676E-3</c:v>
                </c:pt>
                <c:pt idx="22">
                  <c:v>0.11048218029350104</c:v>
                </c:pt>
                <c:pt idx="23">
                  <c:v>4.6960167714884697E-2</c:v>
                </c:pt>
                <c:pt idx="24">
                  <c:v>1.2788259958071278E-2</c:v>
                </c:pt>
                <c:pt idx="25">
                  <c:v>0.32278127183787564</c:v>
                </c:pt>
                <c:pt idx="26">
                  <c:v>2.7952480782669461E-3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E-496D-8D9B-CEFCA0D96446}"/>
            </c:ext>
          </c:extLst>
        </c:ser>
        <c:ser>
          <c:idx val="3"/>
          <c:order val="3"/>
          <c:tx>
            <c:strRef>
              <c:f>'(2)_2016'!$K$1</c:f>
              <c:strCache>
                <c:ptCount val="1"/>
                <c:pt idx="0">
                  <c:v>2016[4]_4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'(2)_2016'!$J$7:$J$33</c:f>
              <c:strCache>
                <c:ptCount val="27"/>
                <c:pt idx="0">
                  <c:v>Ac - Acre</c:v>
                </c:pt>
                <c:pt idx="1">
                  <c:v>Al - Alagoas</c:v>
                </c:pt>
                <c:pt idx="2">
                  <c:v>Am - Amazonas</c:v>
                </c:pt>
                <c:pt idx="3">
                  <c:v>Ap - Amapá</c:v>
                </c:pt>
                <c:pt idx="4">
                  <c:v>Ba - Bahia</c:v>
                </c:pt>
                <c:pt idx="5">
                  <c:v>Ce - Ceará</c:v>
                </c:pt>
                <c:pt idx="6">
                  <c:v>Df - Distrito Federal</c:v>
                </c:pt>
                <c:pt idx="7">
                  <c:v>Es - Espírito Santo</c:v>
                </c:pt>
                <c:pt idx="8">
                  <c:v>Go - Goiás</c:v>
                </c:pt>
                <c:pt idx="9">
                  <c:v>Ma - Maranhão</c:v>
                </c:pt>
                <c:pt idx="10">
                  <c:v>Mg - Minas Gerais</c:v>
                </c:pt>
                <c:pt idx="11">
                  <c:v>Ms - Mato Grosso Do Sul</c:v>
                </c:pt>
                <c:pt idx="12">
                  <c:v>Mt - Mato Grosso</c:v>
                </c:pt>
                <c:pt idx="13">
                  <c:v>Pa - Pará</c:v>
                </c:pt>
                <c:pt idx="14">
                  <c:v>Pb - Paraíba</c:v>
                </c:pt>
                <c:pt idx="15">
                  <c:v>Pe - Pernambuco</c:v>
                </c:pt>
                <c:pt idx="16">
                  <c:v>Pi - Piauí</c:v>
                </c:pt>
                <c:pt idx="17">
                  <c:v>Pr - Paraná</c:v>
                </c:pt>
                <c:pt idx="18">
                  <c:v>Rj - Rio De Janeiro</c:v>
                </c:pt>
                <c:pt idx="19">
                  <c:v>Rn - Rio Grande Do Norte</c:v>
                </c:pt>
                <c:pt idx="20">
                  <c:v>Ro - Rondônia</c:v>
                </c:pt>
                <c:pt idx="21">
                  <c:v>Rr - Roraima</c:v>
                </c:pt>
                <c:pt idx="22">
                  <c:v>Rs - Rio Grande Do Sul</c:v>
                </c:pt>
                <c:pt idx="23">
                  <c:v>Sc - Santa Catarina</c:v>
                </c:pt>
                <c:pt idx="24">
                  <c:v>Se - Sergipe</c:v>
                </c:pt>
                <c:pt idx="25">
                  <c:v>Sp - São Paulo</c:v>
                </c:pt>
                <c:pt idx="26">
                  <c:v>To - Tocantins</c:v>
                </c:pt>
              </c:strCache>
            </c:strRef>
          </c:cat>
          <c:val>
            <c:numRef>
              <c:f>'(2)_2016'!$K$7:$K$33</c:f>
              <c:numCache>
                <c:formatCode>0%</c:formatCode>
                <c:ptCount val="27"/>
                <c:pt idx="0">
                  <c:v>5.7873611500046671E-3</c:v>
                </c:pt>
                <c:pt idx="1">
                  <c:v>7.6542518435545595E-3</c:v>
                </c:pt>
                <c:pt idx="2">
                  <c:v>8.5876971903295057E-3</c:v>
                </c:pt>
                <c:pt idx="3">
                  <c:v>2.2402688322598714E-3</c:v>
                </c:pt>
                <c:pt idx="4">
                  <c:v>3.4630822365350505E-2</c:v>
                </c:pt>
                <c:pt idx="5">
                  <c:v>1.6988705311304024E-2</c:v>
                </c:pt>
                <c:pt idx="6">
                  <c:v>6.4781107066181273E-2</c:v>
                </c:pt>
                <c:pt idx="7">
                  <c:v>1.0454587883879398E-2</c:v>
                </c:pt>
                <c:pt idx="8">
                  <c:v>1.6055259964529077E-2</c:v>
                </c:pt>
                <c:pt idx="9">
                  <c:v>4.1071595258097638E-3</c:v>
                </c:pt>
                <c:pt idx="10">
                  <c:v>6.6461308690376183E-2</c:v>
                </c:pt>
                <c:pt idx="11">
                  <c:v>2.594978064034351E-2</c:v>
                </c:pt>
                <c:pt idx="12">
                  <c:v>1.3721646597591711E-2</c:v>
                </c:pt>
                <c:pt idx="13">
                  <c:v>5.3206384766171944E-3</c:v>
                </c:pt>
                <c:pt idx="14">
                  <c:v>8.0276299822645385E-3</c:v>
                </c:pt>
                <c:pt idx="15">
                  <c:v>3.4910855969382995E-2</c:v>
                </c:pt>
                <c:pt idx="16">
                  <c:v>6.6274619621021187E-3</c:v>
                </c:pt>
                <c:pt idx="17">
                  <c:v>6.067394754037151E-2</c:v>
                </c:pt>
                <c:pt idx="18">
                  <c:v>8.0556333426677867E-2</c:v>
                </c:pt>
                <c:pt idx="19">
                  <c:v>1.3068234854849248E-2</c:v>
                </c:pt>
                <c:pt idx="20">
                  <c:v>6.7208064967796133E-3</c:v>
                </c:pt>
                <c:pt idx="21">
                  <c:v>1.8668906935498926E-3</c:v>
                </c:pt>
                <c:pt idx="22">
                  <c:v>0.11220013068234855</c:v>
                </c:pt>
                <c:pt idx="23">
                  <c:v>4.8165779893587231E-2</c:v>
                </c:pt>
                <c:pt idx="24">
                  <c:v>1.2414823112106786E-2</c:v>
                </c:pt>
                <c:pt idx="25">
                  <c:v>0.32903948473816858</c:v>
                </c:pt>
                <c:pt idx="26">
                  <c:v>2.9870251096798281E-3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E-496D-8D9B-CEFCA0D9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55288"/>
        <c:axId val="466055616"/>
      </c:lineChart>
      <c:catAx>
        <c:axId val="4660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616"/>
        <c:crosses val="autoZero"/>
        <c:auto val="1"/>
        <c:lblAlgn val="ctr"/>
        <c:lblOffset val="100"/>
        <c:noMultiLvlLbl val="0"/>
      </c:catAx>
      <c:valAx>
        <c:axId val="46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403413</xdr:colOff>
      <xdr:row>2</xdr:row>
      <xdr:rowOff>78440</xdr:rowOff>
    </xdr:from>
    <xdr:to>
      <xdr:col>15</xdr:col>
      <xdr:colOff>381002</xdr:colOff>
      <xdr:row>24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C2F88-F0CA-450A-9A21-49A2D5EBB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1131795</xdr:colOff>
      <xdr:row>34</xdr:row>
      <xdr:rowOff>33618</xdr:rowOff>
    </xdr:from>
    <xdr:to>
      <xdr:col>21</xdr:col>
      <xdr:colOff>582707</xdr:colOff>
      <xdr:row>56</xdr:row>
      <xdr:rowOff>67236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490254-90AD-42E8-962A-A2F5C8A0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24</xdr:col>
      <xdr:colOff>537883</xdr:colOff>
      <xdr:row>91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E3BFF0-3CDE-4E69-B4E5-AB49523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89647</xdr:colOff>
      <xdr:row>11</xdr:row>
      <xdr:rowOff>145677</xdr:rowOff>
    </xdr:from>
    <xdr:to>
      <xdr:col>29</xdr:col>
      <xdr:colOff>246530</xdr:colOff>
      <xdr:row>32</xdr:row>
      <xdr:rowOff>134471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BF17B5-2C59-4BBC-AE13-A1914153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FCFA48-4472-4423-A472-D64B1F55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1ACF7-D5C4-4106-B7F1-65C1C77E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3EB32-119C-4A36-9BF4-E6444BF0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C694B-617D-4A53-996A-9D365A768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77ECF6-02F5-4341-BE28-6D90BBE2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FF2D22-5A30-417F-89BC-A0C9C8CAA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9B42F-7D1F-426B-B745-B5A78898C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537883</xdr:colOff>
      <xdr:row>23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38908E-ECF7-487A-BB1D-83796900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" refreshedDate="43354.473447916665" createdVersion="6" refreshedVersion="6" minRefreshableVersion="3" recordCount="2604" xr:uid="{EF3A7442-E6EF-4851-8FB4-E3AFD2ACBBFB}">
  <cacheSource type="worksheet">
    <worksheetSource ref="B1:E2605" sheet="(2)base_resumo_estado"/>
  </cacheSource>
  <cacheFields count="4">
    <cacheField name="ano" numFmtId="0">
      <sharedItems containsSemiMixedTypes="0" containsString="0" containsNumber="1" containsInteger="1" minValue="2010" maxValue="2018" count="9">
        <n v="2010"/>
        <n v="2011"/>
        <n v="2016"/>
        <n v="2013"/>
        <n v="2014"/>
        <n v="2012"/>
        <n v="2017"/>
        <n v="2018"/>
        <n v="2015"/>
      </sharedItems>
    </cacheField>
    <cacheField name="vaga" numFmtId="0">
      <sharedItems count="11">
        <s v="V12"/>
        <s v="V13"/>
        <s v="V16"/>
        <s v="V17"/>
        <s v="V18"/>
        <s v="V20"/>
        <s v="V3"/>
        <s v="V4"/>
        <s v="V7"/>
        <s v="V19"/>
        <s v="V2"/>
      </sharedItems>
    </cacheField>
    <cacheField name="estado" numFmtId="0">
      <sharedItems containsBlank="1" count="32">
        <m/>
        <s v=" - "/>
        <s v="*** - Não Informada"/>
        <s v="Ac - Acre"/>
        <s v="Al - Alagoas"/>
        <s v="Am - Amazonas"/>
        <s v="Ap - Amapá"/>
        <s v="Ba - Bahia"/>
        <s v="Ce - Ceará"/>
        <s v="Df - Distrito Federal"/>
        <s v="Es - Espírito Santo"/>
        <s v="Go - Goiás"/>
        <s v="Ita - República Italiana"/>
        <s v="Kor - República Da Coréia"/>
        <s v="Ma - Maranhão"/>
        <s v="Mg - Minas Gerais"/>
        <s v="Ms - Mato Grosso Do Sul"/>
        <s v="Mt - Mato Grosso"/>
        <s v="Pa - Pará"/>
        <s v="Pb - Paraíba"/>
        <s v="Pe - Pernambuco"/>
        <s v="Pi - Piauí"/>
        <s v="Pr - Paraná"/>
        <s v="Rj - Rio De Janeiro"/>
        <s v="Rn - Rio Grande Do Norte"/>
        <s v="Ro - Rondônia"/>
        <s v="Rr - Roraima"/>
        <s v="Rs - Rio Grande Do Sul"/>
        <s v="Sc - Santa Catarina"/>
        <s v="Se - Sergipe"/>
        <s v="Sp - São Paulo"/>
        <s v="To - Tocantins"/>
      </sharedItems>
    </cacheField>
    <cacheField name="qtd_processo" numFmtId="0">
      <sharedItems containsSemiMixedTypes="0" containsString="0" containsNumber="1" containsInteger="1" minValue="1" maxValue="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4">
  <r>
    <x v="0"/>
    <x v="0"/>
    <x v="0"/>
    <n v="2"/>
  </r>
  <r>
    <x v="1"/>
    <x v="0"/>
    <x v="0"/>
    <n v="3"/>
  </r>
  <r>
    <x v="2"/>
    <x v="0"/>
    <x v="0"/>
    <n v="1"/>
  </r>
  <r>
    <x v="0"/>
    <x v="1"/>
    <x v="0"/>
    <n v="4"/>
  </r>
  <r>
    <x v="1"/>
    <x v="1"/>
    <x v="0"/>
    <n v="6"/>
  </r>
  <r>
    <x v="3"/>
    <x v="1"/>
    <x v="0"/>
    <n v="1"/>
  </r>
  <r>
    <x v="4"/>
    <x v="1"/>
    <x v="0"/>
    <n v="24"/>
  </r>
  <r>
    <x v="0"/>
    <x v="2"/>
    <x v="0"/>
    <n v="2"/>
  </r>
  <r>
    <x v="1"/>
    <x v="2"/>
    <x v="0"/>
    <n v="4"/>
  </r>
  <r>
    <x v="4"/>
    <x v="2"/>
    <x v="0"/>
    <n v="1"/>
  </r>
  <r>
    <x v="0"/>
    <x v="3"/>
    <x v="0"/>
    <n v="5"/>
  </r>
  <r>
    <x v="1"/>
    <x v="3"/>
    <x v="0"/>
    <n v="4"/>
  </r>
  <r>
    <x v="5"/>
    <x v="3"/>
    <x v="0"/>
    <n v="1"/>
  </r>
  <r>
    <x v="0"/>
    <x v="4"/>
    <x v="0"/>
    <n v="3"/>
  </r>
  <r>
    <x v="1"/>
    <x v="4"/>
    <x v="0"/>
    <n v="4"/>
  </r>
  <r>
    <x v="3"/>
    <x v="4"/>
    <x v="0"/>
    <n v="21"/>
  </r>
  <r>
    <x v="4"/>
    <x v="4"/>
    <x v="0"/>
    <n v="3"/>
  </r>
  <r>
    <x v="0"/>
    <x v="5"/>
    <x v="0"/>
    <n v="1"/>
  </r>
  <r>
    <x v="1"/>
    <x v="5"/>
    <x v="0"/>
    <n v="2"/>
  </r>
  <r>
    <x v="0"/>
    <x v="6"/>
    <x v="0"/>
    <n v="3"/>
  </r>
  <r>
    <x v="1"/>
    <x v="6"/>
    <x v="0"/>
    <n v="2"/>
  </r>
  <r>
    <x v="4"/>
    <x v="6"/>
    <x v="0"/>
    <n v="1"/>
  </r>
  <r>
    <x v="0"/>
    <x v="7"/>
    <x v="0"/>
    <n v="1"/>
  </r>
  <r>
    <x v="1"/>
    <x v="7"/>
    <x v="0"/>
    <n v="2"/>
  </r>
  <r>
    <x v="6"/>
    <x v="7"/>
    <x v="0"/>
    <n v="1"/>
  </r>
  <r>
    <x v="7"/>
    <x v="7"/>
    <x v="0"/>
    <n v="1"/>
  </r>
  <r>
    <x v="1"/>
    <x v="8"/>
    <x v="0"/>
    <n v="4"/>
  </r>
  <r>
    <x v="0"/>
    <x v="0"/>
    <x v="1"/>
    <n v="2"/>
  </r>
  <r>
    <x v="1"/>
    <x v="0"/>
    <x v="1"/>
    <n v="3"/>
  </r>
  <r>
    <x v="3"/>
    <x v="0"/>
    <x v="1"/>
    <n v="1"/>
  </r>
  <r>
    <x v="6"/>
    <x v="0"/>
    <x v="1"/>
    <n v="1"/>
  </r>
  <r>
    <x v="0"/>
    <x v="1"/>
    <x v="1"/>
    <n v="2"/>
  </r>
  <r>
    <x v="1"/>
    <x v="1"/>
    <x v="1"/>
    <n v="3"/>
  </r>
  <r>
    <x v="6"/>
    <x v="1"/>
    <x v="1"/>
    <n v="1"/>
  </r>
  <r>
    <x v="1"/>
    <x v="2"/>
    <x v="1"/>
    <n v="4"/>
  </r>
  <r>
    <x v="0"/>
    <x v="3"/>
    <x v="1"/>
    <n v="2"/>
  </r>
  <r>
    <x v="1"/>
    <x v="3"/>
    <x v="1"/>
    <n v="2"/>
  </r>
  <r>
    <x v="6"/>
    <x v="3"/>
    <x v="1"/>
    <n v="1"/>
  </r>
  <r>
    <x v="0"/>
    <x v="4"/>
    <x v="1"/>
    <n v="2"/>
  </r>
  <r>
    <x v="1"/>
    <x v="4"/>
    <x v="1"/>
    <n v="5"/>
  </r>
  <r>
    <x v="5"/>
    <x v="4"/>
    <x v="1"/>
    <n v="1"/>
  </r>
  <r>
    <x v="2"/>
    <x v="4"/>
    <x v="1"/>
    <n v="1"/>
  </r>
  <r>
    <x v="6"/>
    <x v="4"/>
    <x v="1"/>
    <n v="4"/>
  </r>
  <r>
    <x v="7"/>
    <x v="4"/>
    <x v="1"/>
    <n v="1"/>
  </r>
  <r>
    <x v="4"/>
    <x v="9"/>
    <x v="1"/>
    <n v="1"/>
  </r>
  <r>
    <x v="8"/>
    <x v="9"/>
    <x v="1"/>
    <n v="2"/>
  </r>
  <r>
    <x v="2"/>
    <x v="9"/>
    <x v="1"/>
    <n v="1"/>
  </r>
  <r>
    <x v="0"/>
    <x v="10"/>
    <x v="1"/>
    <n v="4"/>
  </r>
  <r>
    <x v="1"/>
    <x v="10"/>
    <x v="1"/>
    <n v="1"/>
  </r>
  <r>
    <x v="1"/>
    <x v="5"/>
    <x v="1"/>
    <n v="5"/>
  </r>
  <r>
    <x v="6"/>
    <x v="5"/>
    <x v="1"/>
    <n v="1"/>
  </r>
  <r>
    <x v="6"/>
    <x v="6"/>
    <x v="1"/>
    <n v="1"/>
  </r>
  <r>
    <x v="0"/>
    <x v="7"/>
    <x v="1"/>
    <n v="2"/>
  </r>
  <r>
    <x v="1"/>
    <x v="7"/>
    <x v="1"/>
    <n v="6"/>
  </r>
  <r>
    <x v="3"/>
    <x v="7"/>
    <x v="1"/>
    <n v="4"/>
  </r>
  <r>
    <x v="0"/>
    <x v="8"/>
    <x v="1"/>
    <n v="2"/>
  </r>
  <r>
    <x v="1"/>
    <x v="8"/>
    <x v="1"/>
    <n v="3"/>
  </r>
  <r>
    <x v="3"/>
    <x v="8"/>
    <x v="1"/>
    <n v="2"/>
  </r>
  <r>
    <x v="3"/>
    <x v="0"/>
    <x v="2"/>
    <n v="11"/>
  </r>
  <r>
    <x v="8"/>
    <x v="0"/>
    <x v="2"/>
    <n v="1"/>
  </r>
  <r>
    <x v="3"/>
    <x v="1"/>
    <x v="2"/>
    <n v="2"/>
  </r>
  <r>
    <x v="5"/>
    <x v="2"/>
    <x v="2"/>
    <n v="3"/>
  </r>
  <r>
    <x v="3"/>
    <x v="2"/>
    <x v="2"/>
    <n v="17"/>
  </r>
  <r>
    <x v="5"/>
    <x v="3"/>
    <x v="2"/>
    <n v="2"/>
  </r>
  <r>
    <x v="3"/>
    <x v="3"/>
    <x v="2"/>
    <n v="3"/>
  </r>
  <r>
    <x v="5"/>
    <x v="4"/>
    <x v="2"/>
    <n v="1"/>
  </r>
  <r>
    <x v="5"/>
    <x v="9"/>
    <x v="2"/>
    <n v="2"/>
  </r>
  <r>
    <x v="3"/>
    <x v="9"/>
    <x v="2"/>
    <n v="11"/>
  </r>
  <r>
    <x v="5"/>
    <x v="10"/>
    <x v="2"/>
    <n v="4"/>
  </r>
  <r>
    <x v="3"/>
    <x v="10"/>
    <x v="2"/>
    <n v="7"/>
  </r>
  <r>
    <x v="5"/>
    <x v="5"/>
    <x v="2"/>
    <n v="8"/>
  </r>
  <r>
    <x v="3"/>
    <x v="5"/>
    <x v="2"/>
    <n v="13"/>
  </r>
  <r>
    <x v="3"/>
    <x v="6"/>
    <x v="2"/>
    <n v="17"/>
  </r>
  <r>
    <x v="5"/>
    <x v="7"/>
    <x v="2"/>
    <n v="4"/>
  </r>
  <r>
    <x v="3"/>
    <x v="7"/>
    <x v="2"/>
    <n v="20"/>
  </r>
  <r>
    <x v="5"/>
    <x v="8"/>
    <x v="2"/>
    <n v="1"/>
  </r>
  <r>
    <x v="3"/>
    <x v="8"/>
    <x v="2"/>
    <n v="6"/>
  </r>
  <r>
    <x v="0"/>
    <x v="0"/>
    <x v="3"/>
    <n v="2"/>
  </r>
  <r>
    <x v="1"/>
    <x v="0"/>
    <x v="3"/>
    <n v="13"/>
  </r>
  <r>
    <x v="5"/>
    <x v="0"/>
    <x v="3"/>
    <n v="17"/>
  </r>
  <r>
    <x v="3"/>
    <x v="0"/>
    <x v="3"/>
    <n v="8"/>
  </r>
  <r>
    <x v="4"/>
    <x v="0"/>
    <x v="3"/>
    <n v="26"/>
  </r>
  <r>
    <x v="8"/>
    <x v="0"/>
    <x v="3"/>
    <n v="44"/>
  </r>
  <r>
    <x v="2"/>
    <x v="0"/>
    <x v="3"/>
    <n v="25"/>
  </r>
  <r>
    <x v="6"/>
    <x v="0"/>
    <x v="3"/>
    <n v="16"/>
  </r>
  <r>
    <x v="7"/>
    <x v="0"/>
    <x v="3"/>
    <n v="11"/>
  </r>
  <r>
    <x v="0"/>
    <x v="1"/>
    <x v="3"/>
    <n v="14"/>
  </r>
  <r>
    <x v="1"/>
    <x v="1"/>
    <x v="3"/>
    <n v="14"/>
  </r>
  <r>
    <x v="5"/>
    <x v="1"/>
    <x v="3"/>
    <n v="1"/>
  </r>
  <r>
    <x v="3"/>
    <x v="1"/>
    <x v="3"/>
    <n v="10"/>
  </r>
  <r>
    <x v="4"/>
    <x v="1"/>
    <x v="3"/>
    <n v="31"/>
  </r>
  <r>
    <x v="8"/>
    <x v="1"/>
    <x v="3"/>
    <n v="41"/>
  </r>
  <r>
    <x v="2"/>
    <x v="1"/>
    <x v="3"/>
    <n v="37"/>
  </r>
  <r>
    <x v="6"/>
    <x v="1"/>
    <x v="3"/>
    <n v="18"/>
  </r>
  <r>
    <x v="7"/>
    <x v="1"/>
    <x v="3"/>
    <n v="10"/>
  </r>
  <r>
    <x v="0"/>
    <x v="2"/>
    <x v="3"/>
    <n v="1"/>
  </r>
  <r>
    <x v="1"/>
    <x v="2"/>
    <x v="3"/>
    <n v="14"/>
  </r>
  <r>
    <x v="5"/>
    <x v="2"/>
    <x v="3"/>
    <n v="20"/>
  </r>
  <r>
    <x v="3"/>
    <x v="2"/>
    <x v="3"/>
    <n v="13"/>
  </r>
  <r>
    <x v="4"/>
    <x v="2"/>
    <x v="3"/>
    <n v="7"/>
  </r>
  <r>
    <x v="2"/>
    <x v="2"/>
    <x v="3"/>
    <n v="16"/>
  </r>
  <r>
    <x v="6"/>
    <x v="2"/>
    <x v="3"/>
    <n v="19"/>
  </r>
  <r>
    <x v="7"/>
    <x v="2"/>
    <x v="3"/>
    <n v="11"/>
  </r>
  <r>
    <x v="0"/>
    <x v="3"/>
    <x v="3"/>
    <n v="3"/>
  </r>
  <r>
    <x v="1"/>
    <x v="3"/>
    <x v="3"/>
    <n v="23"/>
  </r>
  <r>
    <x v="5"/>
    <x v="3"/>
    <x v="3"/>
    <n v="15"/>
  </r>
  <r>
    <x v="3"/>
    <x v="3"/>
    <x v="3"/>
    <n v="12"/>
  </r>
  <r>
    <x v="4"/>
    <x v="3"/>
    <x v="3"/>
    <n v="33"/>
  </r>
  <r>
    <x v="8"/>
    <x v="3"/>
    <x v="3"/>
    <n v="38"/>
  </r>
  <r>
    <x v="2"/>
    <x v="3"/>
    <x v="3"/>
    <n v="26"/>
  </r>
  <r>
    <x v="6"/>
    <x v="3"/>
    <x v="3"/>
    <n v="15"/>
  </r>
  <r>
    <x v="7"/>
    <x v="3"/>
    <x v="3"/>
    <n v="7"/>
  </r>
  <r>
    <x v="0"/>
    <x v="4"/>
    <x v="3"/>
    <n v="6"/>
  </r>
  <r>
    <x v="1"/>
    <x v="4"/>
    <x v="3"/>
    <n v="21"/>
  </r>
  <r>
    <x v="5"/>
    <x v="4"/>
    <x v="3"/>
    <n v="17"/>
  </r>
  <r>
    <x v="8"/>
    <x v="4"/>
    <x v="3"/>
    <n v="69"/>
  </r>
  <r>
    <x v="2"/>
    <x v="4"/>
    <x v="3"/>
    <n v="43"/>
  </r>
  <r>
    <x v="6"/>
    <x v="4"/>
    <x v="3"/>
    <n v="17"/>
  </r>
  <r>
    <x v="7"/>
    <x v="4"/>
    <x v="3"/>
    <n v="12"/>
  </r>
  <r>
    <x v="0"/>
    <x v="9"/>
    <x v="3"/>
    <n v="2"/>
  </r>
  <r>
    <x v="5"/>
    <x v="9"/>
    <x v="3"/>
    <n v="9"/>
  </r>
  <r>
    <x v="3"/>
    <x v="9"/>
    <x v="3"/>
    <n v="8"/>
  </r>
  <r>
    <x v="4"/>
    <x v="9"/>
    <x v="3"/>
    <n v="31"/>
  </r>
  <r>
    <x v="8"/>
    <x v="9"/>
    <x v="3"/>
    <n v="54"/>
  </r>
  <r>
    <x v="2"/>
    <x v="9"/>
    <x v="3"/>
    <n v="37"/>
  </r>
  <r>
    <x v="6"/>
    <x v="9"/>
    <x v="3"/>
    <n v="20"/>
  </r>
  <r>
    <x v="7"/>
    <x v="9"/>
    <x v="3"/>
    <n v="15"/>
  </r>
  <r>
    <x v="0"/>
    <x v="10"/>
    <x v="3"/>
    <n v="10"/>
  </r>
  <r>
    <x v="1"/>
    <x v="10"/>
    <x v="3"/>
    <n v="12"/>
  </r>
  <r>
    <x v="5"/>
    <x v="10"/>
    <x v="3"/>
    <n v="18"/>
  </r>
  <r>
    <x v="3"/>
    <x v="10"/>
    <x v="3"/>
    <n v="16"/>
  </r>
  <r>
    <x v="4"/>
    <x v="10"/>
    <x v="3"/>
    <n v="25"/>
  </r>
  <r>
    <x v="8"/>
    <x v="10"/>
    <x v="3"/>
    <n v="42"/>
  </r>
  <r>
    <x v="2"/>
    <x v="10"/>
    <x v="3"/>
    <n v="22"/>
  </r>
  <r>
    <x v="0"/>
    <x v="5"/>
    <x v="3"/>
    <n v="12"/>
  </r>
  <r>
    <x v="1"/>
    <x v="5"/>
    <x v="3"/>
    <n v="14"/>
  </r>
  <r>
    <x v="5"/>
    <x v="5"/>
    <x v="3"/>
    <n v="18"/>
  </r>
  <r>
    <x v="3"/>
    <x v="5"/>
    <x v="3"/>
    <n v="16"/>
  </r>
  <r>
    <x v="4"/>
    <x v="5"/>
    <x v="3"/>
    <n v="33"/>
  </r>
  <r>
    <x v="8"/>
    <x v="5"/>
    <x v="3"/>
    <n v="32"/>
  </r>
  <r>
    <x v="2"/>
    <x v="5"/>
    <x v="3"/>
    <n v="34"/>
  </r>
  <r>
    <x v="6"/>
    <x v="5"/>
    <x v="3"/>
    <n v="20"/>
  </r>
  <r>
    <x v="7"/>
    <x v="5"/>
    <x v="3"/>
    <n v="10"/>
  </r>
  <r>
    <x v="0"/>
    <x v="6"/>
    <x v="3"/>
    <n v="10"/>
  </r>
  <r>
    <x v="1"/>
    <x v="6"/>
    <x v="3"/>
    <n v="7"/>
  </r>
  <r>
    <x v="5"/>
    <x v="6"/>
    <x v="3"/>
    <n v="23"/>
  </r>
  <r>
    <x v="3"/>
    <x v="6"/>
    <x v="3"/>
    <n v="12"/>
  </r>
  <r>
    <x v="4"/>
    <x v="6"/>
    <x v="3"/>
    <n v="35"/>
  </r>
  <r>
    <x v="8"/>
    <x v="6"/>
    <x v="3"/>
    <n v="53"/>
  </r>
  <r>
    <x v="2"/>
    <x v="6"/>
    <x v="3"/>
    <n v="37"/>
  </r>
  <r>
    <x v="6"/>
    <x v="6"/>
    <x v="3"/>
    <n v="16"/>
  </r>
  <r>
    <x v="7"/>
    <x v="6"/>
    <x v="3"/>
    <n v="10"/>
  </r>
  <r>
    <x v="0"/>
    <x v="7"/>
    <x v="3"/>
    <n v="12"/>
  </r>
  <r>
    <x v="1"/>
    <x v="7"/>
    <x v="3"/>
    <n v="9"/>
  </r>
  <r>
    <x v="5"/>
    <x v="7"/>
    <x v="3"/>
    <n v="23"/>
  </r>
  <r>
    <x v="3"/>
    <x v="7"/>
    <x v="3"/>
    <n v="18"/>
  </r>
  <r>
    <x v="4"/>
    <x v="7"/>
    <x v="3"/>
    <n v="30"/>
  </r>
  <r>
    <x v="8"/>
    <x v="7"/>
    <x v="3"/>
    <n v="43"/>
  </r>
  <r>
    <x v="2"/>
    <x v="7"/>
    <x v="3"/>
    <n v="36"/>
  </r>
  <r>
    <x v="6"/>
    <x v="7"/>
    <x v="3"/>
    <n v="22"/>
  </r>
  <r>
    <x v="7"/>
    <x v="7"/>
    <x v="3"/>
    <n v="12"/>
  </r>
  <r>
    <x v="0"/>
    <x v="8"/>
    <x v="3"/>
    <n v="8"/>
  </r>
  <r>
    <x v="1"/>
    <x v="8"/>
    <x v="3"/>
    <n v="14"/>
  </r>
  <r>
    <x v="5"/>
    <x v="8"/>
    <x v="3"/>
    <n v="17"/>
  </r>
  <r>
    <x v="3"/>
    <x v="8"/>
    <x v="3"/>
    <n v="47"/>
  </r>
  <r>
    <x v="4"/>
    <x v="8"/>
    <x v="3"/>
    <n v="29"/>
  </r>
  <r>
    <x v="8"/>
    <x v="8"/>
    <x v="3"/>
    <n v="54"/>
  </r>
  <r>
    <x v="2"/>
    <x v="8"/>
    <x v="3"/>
    <n v="38"/>
  </r>
  <r>
    <x v="6"/>
    <x v="8"/>
    <x v="3"/>
    <n v="25"/>
  </r>
  <r>
    <x v="7"/>
    <x v="8"/>
    <x v="3"/>
    <n v="13"/>
  </r>
  <r>
    <x v="0"/>
    <x v="0"/>
    <x v="4"/>
    <n v="23"/>
  </r>
  <r>
    <x v="1"/>
    <x v="0"/>
    <x v="4"/>
    <n v="29"/>
  </r>
  <r>
    <x v="5"/>
    <x v="0"/>
    <x v="4"/>
    <n v="29"/>
  </r>
  <r>
    <x v="3"/>
    <x v="0"/>
    <x v="4"/>
    <n v="22"/>
  </r>
  <r>
    <x v="4"/>
    <x v="0"/>
    <x v="4"/>
    <n v="35"/>
  </r>
  <r>
    <x v="8"/>
    <x v="0"/>
    <x v="4"/>
    <n v="34"/>
  </r>
  <r>
    <x v="2"/>
    <x v="0"/>
    <x v="4"/>
    <n v="35"/>
  </r>
  <r>
    <x v="6"/>
    <x v="0"/>
    <x v="4"/>
    <n v="38"/>
  </r>
  <r>
    <x v="7"/>
    <x v="0"/>
    <x v="4"/>
    <n v="20"/>
  </r>
  <r>
    <x v="0"/>
    <x v="1"/>
    <x v="4"/>
    <n v="25"/>
  </r>
  <r>
    <x v="1"/>
    <x v="1"/>
    <x v="4"/>
    <n v="24"/>
  </r>
  <r>
    <x v="5"/>
    <x v="1"/>
    <x v="4"/>
    <n v="7"/>
  </r>
  <r>
    <x v="3"/>
    <x v="1"/>
    <x v="4"/>
    <n v="14"/>
  </r>
  <r>
    <x v="4"/>
    <x v="1"/>
    <x v="4"/>
    <n v="56"/>
  </r>
  <r>
    <x v="8"/>
    <x v="1"/>
    <x v="4"/>
    <n v="47"/>
  </r>
  <r>
    <x v="2"/>
    <x v="1"/>
    <x v="4"/>
    <n v="47"/>
  </r>
  <r>
    <x v="6"/>
    <x v="1"/>
    <x v="4"/>
    <n v="44"/>
  </r>
  <r>
    <x v="7"/>
    <x v="1"/>
    <x v="4"/>
    <n v="17"/>
  </r>
  <r>
    <x v="0"/>
    <x v="2"/>
    <x v="4"/>
    <n v="19"/>
  </r>
  <r>
    <x v="1"/>
    <x v="2"/>
    <x v="4"/>
    <n v="41"/>
  </r>
  <r>
    <x v="5"/>
    <x v="2"/>
    <x v="4"/>
    <n v="27"/>
  </r>
  <r>
    <x v="3"/>
    <x v="2"/>
    <x v="4"/>
    <n v="29"/>
  </r>
  <r>
    <x v="4"/>
    <x v="2"/>
    <x v="4"/>
    <n v="19"/>
  </r>
  <r>
    <x v="2"/>
    <x v="2"/>
    <x v="4"/>
    <n v="14"/>
  </r>
  <r>
    <x v="6"/>
    <x v="2"/>
    <x v="4"/>
    <n v="40"/>
  </r>
  <r>
    <x v="7"/>
    <x v="2"/>
    <x v="4"/>
    <n v="20"/>
  </r>
  <r>
    <x v="0"/>
    <x v="3"/>
    <x v="4"/>
    <n v="36"/>
  </r>
  <r>
    <x v="1"/>
    <x v="3"/>
    <x v="4"/>
    <n v="28"/>
  </r>
  <r>
    <x v="5"/>
    <x v="3"/>
    <x v="4"/>
    <n v="17"/>
  </r>
  <r>
    <x v="3"/>
    <x v="3"/>
    <x v="4"/>
    <n v="21"/>
  </r>
  <r>
    <x v="4"/>
    <x v="3"/>
    <x v="4"/>
    <n v="49"/>
  </r>
  <r>
    <x v="8"/>
    <x v="3"/>
    <x v="4"/>
    <n v="60"/>
  </r>
  <r>
    <x v="2"/>
    <x v="3"/>
    <x v="4"/>
    <n v="45"/>
  </r>
  <r>
    <x v="6"/>
    <x v="3"/>
    <x v="4"/>
    <n v="45"/>
  </r>
  <r>
    <x v="7"/>
    <x v="3"/>
    <x v="4"/>
    <n v="24"/>
  </r>
  <r>
    <x v="0"/>
    <x v="4"/>
    <x v="4"/>
    <n v="26"/>
  </r>
  <r>
    <x v="1"/>
    <x v="4"/>
    <x v="4"/>
    <n v="41"/>
  </r>
  <r>
    <x v="5"/>
    <x v="4"/>
    <x v="4"/>
    <n v="21"/>
  </r>
  <r>
    <x v="8"/>
    <x v="4"/>
    <x v="4"/>
    <n v="34"/>
  </r>
  <r>
    <x v="2"/>
    <x v="4"/>
    <x v="4"/>
    <n v="56"/>
  </r>
  <r>
    <x v="6"/>
    <x v="4"/>
    <x v="4"/>
    <n v="62"/>
  </r>
  <r>
    <x v="7"/>
    <x v="4"/>
    <x v="4"/>
    <n v="25"/>
  </r>
  <r>
    <x v="0"/>
    <x v="9"/>
    <x v="4"/>
    <n v="3"/>
  </r>
  <r>
    <x v="5"/>
    <x v="9"/>
    <x v="4"/>
    <n v="14"/>
  </r>
  <r>
    <x v="3"/>
    <x v="9"/>
    <x v="4"/>
    <n v="25"/>
  </r>
  <r>
    <x v="4"/>
    <x v="9"/>
    <x v="4"/>
    <n v="48"/>
  </r>
  <r>
    <x v="8"/>
    <x v="9"/>
    <x v="4"/>
    <n v="53"/>
  </r>
  <r>
    <x v="2"/>
    <x v="9"/>
    <x v="4"/>
    <n v="55"/>
  </r>
  <r>
    <x v="6"/>
    <x v="9"/>
    <x v="4"/>
    <n v="37"/>
  </r>
  <r>
    <x v="7"/>
    <x v="9"/>
    <x v="4"/>
    <n v="13"/>
  </r>
  <r>
    <x v="0"/>
    <x v="10"/>
    <x v="4"/>
    <n v="30"/>
  </r>
  <r>
    <x v="1"/>
    <x v="10"/>
    <x v="4"/>
    <n v="35"/>
  </r>
  <r>
    <x v="5"/>
    <x v="10"/>
    <x v="4"/>
    <n v="23"/>
  </r>
  <r>
    <x v="3"/>
    <x v="10"/>
    <x v="4"/>
    <n v="32"/>
  </r>
  <r>
    <x v="4"/>
    <x v="10"/>
    <x v="4"/>
    <n v="44"/>
  </r>
  <r>
    <x v="8"/>
    <x v="10"/>
    <x v="4"/>
    <n v="43"/>
  </r>
  <r>
    <x v="2"/>
    <x v="10"/>
    <x v="4"/>
    <n v="21"/>
  </r>
  <r>
    <x v="0"/>
    <x v="5"/>
    <x v="4"/>
    <n v="21"/>
  </r>
  <r>
    <x v="1"/>
    <x v="5"/>
    <x v="4"/>
    <n v="19"/>
  </r>
  <r>
    <x v="5"/>
    <x v="5"/>
    <x v="4"/>
    <n v="26"/>
  </r>
  <r>
    <x v="3"/>
    <x v="5"/>
    <x v="4"/>
    <n v="25"/>
  </r>
  <r>
    <x v="4"/>
    <x v="5"/>
    <x v="4"/>
    <n v="36"/>
  </r>
  <r>
    <x v="8"/>
    <x v="5"/>
    <x v="4"/>
    <n v="54"/>
  </r>
  <r>
    <x v="2"/>
    <x v="5"/>
    <x v="4"/>
    <n v="40"/>
  </r>
  <r>
    <x v="6"/>
    <x v="5"/>
    <x v="4"/>
    <n v="45"/>
  </r>
  <r>
    <x v="7"/>
    <x v="5"/>
    <x v="4"/>
    <n v="14"/>
  </r>
  <r>
    <x v="0"/>
    <x v="6"/>
    <x v="4"/>
    <n v="25"/>
  </r>
  <r>
    <x v="1"/>
    <x v="6"/>
    <x v="4"/>
    <n v="38"/>
  </r>
  <r>
    <x v="5"/>
    <x v="6"/>
    <x v="4"/>
    <n v="26"/>
  </r>
  <r>
    <x v="3"/>
    <x v="6"/>
    <x v="4"/>
    <n v="29"/>
  </r>
  <r>
    <x v="4"/>
    <x v="6"/>
    <x v="4"/>
    <n v="43"/>
  </r>
  <r>
    <x v="8"/>
    <x v="6"/>
    <x v="4"/>
    <n v="50"/>
  </r>
  <r>
    <x v="2"/>
    <x v="6"/>
    <x v="4"/>
    <n v="44"/>
  </r>
  <r>
    <x v="6"/>
    <x v="6"/>
    <x v="4"/>
    <n v="33"/>
  </r>
  <r>
    <x v="7"/>
    <x v="6"/>
    <x v="4"/>
    <n v="13"/>
  </r>
  <r>
    <x v="0"/>
    <x v="7"/>
    <x v="4"/>
    <n v="28"/>
  </r>
  <r>
    <x v="1"/>
    <x v="7"/>
    <x v="4"/>
    <n v="34"/>
  </r>
  <r>
    <x v="5"/>
    <x v="7"/>
    <x v="4"/>
    <n v="31"/>
  </r>
  <r>
    <x v="3"/>
    <x v="7"/>
    <x v="4"/>
    <n v="28"/>
  </r>
  <r>
    <x v="4"/>
    <x v="7"/>
    <x v="4"/>
    <n v="48"/>
  </r>
  <r>
    <x v="8"/>
    <x v="7"/>
    <x v="4"/>
    <n v="45"/>
  </r>
  <r>
    <x v="2"/>
    <x v="7"/>
    <x v="4"/>
    <n v="38"/>
  </r>
  <r>
    <x v="6"/>
    <x v="7"/>
    <x v="4"/>
    <n v="41"/>
  </r>
  <r>
    <x v="7"/>
    <x v="7"/>
    <x v="4"/>
    <n v="16"/>
  </r>
  <r>
    <x v="0"/>
    <x v="8"/>
    <x v="4"/>
    <n v="19"/>
  </r>
  <r>
    <x v="1"/>
    <x v="8"/>
    <x v="4"/>
    <n v="46"/>
  </r>
  <r>
    <x v="5"/>
    <x v="8"/>
    <x v="4"/>
    <n v="37"/>
  </r>
  <r>
    <x v="3"/>
    <x v="8"/>
    <x v="4"/>
    <n v="31"/>
  </r>
  <r>
    <x v="4"/>
    <x v="8"/>
    <x v="4"/>
    <n v="43"/>
  </r>
  <r>
    <x v="8"/>
    <x v="8"/>
    <x v="4"/>
    <n v="54"/>
  </r>
  <r>
    <x v="2"/>
    <x v="8"/>
    <x v="4"/>
    <n v="48"/>
  </r>
  <r>
    <x v="6"/>
    <x v="8"/>
    <x v="4"/>
    <n v="41"/>
  </r>
  <r>
    <x v="7"/>
    <x v="8"/>
    <x v="4"/>
    <n v="17"/>
  </r>
  <r>
    <x v="0"/>
    <x v="0"/>
    <x v="5"/>
    <n v="13"/>
  </r>
  <r>
    <x v="1"/>
    <x v="0"/>
    <x v="5"/>
    <n v="20"/>
  </r>
  <r>
    <x v="5"/>
    <x v="0"/>
    <x v="5"/>
    <n v="29"/>
  </r>
  <r>
    <x v="3"/>
    <x v="0"/>
    <x v="5"/>
    <n v="17"/>
  </r>
  <r>
    <x v="4"/>
    <x v="0"/>
    <x v="5"/>
    <n v="20"/>
  </r>
  <r>
    <x v="8"/>
    <x v="0"/>
    <x v="5"/>
    <n v="28"/>
  </r>
  <r>
    <x v="2"/>
    <x v="0"/>
    <x v="5"/>
    <n v="42"/>
  </r>
  <r>
    <x v="6"/>
    <x v="0"/>
    <x v="5"/>
    <n v="42"/>
  </r>
  <r>
    <x v="7"/>
    <x v="0"/>
    <x v="5"/>
    <n v="14"/>
  </r>
  <r>
    <x v="0"/>
    <x v="1"/>
    <x v="5"/>
    <n v="23"/>
  </r>
  <r>
    <x v="1"/>
    <x v="1"/>
    <x v="5"/>
    <n v="34"/>
  </r>
  <r>
    <x v="5"/>
    <x v="1"/>
    <x v="5"/>
    <n v="7"/>
  </r>
  <r>
    <x v="3"/>
    <x v="1"/>
    <x v="5"/>
    <n v="19"/>
  </r>
  <r>
    <x v="4"/>
    <x v="1"/>
    <x v="5"/>
    <n v="40"/>
  </r>
  <r>
    <x v="8"/>
    <x v="1"/>
    <x v="5"/>
    <n v="42"/>
  </r>
  <r>
    <x v="2"/>
    <x v="1"/>
    <x v="5"/>
    <n v="50"/>
  </r>
  <r>
    <x v="6"/>
    <x v="1"/>
    <x v="5"/>
    <n v="51"/>
  </r>
  <r>
    <x v="7"/>
    <x v="1"/>
    <x v="5"/>
    <n v="21"/>
  </r>
  <r>
    <x v="0"/>
    <x v="2"/>
    <x v="5"/>
    <n v="41"/>
  </r>
  <r>
    <x v="1"/>
    <x v="2"/>
    <x v="5"/>
    <n v="50"/>
  </r>
  <r>
    <x v="5"/>
    <x v="2"/>
    <x v="5"/>
    <n v="37"/>
  </r>
  <r>
    <x v="3"/>
    <x v="2"/>
    <x v="5"/>
    <n v="21"/>
  </r>
  <r>
    <x v="4"/>
    <x v="2"/>
    <x v="5"/>
    <n v="14"/>
  </r>
  <r>
    <x v="2"/>
    <x v="2"/>
    <x v="5"/>
    <n v="22"/>
  </r>
  <r>
    <x v="6"/>
    <x v="2"/>
    <x v="5"/>
    <n v="49"/>
  </r>
  <r>
    <x v="7"/>
    <x v="2"/>
    <x v="5"/>
    <n v="23"/>
  </r>
  <r>
    <x v="0"/>
    <x v="3"/>
    <x v="5"/>
    <n v="51"/>
  </r>
  <r>
    <x v="1"/>
    <x v="3"/>
    <x v="5"/>
    <n v="48"/>
  </r>
  <r>
    <x v="5"/>
    <x v="3"/>
    <x v="5"/>
    <n v="44"/>
  </r>
  <r>
    <x v="3"/>
    <x v="3"/>
    <x v="5"/>
    <n v="24"/>
  </r>
  <r>
    <x v="4"/>
    <x v="3"/>
    <x v="5"/>
    <n v="31"/>
  </r>
  <r>
    <x v="8"/>
    <x v="3"/>
    <x v="5"/>
    <n v="33"/>
  </r>
  <r>
    <x v="2"/>
    <x v="3"/>
    <x v="5"/>
    <n v="62"/>
  </r>
  <r>
    <x v="6"/>
    <x v="3"/>
    <x v="5"/>
    <n v="50"/>
  </r>
  <r>
    <x v="7"/>
    <x v="3"/>
    <x v="5"/>
    <n v="21"/>
  </r>
  <r>
    <x v="0"/>
    <x v="4"/>
    <x v="5"/>
    <n v="28"/>
  </r>
  <r>
    <x v="1"/>
    <x v="4"/>
    <x v="5"/>
    <n v="51"/>
  </r>
  <r>
    <x v="5"/>
    <x v="4"/>
    <x v="5"/>
    <n v="49"/>
  </r>
  <r>
    <x v="8"/>
    <x v="4"/>
    <x v="5"/>
    <n v="41"/>
  </r>
  <r>
    <x v="2"/>
    <x v="4"/>
    <x v="5"/>
    <n v="66"/>
  </r>
  <r>
    <x v="6"/>
    <x v="4"/>
    <x v="5"/>
    <n v="39"/>
  </r>
  <r>
    <x v="7"/>
    <x v="4"/>
    <x v="5"/>
    <n v="29"/>
  </r>
  <r>
    <x v="0"/>
    <x v="9"/>
    <x v="5"/>
    <n v="6"/>
  </r>
  <r>
    <x v="5"/>
    <x v="9"/>
    <x v="5"/>
    <n v="27"/>
  </r>
  <r>
    <x v="3"/>
    <x v="9"/>
    <x v="5"/>
    <n v="20"/>
  </r>
  <r>
    <x v="4"/>
    <x v="9"/>
    <x v="5"/>
    <n v="23"/>
  </r>
  <r>
    <x v="8"/>
    <x v="9"/>
    <x v="5"/>
    <n v="29"/>
  </r>
  <r>
    <x v="2"/>
    <x v="9"/>
    <x v="5"/>
    <n v="48"/>
  </r>
  <r>
    <x v="6"/>
    <x v="9"/>
    <x v="5"/>
    <n v="25"/>
  </r>
  <r>
    <x v="7"/>
    <x v="9"/>
    <x v="5"/>
    <n v="17"/>
  </r>
  <r>
    <x v="0"/>
    <x v="10"/>
    <x v="5"/>
    <n v="47"/>
  </r>
  <r>
    <x v="1"/>
    <x v="10"/>
    <x v="5"/>
    <n v="37"/>
  </r>
  <r>
    <x v="5"/>
    <x v="10"/>
    <x v="5"/>
    <n v="45"/>
  </r>
  <r>
    <x v="3"/>
    <x v="10"/>
    <x v="5"/>
    <n v="24"/>
  </r>
  <r>
    <x v="4"/>
    <x v="10"/>
    <x v="5"/>
    <n v="32"/>
  </r>
  <r>
    <x v="8"/>
    <x v="10"/>
    <x v="5"/>
    <n v="43"/>
  </r>
  <r>
    <x v="2"/>
    <x v="10"/>
    <x v="5"/>
    <n v="21"/>
  </r>
  <r>
    <x v="0"/>
    <x v="5"/>
    <x v="5"/>
    <n v="42"/>
  </r>
  <r>
    <x v="1"/>
    <x v="5"/>
    <x v="5"/>
    <n v="34"/>
  </r>
  <r>
    <x v="5"/>
    <x v="5"/>
    <x v="5"/>
    <n v="41"/>
  </r>
  <r>
    <x v="3"/>
    <x v="5"/>
    <x v="5"/>
    <n v="29"/>
  </r>
  <r>
    <x v="4"/>
    <x v="5"/>
    <x v="5"/>
    <n v="43"/>
  </r>
  <r>
    <x v="8"/>
    <x v="5"/>
    <x v="5"/>
    <n v="26"/>
  </r>
  <r>
    <x v="2"/>
    <x v="5"/>
    <x v="5"/>
    <n v="56"/>
  </r>
  <r>
    <x v="6"/>
    <x v="5"/>
    <x v="5"/>
    <n v="51"/>
  </r>
  <r>
    <x v="7"/>
    <x v="5"/>
    <x v="5"/>
    <n v="21"/>
  </r>
  <r>
    <x v="0"/>
    <x v="6"/>
    <x v="5"/>
    <n v="50"/>
  </r>
  <r>
    <x v="1"/>
    <x v="6"/>
    <x v="5"/>
    <n v="47"/>
  </r>
  <r>
    <x v="5"/>
    <x v="6"/>
    <x v="5"/>
    <n v="40"/>
  </r>
  <r>
    <x v="3"/>
    <x v="6"/>
    <x v="5"/>
    <n v="28"/>
  </r>
  <r>
    <x v="4"/>
    <x v="6"/>
    <x v="5"/>
    <n v="26"/>
  </r>
  <r>
    <x v="8"/>
    <x v="6"/>
    <x v="5"/>
    <n v="37"/>
  </r>
  <r>
    <x v="2"/>
    <x v="6"/>
    <x v="5"/>
    <n v="49"/>
  </r>
  <r>
    <x v="6"/>
    <x v="6"/>
    <x v="5"/>
    <n v="46"/>
  </r>
  <r>
    <x v="7"/>
    <x v="6"/>
    <x v="5"/>
    <n v="14"/>
  </r>
  <r>
    <x v="0"/>
    <x v="7"/>
    <x v="5"/>
    <n v="43"/>
  </r>
  <r>
    <x v="1"/>
    <x v="7"/>
    <x v="5"/>
    <n v="55"/>
  </r>
  <r>
    <x v="5"/>
    <x v="7"/>
    <x v="5"/>
    <n v="48"/>
  </r>
  <r>
    <x v="3"/>
    <x v="7"/>
    <x v="5"/>
    <n v="29"/>
  </r>
  <r>
    <x v="4"/>
    <x v="7"/>
    <x v="5"/>
    <n v="23"/>
  </r>
  <r>
    <x v="8"/>
    <x v="7"/>
    <x v="5"/>
    <n v="40"/>
  </r>
  <r>
    <x v="2"/>
    <x v="7"/>
    <x v="5"/>
    <n v="53"/>
  </r>
  <r>
    <x v="6"/>
    <x v="7"/>
    <x v="5"/>
    <n v="33"/>
  </r>
  <r>
    <x v="7"/>
    <x v="7"/>
    <x v="5"/>
    <n v="24"/>
  </r>
  <r>
    <x v="0"/>
    <x v="8"/>
    <x v="5"/>
    <n v="25"/>
  </r>
  <r>
    <x v="1"/>
    <x v="8"/>
    <x v="5"/>
    <n v="59"/>
  </r>
  <r>
    <x v="5"/>
    <x v="8"/>
    <x v="5"/>
    <n v="50"/>
  </r>
  <r>
    <x v="3"/>
    <x v="8"/>
    <x v="5"/>
    <n v="43"/>
  </r>
  <r>
    <x v="4"/>
    <x v="8"/>
    <x v="5"/>
    <n v="38"/>
  </r>
  <r>
    <x v="8"/>
    <x v="8"/>
    <x v="5"/>
    <n v="35"/>
  </r>
  <r>
    <x v="2"/>
    <x v="8"/>
    <x v="5"/>
    <n v="49"/>
  </r>
  <r>
    <x v="6"/>
    <x v="8"/>
    <x v="5"/>
    <n v="39"/>
  </r>
  <r>
    <x v="7"/>
    <x v="8"/>
    <x v="5"/>
    <n v="22"/>
  </r>
  <r>
    <x v="0"/>
    <x v="0"/>
    <x v="6"/>
    <n v="5"/>
  </r>
  <r>
    <x v="1"/>
    <x v="0"/>
    <x v="6"/>
    <n v="7"/>
  </r>
  <r>
    <x v="5"/>
    <x v="0"/>
    <x v="6"/>
    <n v="10"/>
  </r>
  <r>
    <x v="3"/>
    <x v="0"/>
    <x v="6"/>
    <n v="17"/>
  </r>
  <r>
    <x v="4"/>
    <x v="0"/>
    <x v="6"/>
    <n v="19"/>
  </r>
  <r>
    <x v="8"/>
    <x v="0"/>
    <x v="6"/>
    <n v="22"/>
  </r>
  <r>
    <x v="2"/>
    <x v="0"/>
    <x v="6"/>
    <n v="15"/>
  </r>
  <r>
    <x v="6"/>
    <x v="0"/>
    <x v="6"/>
    <n v="24"/>
  </r>
  <r>
    <x v="7"/>
    <x v="0"/>
    <x v="6"/>
    <n v="11"/>
  </r>
  <r>
    <x v="0"/>
    <x v="1"/>
    <x v="6"/>
    <n v="12"/>
  </r>
  <r>
    <x v="1"/>
    <x v="1"/>
    <x v="6"/>
    <n v="8"/>
  </r>
  <r>
    <x v="5"/>
    <x v="1"/>
    <x v="6"/>
    <n v="3"/>
  </r>
  <r>
    <x v="3"/>
    <x v="1"/>
    <x v="6"/>
    <n v="7"/>
  </r>
  <r>
    <x v="4"/>
    <x v="1"/>
    <x v="6"/>
    <n v="25"/>
  </r>
  <r>
    <x v="8"/>
    <x v="1"/>
    <x v="6"/>
    <n v="19"/>
  </r>
  <r>
    <x v="2"/>
    <x v="1"/>
    <x v="6"/>
    <n v="9"/>
  </r>
  <r>
    <x v="6"/>
    <x v="1"/>
    <x v="6"/>
    <n v="22"/>
  </r>
  <r>
    <x v="7"/>
    <x v="1"/>
    <x v="6"/>
    <n v="4"/>
  </r>
  <r>
    <x v="0"/>
    <x v="2"/>
    <x v="6"/>
    <n v="3"/>
  </r>
  <r>
    <x v="1"/>
    <x v="2"/>
    <x v="6"/>
    <n v="4"/>
  </r>
  <r>
    <x v="5"/>
    <x v="2"/>
    <x v="6"/>
    <n v="14"/>
  </r>
  <r>
    <x v="3"/>
    <x v="2"/>
    <x v="6"/>
    <n v="14"/>
  </r>
  <r>
    <x v="4"/>
    <x v="2"/>
    <x v="6"/>
    <n v="6"/>
  </r>
  <r>
    <x v="2"/>
    <x v="2"/>
    <x v="6"/>
    <n v="3"/>
  </r>
  <r>
    <x v="6"/>
    <x v="2"/>
    <x v="6"/>
    <n v="21"/>
  </r>
  <r>
    <x v="7"/>
    <x v="2"/>
    <x v="6"/>
    <n v="9"/>
  </r>
  <r>
    <x v="0"/>
    <x v="3"/>
    <x v="6"/>
    <n v="8"/>
  </r>
  <r>
    <x v="1"/>
    <x v="3"/>
    <x v="6"/>
    <n v="6"/>
  </r>
  <r>
    <x v="5"/>
    <x v="3"/>
    <x v="6"/>
    <n v="13"/>
  </r>
  <r>
    <x v="3"/>
    <x v="3"/>
    <x v="6"/>
    <n v="11"/>
  </r>
  <r>
    <x v="4"/>
    <x v="3"/>
    <x v="6"/>
    <n v="15"/>
  </r>
  <r>
    <x v="8"/>
    <x v="3"/>
    <x v="6"/>
    <n v="24"/>
  </r>
  <r>
    <x v="2"/>
    <x v="3"/>
    <x v="6"/>
    <n v="15"/>
  </r>
  <r>
    <x v="6"/>
    <x v="3"/>
    <x v="6"/>
    <n v="32"/>
  </r>
  <r>
    <x v="7"/>
    <x v="3"/>
    <x v="6"/>
    <n v="13"/>
  </r>
  <r>
    <x v="0"/>
    <x v="4"/>
    <x v="6"/>
    <n v="20"/>
  </r>
  <r>
    <x v="1"/>
    <x v="4"/>
    <x v="6"/>
    <n v="17"/>
  </r>
  <r>
    <x v="5"/>
    <x v="4"/>
    <x v="6"/>
    <n v="15"/>
  </r>
  <r>
    <x v="8"/>
    <x v="4"/>
    <x v="6"/>
    <n v="13"/>
  </r>
  <r>
    <x v="2"/>
    <x v="4"/>
    <x v="6"/>
    <n v="19"/>
  </r>
  <r>
    <x v="6"/>
    <x v="4"/>
    <x v="6"/>
    <n v="16"/>
  </r>
  <r>
    <x v="7"/>
    <x v="4"/>
    <x v="6"/>
    <n v="7"/>
  </r>
  <r>
    <x v="5"/>
    <x v="9"/>
    <x v="6"/>
    <n v="8"/>
  </r>
  <r>
    <x v="3"/>
    <x v="9"/>
    <x v="6"/>
    <n v="15"/>
  </r>
  <r>
    <x v="4"/>
    <x v="9"/>
    <x v="6"/>
    <n v="14"/>
  </r>
  <r>
    <x v="8"/>
    <x v="9"/>
    <x v="6"/>
    <n v="17"/>
  </r>
  <r>
    <x v="2"/>
    <x v="9"/>
    <x v="6"/>
    <n v="9"/>
  </r>
  <r>
    <x v="6"/>
    <x v="9"/>
    <x v="6"/>
    <n v="17"/>
  </r>
  <r>
    <x v="7"/>
    <x v="9"/>
    <x v="6"/>
    <n v="8"/>
  </r>
  <r>
    <x v="0"/>
    <x v="10"/>
    <x v="6"/>
    <n v="9"/>
  </r>
  <r>
    <x v="1"/>
    <x v="10"/>
    <x v="6"/>
    <n v="6"/>
  </r>
  <r>
    <x v="5"/>
    <x v="10"/>
    <x v="6"/>
    <n v="12"/>
  </r>
  <r>
    <x v="3"/>
    <x v="10"/>
    <x v="6"/>
    <n v="16"/>
  </r>
  <r>
    <x v="4"/>
    <x v="10"/>
    <x v="6"/>
    <n v="13"/>
  </r>
  <r>
    <x v="8"/>
    <x v="10"/>
    <x v="6"/>
    <n v="14"/>
  </r>
  <r>
    <x v="2"/>
    <x v="10"/>
    <x v="6"/>
    <n v="11"/>
  </r>
  <r>
    <x v="0"/>
    <x v="5"/>
    <x v="6"/>
    <n v="8"/>
  </r>
  <r>
    <x v="1"/>
    <x v="5"/>
    <x v="6"/>
    <n v="9"/>
  </r>
  <r>
    <x v="5"/>
    <x v="5"/>
    <x v="6"/>
    <n v="9"/>
  </r>
  <r>
    <x v="3"/>
    <x v="5"/>
    <x v="6"/>
    <n v="10"/>
  </r>
  <r>
    <x v="4"/>
    <x v="5"/>
    <x v="6"/>
    <n v="19"/>
  </r>
  <r>
    <x v="8"/>
    <x v="5"/>
    <x v="6"/>
    <n v="17"/>
  </r>
  <r>
    <x v="2"/>
    <x v="5"/>
    <x v="6"/>
    <n v="16"/>
  </r>
  <r>
    <x v="6"/>
    <x v="5"/>
    <x v="6"/>
    <n v="14"/>
  </r>
  <r>
    <x v="7"/>
    <x v="5"/>
    <x v="6"/>
    <n v="7"/>
  </r>
  <r>
    <x v="0"/>
    <x v="6"/>
    <x v="6"/>
    <n v="2"/>
  </r>
  <r>
    <x v="1"/>
    <x v="6"/>
    <x v="6"/>
    <n v="3"/>
  </r>
  <r>
    <x v="5"/>
    <x v="6"/>
    <x v="6"/>
    <n v="18"/>
  </r>
  <r>
    <x v="3"/>
    <x v="6"/>
    <x v="6"/>
    <n v="9"/>
  </r>
  <r>
    <x v="4"/>
    <x v="6"/>
    <x v="6"/>
    <n v="17"/>
  </r>
  <r>
    <x v="8"/>
    <x v="6"/>
    <x v="6"/>
    <n v="13"/>
  </r>
  <r>
    <x v="2"/>
    <x v="6"/>
    <x v="6"/>
    <n v="16"/>
  </r>
  <r>
    <x v="6"/>
    <x v="6"/>
    <x v="6"/>
    <n v="32"/>
  </r>
  <r>
    <x v="7"/>
    <x v="6"/>
    <x v="6"/>
    <n v="7"/>
  </r>
  <r>
    <x v="0"/>
    <x v="7"/>
    <x v="6"/>
    <n v="3"/>
  </r>
  <r>
    <x v="1"/>
    <x v="7"/>
    <x v="6"/>
    <n v="12"/>
  </r>
  <r>
    <x v="5"/>
    <x v="7"/>
    <x v="6"/>
    <n v="10"/>
  </r>
  <r>
    <x v="3"/>
    <x v="7"/>
    <x v="6"/>
    <n v="14"/>
  </r>
  <r>
    <x v="4"/>
    <x v="7"/>
    <x v="6"/>
    <n v="9"/>
  </r>
  <r>
    <x v="8"/>
    <x v="7"/>
    <x v="6"/>
    <n v="24"/>
  </r>
  <r>
    <x v="2"/>
    <x v="7"/>
    <x v="6"/>
    <n v="9"/>
  </r>
  <r>
    <x v="6"/>
    <x v="7"/>
    <x v="6"/>
    <n v="26"/>
  </r>
  <r>
    <x v="7"/>
    <x v="7"/>
    <x v="6"/>
    <n v="11"/>
  </r>
  <r>
    <x v="1"/>
    <x v="8"/>
    <x v="6"/>
    <n v="18"/>
  </r>
  <r>
    <x v="5"/>
    <x v="8"/>
    <x v="6"/>
    <n v="15"/>
  </r>
  <r>
    <x v="3"/>
    <x v="8"/>
    <x v="6"/>
    <n v="13"/>
  </r>
  <r>
    <x v="4"/>
    <x v="8"/>
    <x v="6"/>
    <n v="14"/>
  </r>
  <r>
    <x v="8"/>
    <x v="8"/>
    <x v="6"/>
    <n v="26"/>
  </r>
  <r>
    <x v="2"/>
    <x v="8"/>
    <x v="6"/>
    <n v="14"/>
  </r>
  <r>
    <x v="6"/>
    <x v="8"/>
    <x v="6"/>
    <n v="17"/>
  </r>
  <r>
    <x v="7"/>
    <x v="8"/>
    <x v="6"/>
    <n v="8"/>
  </r>
  <r>
    <x v="0"/>
    <x v="0"/>
    <x v="7"/>
    <n v="53"/>
  </r>
  <r>
    <x v="1"/>
    <x v="0"/>
    <x v="7"/>
    <n v="82"/>
  </r>
  <r>
    <x v="5"/>
    <x v="0"/>
    <x v="7"/>
    <n v="126"/>
  </r>
  <r>
    <x v="3"/>
    <x v="0"/>
    <x v="7"/>
    <n v="172"/>
  </r>
  <r>
    <x v="4"/>
    <x v="0"/>
    <x v="7"/>
    <n v="162"/>
  </r>
  <r>
    <x v="8"/>
    <x v="0"/>
    <x v="7"/>
    <n v="202"/>
  </r>
  <r>
    <x v="2"/>
    <x v="0"/>
    <x v="7"/>
    <n v="185"/>
  </r>
  <r>
    <x v="6"/>
    <x v="0"/>
    <x v="7"/>
    <n v="120"/>
  </r>
  <r>
    <x v="7"/>
    <x v="0"/>
    <x v="7"/>
    <n v="30"/>
  </r>
  <r>
    <x v="0"/>
    <x v="1"/>
    <x v="7"/>
    <n v="80"/>
  </r>
  <r>
    <x v="1"/>
    <x v="1"/>
    <x v="7"/>
    <n v="79"/>
  </r>
  <r>
    <x v="5"/>
    <x v="1"/>
    <x v="7"/>
    <n v="12"/>
  </r>
  <r>
    <x v="3"/>
    <x v="1"/>
    <x v="7"/>
    <n v="103"/>
  </r>
  <r>
    <x v="4"/>
    <x v="1"/>
    <x v="7"/>
    <n v="165"/>
  </r>
  <r>
    <x v="8"/>
    <x v="1"/>
    <x v="7"/>
    <n v="176"/>
  </r>
  <r>
    <x v="2"/>
    <x v="1"/>
    <x v="7"/>
    <n v="186"/>
  </r>
  <r>
    <x v="6"/>
    <x v="1"/>
    <x v="7"/>
    <n v="136"/>
  </r>
  <r>
    <x v="7"/>
    <x v="1"/>
    <x v="7"/>
    <n v="32"/>
  </r>
  <r>
    <x v="0"/>
    <x v="2"/>
    <x v="7"/>
    <n v="63"/>
  </r>
  <r>
    <x v="1"/>
    <x v="2"/>
    <x v="7"/>
    <n v="91"/>
  </r>
  <r>
    <x v="5"/>
    <x v="2"/>
    <x v="7"/>
    <n v="103"/>
  </r>
  <r>
    <x v="3"/>
    <x v="2"/>
    <x v="7"/>
    <n v="126"/>
  </r>
  <r>
    <x v="4"/>
    <x v="2"/>
    <x v="7"/>
    <n v="61"/>
  </r>
  <r>
    <x v="2"/>
    <x v="2"/>
    <x v="7"/>
    <n v="67"/>
  </r>
  <r>
    <x v="6"/>
    <x v="2"/>
    <x v="7"/>
    <n v="123"/>
  </r>
  <r>
    <x v="7"/>
    <x v="2"/>
    <x v="7"/>
    <n v="45"/>
  </r>
  <r>
    <x v="0"/>
    <x v="3"/>
    <x v="7"/>
    <n v="115"/>
  </r>
  <r>
    <x v="1"/>
    <x v="3"/>
    <x v="7"/>
    <n v="76"/>
  </r>
  <r>
    <x v="5"/>
    <x v="3"/>
    <x v="7"/>
    <n v="101"/>
  </r>
  <r>
    <x v="3"/>
    <x v="3"/>
    <x v="7"/>
    <n v="152"/>
  </r>
  <r>
    <x v="4"/>
    <x v="3"/>
    <x v="7"/>
    <n v="172"/>
  </r>
  <r>
    <x v="8"/>
    <x v="3"/>
    <x v="7"/>
    <n v="207"/>
  </r>
  <r>
    <x v="2"/>
    <x v="3"/>
    <x v="7"/>
    <n v="195"/>
  </r>
  <r>
    <x v="6"/>
    <x v="3"/>
    <x v="7"/>
    <n v="128"/>
  </r>
  <r>
    <x v="7"/>
    <x v="3"/>
    <x v="7"/>
    <n v="41"/>
  </r>
  <r>
    <x v="0"/>
    <x v="4"/>
    <x v="7"/>
    <n v="76"/>
  </r>
  <r>
    <x v="1"/>
    <x v="4"/>
    <x v="7"/>
    <n v="75"/>
  </r>
  <r>
    <x v="5"/>
    <x v="4"/>
    <x v="7"/>
    <n v="113"/>
  </r>
  <r>
    <x v="8"/>
    <x v="4"/>
    <x v="7"/>
    <n v="138"/>
  </r>
  <r>
    <x v="2"/>
    <x v="4"/>
    <x v="7"/>
    <n v="252"/>
  </r>
  <r>
    <x v="6"/>
    <x v="4"/>
    <x v="7"/>
    <n v="131"/>
  </r>
  <r>
    <x v="7"/>
    <x v="4"/>
    <x v="7"/>
    <n v="45"/>
  </r>
  <r>
    <x v="0"/>
    <x v="9"/>
    <x v="7"/>
    <n v="11"/>
  </r>
  <r>
    <x v="5"/>
    <x v="9"/>
    <x v="7"/>
    <n v="57"/>
  </r>
  <r>
    <x v="3"/>
    <x v="9"/>
    <x v="7"/>
    <n v="165"/>
  </r>
  <r>
    <x v="4"/>
    <x v="9"/>
    <x v="7"/>
    <n v="154"/>
  </r>
  <r>
    <x v="8"/>
    <x v="9"/>
    <x v="7"/>
    <n v="155"/>
  </r>
  <r>
    <x v="2"/>
    <x v="9"/>
    <x v="7"/>
    <n v="211"/>
  </r>
  <r>
    <x v="6"/>
    <x v="9"/>
    <x v="7"/>
    <n v="88"/>
  </r>
  <r>
    <x v="7"/>
    <x v="9"/>
    <x v="7"/>
    <n v="33"/>
  </r>
  <r>
    <x v="0"/>
    <x v="10"/>
    <x v="7"/>
    <n v="71"/>
  </r>
  <r>
    <x v="1"/>
    <x v="10"/>
    <x v="7"/>
    <n v="69"/>
  </r>
  <r>
    <x v="5"/>
    <x v="10"/>
    <x v="7"/>
    <n v="93"/>
  </r>
  <r>
    <x v="3"/>
    <x v="10"/>
    <x v="7"/>
    <n v="115"/>
  </r>
  <r>
    <x v="4"/>
    <x v="10"/>
    <x v="7"/>
    <n v="155"/>
  </r>
  <r>
    <x v="8"/>
    <x v="10"/>
    <x v="7"/>
    <n v="141"/>
  </r>
  <r>
    <x v="2"/>
    <x v="10"/>
    <x v="7"/>
    <n v="162"/>
  </r>
  <r>
    <x v="0"/>
    <x v="5"/>
    <x v="7"/>
    <n v="81"/>
  </r>
  <r>
    <x v="1"/>
    <x v="5"/>
    <x v="7"/>
    <n v="45"/>
  </r>
  <r>
    <x v="5"/>
    <x v="5"/>
    <x v="7"/>
    <n v="113"/>
  </r>
  <r>
    <x v="3"/>
    <x v="5"/>
    <x v="7"/>
    <n v="144"/>
  </r>
  <r>
    <x v="4"/>
    <x v="5"/>
    <x v="7"/>
    <n v="158"/>
  </r>
  <r>
    <x v="8"/>
    <x v="5"/>
    <x v="7"/>
    <n v="181"/>
  </r>
  <r>
    <x v="2"/>
    <x v="5"/>
    <x v="7"/>
    <n v="194"/>
  </r>
  <r>
    <x v="6"/>
    <x v="5"/>
    <x v="7"/>
    <n v="133"/>
  </r>
  <r>
    <x v="7"/>
    <x v="5"/>
    <x v="7"/>
    <n v="40"/>
  </r>
  <r>
    <x v="0"/>
    <x v="6"/>
    <x v="7"/>
    <n v="86"/>
  </r>
  <r>
    <x v="1"/>
    <x v="6"/>
    <x v="7"/>
    <n v="67"/>
  </r>
  <r>
    <x v="5"/>
    <x v="6"/>
    <x v="7"/>
    <n v="114"/>
  </r>
  <r>
    <x v="3"/>
    <x v="6"/>
    <x v="7"/>
    <n v="116"/>
  </r>
  <r>
    <x v="4"/>
    <x v="6"/>
    <x v="7"/>
    <n v="150"/>
  </r>
  <r>
    <x v="8"/>
    <x v="6"/>
    <x v="7"/>
    <n v="157"/>
  </r>
  <r>
    <x v="2"/>
    <x v="6"/>
    <x v="7"/>
    <n v="198"/>
  </r>
  <r>
    <x v="6"/>
    <x v="6"/>
    <x v="7"/>
    <n v="141"/>
  </r>
  <r>
    <x v="7"/>
    <x v="6"/>
    <x v="7"/>
    <n v="33"/>
  </r>
  <r>
    <x v="0"/>
    <x v="7"/>
    <x v="7"/>
    <n v="91"/>
  </r>
  <r>
    <x v="1"/>
    <x v="7"/>
    <x v="7"/>
    <n v="68"/>
  </r>
  <r>
    <x v="5"/>
    <x v="7"/>
    <x v="7"/>
    <n v="109"/>
  </r>
  <r>
    <x v="3"/>
    <x v="7"/>
    <x v="7"/>
    <n v="135"/>
  </r>
  <r>
    <x v="4"/>
    <x v="7"/>
    <x v="7"/>
    <n v="188"/>
  </r>
  <r>
    <x v="8"/>
    <x v="7"/>
    <x v="7"/>
    <n v="174"/>
  </r>
  <r>
    <x v="2"/>
    <x v="7"/>
    <x v="7"/>
    <n v="213"/>
  </r>
  <r>
    <x v="6"/>
    <x v="7"/>
    <x v="7"/>
    <n v="123"/>
  </r>
  <r>
    <x v="7"/>
    <x v="7"/>
    <x v="7"/>
    <n v="46"/>
  </r>
  <r>
    <x v="0"/>
    <x v="8"/>
    <x v="7"/>
    <n v="37"/>
  </r>
  <r>
    <x v="1"/>
    <x v="8"/>
    <x v="7"/>
    <n v="86"/>
  </r>
  <r>
    <x v="5"/>
    <x v="8"/>
    <x v="7"/>
    <n v="129"/>
  </r>
  <r>
    <x v="3"/>
    <x v="8"/>
    <x v="7"/>
    <n v="145"/>
  </r>
  <r>
    <x v="4"/>
    <x v="8"/>
    <x v="7"/>
    <n v="149"/>
  </r>
  <r>
    <x v="8"/>
    <x v="8"/>
    <x v="7"/>
    <n v="188"/>
  </r>
  <r>
    <x v="2"/>
    <x v="8"/>
    <x v="7"/>
    <n v="211"/>
  </r>
  <r>
    <x v="6"/>
    <x v="8"/>
    <x v="7"/>
    <n v="102"/>
  </r>
  <r>
    <x v="7"/>
    <x v="8"/>
    <x v="7"/>
    <n v="31"/>
  </r>
  <r>
    <x v="0"/>
    <x v="0"/>
    <x v="8"/>
    <n v="39"/>
  </r>
  <r>
    <x v="1"/>
    <x v="0"/>
    <x v="8"/>
    <n v="47"/>
  </r>
  <r>
    <x v="5"/>
    <x v="0"/>
    <x v="8"/>
    <n v="78"/>
  </r>
  <r>
    <x v="3"/>
    <x v="0"/>
    <x v="8"/>
    <n v="57"/>
  </r>
  <r>
    <x v="4"/>
    <x v="0"/>
    <x v="8"/>
    <n v="97"/>
  </r>
  <r>
    <x v="8"/>
    <x v="0"/>
    <x v="8"/>
    <n v="103"/>
  </r>
  <r>
    <x v="2"/>
    <x v="0"/>
    <x v="8"/>
    <n v="87"/>
  </r>
  <r>
    <x v="6"/>
    <x v="0"/>
    <x v="8"/>
    <n v="92"/>
  </r>
  <r>
    <x v="7"/>
    <x v="0"/>
    <x v="8"/>
    <n v="35"/>
  </r>
  <r>
    <x v="0"/>
    <x v="1"/>
    <x v="8"/>
    <n v="48"/>
  </r>
  <r>
    <x v="1"/>
    <x v="1"/>
    <x v="8"/>
    <n v="42"/>
  </r>
  <r>
    <x v="5"/>
    <x v="1"/>
    <x v="8"/>
    <n v="13"/>
  </r>
  <r>
    <x v="3"/>
    <x v="1"/>
    <x v="8"/>
    <n v="56"/>
  </r>
  <r>
    <x v="4"/>
    <x v="1"/>
    <x v="8"/>
    <n v="119"/>
  </r>
  <r>
    <x v="8"/>
    <x v="1"/>
    <x v="8"/>
    <n v="121"/>
  </r>
  <r>
    <x v="2"/>
    <x v="1"/>
    <x v="8"/>
    <n v="95"/>
  </r>
  <r>
    <x v="6"/>
    <x v="1"/>
    <x v="8"/>
    <n v="101"/>
  </r>
  <r>
    <x v="7"/>
    <x v="1"/>
    <x v="8"/>
    <n v="58"/>
  </r>
  <r>
    <x v="0"/>
    <x v="2"/>
    <x v="8"/>
    <n v="68"/>
  </r>
  <r>
    <x v="1"/>
    <x v="2"/>
    <x v="8"/>
    <n v="49"/>
  </r>
  <r>
    <x v="5"/>
    <x v="2"/>
    <x v="8"/>
    <n v="49"/>
  </r>
  <r>
    <x v="3"/>
    <x v="2"/>
    <x v="8"/>
    <n v="79"/>
  </r>
  <r>
    <x v="4"/>
    <x v="2"/>
    <x v="8"/>
    <n v="28"/>
  </r>
  <r>
    <x v="2"/>
    <x v="2"/>
    <x v="8"/>
    <n v="25"/>
  </r>
  <r>
    <x v="6"/>
    <x v="2"/>
    <x v="8"/>
    <n v="85"/>
  </r>
  <r>
    <x v="7"/>
    <x v="2"/>
    <x v="8"/>
    <n v="44"/>
  </r>
  <r>
    <x v="0"/>
    <x v="3"/>
    <x v="8"/>
    <n v="66"/>
  </r>
  <r>
    <x v="1"/>
    <x v="3"/>
    <x v="8"/>
    <n v="53"/>
  </r>
  <r>
    <x v="5"/>
    <x v="3"/>
    <x v="8"/>
    <n v="71"/>
  </r>
  <r>
    <x v="3"/>
    <x v="3"/>
    <x v="8"/>
    <n v="66"/>
  </r>
  <r>
    <x v="4"/>
    <x v="3"/>
    <x v="8"/>
    <n v="95"/>
  </r>
  <r>
    <x v="8"/>
    <x v="3"/>
    <x v="8"/>
    <n v="115"/>
  </r>
  <r>
    <x v="2"/>
    <x v="3"/>
    <x v="8"/>
    <n v="94"/>
  </r>
  <r>
    <x v="6"/>
    <x v="3"/>
    <x v="8"/>
    <n v="96"/>
  </r>
  <r>
    <x v="7"/>
    <x v="3"/>
    <x v="8"/>
    <n v="51"/>
  </r>
  <r>
    <x v="0"/>
    <x v="4"/>
    <x v="8"/>
    <n v="49"/>
  </r>
  <r>
    <x v="1"/>
    <x v="4"/>
    <x v="8"/>
    <n v="59"/>
  </r>
  <r>
    <x v="5"/>
    <x v="4"/>
    <x v="8"/>
    <n v="71"/>
  </r>
  <r>
    <x v="8"/>
    <x v="4"/>
    <x v="8"/>
    <n v="77"/>
  </r>
  <r>
    <x v="2"/>
    <x v="4"/>
    <x v="8"/>
    <n v="141"/>
  </r>
  <r>
    <x v="6"/>
    <x v="4"/>
    <x v="8"/>
    <n v="117"/>
  </r>
  <r>
    <x v="7"/>
    <x v="4"/>
    <x v="8"/>
    <n v="62"/>
  </r>
  <r>
    <x v="0"/>
    <x v="9"/>
    <x v="8"/>
    <n v="9"/>
  </r>
  <r>
    <x v="5"/>
    <x v="9"/>
    <x v="8"/>
    <n v="41"/>
  </r>
  <r>
    <x v="3"/>
    <x v="9"/>
    <x v="8"/>
    <n v="82"/>
  </r>
  <r>
    <x v="4"/>
    <x v="9"/>
    <x v="8"/>
    <n v="127"/>
  </r>
  <r>
    <x v="8"/>
    <x v="9"/>
    <x v="8"/>
    <n v="112"/>
  </r>
  <r>
    <x v="2"/>
    <x v="9"/>
    <x v="8"/>
    <n v="98"/>
  </r>
  <r>
    <x v="6"/>
    <x v="9"/>
    <x v="8"/>
    <n v="90"/>
  </r>
  <r>
    <x v="7"/>
    <x v="9"/>
    <x v="8"/>
    <n v="37"/>
  </r>
  <r>
    <x v="0"/>
    <x v="10"/>
    <x v="8"/>
    <n v="65"/>
  </r>
  <r>
    <x v="1"/>
    <x v="10"/>
    <x v="8"/>
    <n v="54"/>
  </r>
  <r>
    <x v="5"/>
    <x v="10"/>
    <x v="8"/>
    <n v="51"/>
  </r>
  <r>
    <x v="3"/>
    <x v="10"/>
    <x v="8"/>
    <n v="64"/>
  </r>
  <r>
    <x v="4"/>
    <x v="10"/>
    <x v="8"/>
    <n v="112"/>
  </r>
  <r>
    <x v="8"/>
    <x v="10"/>
    <x v="8"/>
    <n v="86"/>
  </r>
  <r>
    <x v="2"/>
    <x v="10"/>
    <x v="8"/>
    <n v="64"/>
  </r>
  <r>
    <x v="0"/>
    <x v="5"/>
    <x v="8"/>
    <n v="65"/>
  </r>
  <r>
    <x v="1"/>
    <x v="5"/>
    <x v="8"/>
    <n v="38"/>
  </r>
  <r>
    <x v="5"/>
    <x v="5"/>
    <x v="8"/>
    <n v="79"/>
  </r>
  <r>
    <x v="3"/>
    <x v="5"/>
    <x v="8"/>
    <n v="69"/>
  </r>
  <r>
    <x v="4"/>
    <x v="5"/>
    <x v="8"/>
    <n v="114"/>
  </r>
  <r>
    <x v="8"/>
    <x v="5"/>
    <x v="8"/>
    <n v="118"/>
  </r>
  <r>
    <x v="2"/>
    <x v="5"/>
    <x v="8"/>
    <n v="105"/>
  </r>
  <r>
    <x v="6"/>
    <x v="5"/>
    <x v="8"/>
    <n v="93"/>
  </r>
  <r>
    <x v="7"/>
    <x v="5"/>
    <x v="8"/>
    <n v="51"/>
  </r>
  <r>
    <x v="0"/>
    <x v="6"/>
    <x v="8"/>
    <n v="66"/>
  </r>
  <r>
    <x v="1"/>
    <x v="6"/>
    <x v="8"/>
    <n v="63"/>
  </r>
  <r>
    <x v="5"/>
    <x v="6"/>
    <x v="8"/>
    <n v="61"/>
  </r>
  <r>
    <x v="3"/>
    <x v="6"/>
    <x v="8"/>
    <n v="67"/>
  </r>
  <r>
    <x v="4"/>
    <x v="6"/>
    <x v="8"/>
    <n v="115"/>
  </r>
  <r>
    <x v="8"/>
    <x v="6"/>
    <x v="8"/>
    <n v="127"/>
  </r>
  <r>
    <x v="2"/>
    <x v="6"/>
    <x v="8"/>
    <n v="115"/>
  </r>
  <r>
    <x v="6"/>
    <x v="6"/>
    <x v="8"/>
    <n v="103"/>
  </r>
  <r>
    <x v="7"/>
    <x v="6"/>
    <x v="8"/>
    <n v="43"/>
  </r>
  <r>
    <x v="0"/>
    <x v="7"/>
    <x v="8"/>
    <n v="60"/>
  </r>
  <r>
    <x v="1"/>
    <x v="7"/>
    <x v="8"/>
    <n v="52"/>
  </r>
  <r>
    <x v="5"/>
    <x v="7"/>
    <x v="8"/>
    <n v="59"/>
  </r>
  <r>
    <x v="3"/>
    <x v="7"/>
    <x v="8"/>
    <n v="59"/>
  </r>
  <r>
    <x v="4"/>
    <x v="7"/>
    <x v="8"/>
    <n v="98"/>
  </r>
  <r>
    <x v="8"/>
    <x v="7"/>
    <x v="8"/>
    <n v="143"/>
  </r>
  <r>
    <x v="2"/>
    <x v="7"/>
    <x v="8"/>
    <n v="100"/>
  </r>
  <r>
    <x v="6"/>
    <x v="7"/>
    <x v="8"/>
    <n v="113"/>
  </r>
  <r>
    <x v="7"/>
    <x v="7"/>
    <x v="8"/>
    <n v="46"/>
  </r>
  <r>
    <x v="0"/>
    <x v="8"/>
    <x v="8"/>
    <n v="35"/>
  </r>
  <r>
    <x v="1"/>
    <x v="8"/>
    <x v="8"/>
    <n v="58"/>
  </r>
  <r>
    <x v="5"/>
    <x v="8"/>
    <x v="8"/>
    <n v="71"/>
  </r>
  <r>
    <x v="3"/>
    <x v="8"/>
    <x v="8"/>
    <n v="84"/>
  </r>
  <r>
    <x v="4"/>
    <x v="8"/>
    <x v="8"/>
    <n v="108"/>
  </r>
  <r>
    <x v="8"/>
    <x v="8"/>
    <x v="8"/>
    <n v="125"/>
  </r>
  <r>
    <x v="2"/>
    <x v="8"/>
    <x v="8"/>
    <n v="115"/>
  </r>
  <r>
    <x v="6"/>
    <x v="8"/>
    <x v="8"/>
    <n v="98"/>
  </r>
  <r>
    <x v="7"/>
    <x v="8"/>
    <x v="8"/>
    <n v="49"/>
  </r>
  <r>
    <x v="0"/>
    <x v="0"/>
    <x v="9"/>
    <n v="347"/>
  </r>
  <r>
    <x v="1"/>
    <x v="0"/>
    <x v="9"/>
    <n v="504"/>
  </r>
  <r>
    <x v="5"/>
    <x v="0"/>
    <x v="9"/>
    <n v="476"/>
  </r>
  <r>
    <x v="3"/>
    <x v="0"/>
    <x v="9"/>
    <n v="813"/>
  </r>
  <r>
    <x v="4"/>
    <x v="0"/>
    <x v="9"/>
    <n v="663"/>
  </r>
  <r>
    <x v="8"/>
    <x v="0"/>
    <x v="9"/>
    <n v="934"/>
  </r>
  <r>
    <x v="2"/>
    <x v="0"/>
    <x v="9"/>
    <n v="313"/>
  </r>
  <r>
    <x v="6"/>
    <x v="0"/>
    <x v="9"/>
    <n v="386"/>
  </r>
  <r>
    <x v="7"/>
    <x v="0"/>
    <x v="9"/>
    <n v="142"/>
  </r>
  <r>
    <x v="0"/>
    <x v="1"/>
    <x v="9"/>
    <n v="919"/>
  </r>
  <r>
    <x v="1"/>
    <x v="1"/>
    <x v="9"/>
    <n v="507"/>
  </r>
  <r>
    <x v="5"/>
    <x v="1"/>
    <x v="9"/>
    <n v="107"/>
  </r>
  <r>
    <x v="3"/>
    <x v="1"/>
    <x v="9"/>
    <n v="569"/>
  </r>
  <r>
    <x v="4"/>
    <x v="1"/>
    <x v="9"/>
    <n v="792"/>
  </r>
  <r>
    <x v="8"/>
    <x v="1"/>
    <x v="9"/>
    <n v="757"/>
  </r>
  <r>
    <x v="2"/>
    <x v="1"/>
    <x v="9"/>
    <n v="381"/>
  </r>
  <r>
    <x v="6"/>
    <x v="1"/>
    <x v="9"/>
    <n v="413"/>
  </r>
  <r>
    <x v="7"/>
    <x v="1"/>
    <x v="9"/>
    <n v="177"/>
  </r>
  <r>
    <x v="0"/>
    <x v="2"/>
    <x v="9"/>
    <n v="395"/>
  </r>
  <r>
    <x v="1"/>
    <x v="2"/>
    <x v="9"/>
    <n v="512"/>
  </r>
  <r>
    <x v="5"/>
    <x v="2"/>
    <x v="9"/>
    <n v="518"/>
  </r>
  <r>
    <x v="3"/>
    <x v="2"/>
    <x v="9"/>
    <n v="722"/>
  </r>
  <r>
    <x v="4"/>
    <x v="2"/>
    <x v="9"/>
    <n v="286"/>
  </r>
  <r>
    <x v="8"/>
    <x v="2"/>
    <x v="9"/>
    <n v="1"/>
  </r>
  <r>
    <x v="2"/>
    <x v="2"/>
    <x v="9"/>
    <n v="115"/>
  </r>
  <r>
    <x v="6"/>
    <x v="2"/>
    <x v="9"/>
    <n v="436"/>
  </r>
  <r>
    <x v="7"/>
    <x v="2"/>
    <x v="9"/>
    <n v="171"/>
  </r>
  <r>
    <x v="0"/>
    <x v="3"/>
    <x v="9"/>
    <n v="485"/>
  </r>
  <r>
    <x v="1"/>
    <x v="3"/>
    <x v="9"/>
    <n v="489"/>
  </r>
  <r>
    <x v="5"/>
    <x v="3"/>
    <x v="9"/>
    <n v="539"/>
  </r>
  <r>
    <x v="3"/>
    <x v="3"/>
    <x v="9"/>
    <n v="873"/>
  </r>
  <r>
    <x v="4"/>
    <x v="3"/>
    <x v="9"/>
    <n v="621"/>
  </r>
  <r>
    <x v="8"/>
    <x v="3"/>
    <x v="9"/>
    <n v="711"/>
  </r>
  <r>
    <x v="2"/>
    <x v="3"/>
    <x v="9"/>
    <n v="425"/>
  </r>
  <r>
    <x v="6"/>
    <x v="3"/>
    <x v="9"/>
    <n v="418"/>
  </r>
  <r>
    <x v="7"/>
    <x v="3"/>
    <x v="9"/>
    <n v="157"/>
  </r>
  <r>
    <x v="0"/>
    <x v="4"/>
    <x v="9"/>
    <n v="330"/>
  </r>
  <r>
    <x v="1"/>
    <x v="4"/>
    <x v="9"/>
    <n v="538"/>
  </r>
  <r>
    <x v="5"/>
    <x v="4"/>
    <x v="9"/>
    <n v="509"/>
  </r>
  <r>
    <x v="3"/>
    <x v="4"/>
    <x v="9"/>
    <n v="1"/>
  </r>
  <r>
    <x v="4"/>
    <x v="4"/>
    <x v="9"/>
    <n v="3"/>
  </r>
  <r>
    <x v="8"/>
    <x v="4"/>
    <x v="9"/>
    <n v="581"/>
  </r>
  <r>
    <x v="2"/>
    <x v="4"/>
    <x v="9"/>
    <n v="505"/>
  </r>
  <r>
    <x v="6"/>
    <x v="4"/>
    <x v="9"/>
    <n v="1040"/>
  </r>
  <r>
    <x v="7"/>
    <x v="4"/>
    <x v="9"/>
    <n v="260"/>
  </r>
  <r>
    <x v="0"/>
    <x v="9"/>
    <x v="9"/>
    <n v="81"/>
  </r>
  <r>
    <x v="1"/>
    <x v="9"/>
    <x v="9"/>
    <n v="1"/>
  </r>
  <r>
    <x v="5"/>
    <x v="9"/>
    <x v="9"/>
    <n v="250"/>
  </r>
  <r>
    <x v="3"/>
    <x v="9"/>
    <x v="9"/>
    <n v="929"/>
  </r>
  <r>
    <x v="4"/>
    <x v="9"/>
    <x v="9"/>
    <n v="754"/>
  </r>
  <r>
    <x v="8"/>
    <x v="9"/>
    <x v="9"/>
    <n v="829"/>
  </r>
  <r>
    <x v="2"/>
    <x v="9"/>
    <x v="9"/>
    <n v="475"/>
  </r>
  <r>
    <x v="6"/>
    <x v="9"/>
    <x v="9"/>
    <n v="325"/>
  </r>
  <r>
    <x v="7"/>
    <x v="9"/>
    <x v="9"/>
    <n v="180"/>
  </r>
  <r>
    <x v="0"/>
    <x v="10"/>
    <x v="9"/>
    <n v="446"/>
  </r>
  <r>
    <x v="1"/>
    <x v="10"/>
    <x v="9"/>
    <n v="518"/>
  </r>
  <r>
    <x v="5"/>
    <x v="10"/>
    <x v="9"/>
    <n v="469"/>
  </r>
  <r>
    <x v="3"/>
    <x v="10"/>
    <x v="9"/>
    <n v="840"/>
  </r>
  <r>
    <x v="4"/>
    <x v="10"/>
    <x v="9"/>
    <n v="686"/>
  </r>
  <r>
    <x v="8"/>
    <x v="10"/>
    <x v="9"/>
    <n v="699"/>
  </r>
  <r>
    <x v="2"/>
    <x v="10"/>
    <x v="9"/>
    <n v="243"/>
  </r>
  <r>
    <x v="0"/>
    <x v="5"/>
    <x v="9"/>
    <n v="444"/>
  </r>
  <r>
    <x v="1"/>
    <x v="5"/>
    <x v="9"/>
    <n v="291"/>
  </r>
  <r>
    <x v="5"/>
    <x v="5"/>
    <x v="9"/>
    <n v="592"/>
  </r>
  <r>
    <x v="3"/>
    <x v="5"/>
    <x v="9"/>
    <n v="909"/>
  </r>
  <r>
    <x v="4"/>
    <x v="5"/>
    <x v="9"/>
    <n v="664"/>
  </r>
  <r>
    <x v="8"/>
    <x v="5"/>
    <x v="9"/>
    <n v="717"/>
  </r>
  <r>
    <x v="2"/>
    <x v="5"/>
    <x v="9"/>
    <n v="400"/>
  </r>
  <r>
    <x v="6"/>
    <x v="5"/>
    <x v="9"/>
    <n v="450"/>
  </r>
  <r>
    <x v="7"/>
    <x v="5"/>
    <x v="9"/>
    <n v="151"/>
  </r>
  <r>
    <x v="0"/>
    <x v="6"/>
    <x v="9"/>
    <n v="445"/>
  </r>
  <r>
    <x v="1"/>
    <x v="6"/>
    <x v="9"/>
    <n v="515"/>
  </r>
  <r>
    <x v="5"/>
    <x v="6"/>
    <x v="9"/>
    <n v="517"/>
  </r>
  <r>
    <x v="3"/>
    <x v="6"/>
    <x v="9"/>
    <n v="856"/>
  </r>
  <r>
    <x v="4"/>
    <x v="6"/>
    <x v="9"/>
    <n v="712"/>
  </r>
  <r>
    <x v="8"/>
    <x v="6"/>
    <x v="9"/>
    <n v="896"/>
  </r>
  <r>
    <x v="2"/>
    <x v="6"/>
    <x v="9"/>
    <n v="376"/>
  </r>
  <r>
    <x v="6"/>
    <x v="6"/>
    <x v="9"/>
    <n v="376"/>
  </r>
  <r>
    <x v="7"/>
    <x v="6"/>
    <x v="9"/>
    <n v="137"/>
  </r>
  <r>
    <x v="0"/>
    <x v="7"/>
    <x v="9"/>
    <n v="542"/>
  </r>
  <r>
    <x v="1"/>
    <x v="7"/>
    <x v="9"/>
    <n v="497"/>
  </r>
  <r>
    <x v="5"/>
    <x v="7"/>
    <x v="9"/>
    <n v="503"/>
  </r>
  <r>
    <x v="3"/>
    <x v="7"/>
    <x v="9"/>
    <n v="772"/>
  </r>
  <r>
    <x v="4"/>
    <x v="7"/>
    <x v="9"/>
    <n v="693"/>
  </r>
  <r>
    <x v="8"/>
    <x v="7"/>
    <x v="9"/>
    <n v="708"/>
  </r>
  <r>
    <x v="2"/>
    <x v="7"/>
    <x v="9"/>
    <n v="393"/>
  </r>
  <r>
    <x v="6"/>
    <x v="7"/>
    <x v="9"/>
    <n v="422"/>
  </r>
  <r>
    <x v="7"/>
    <x v="7"/>
    <x v="9"/>
    <n v="173"/>
  </r>
  <r>
    <x v="0"/>
    <x v="8"/>
    <x v="9"/>
    <n v="228"/>
  </r>
  <r>
    <x v="1"/>
    <x v="8"/>
    <x v="9"/>
    <n v="636"/>
  </r>
  <r>
    <x v="5"/>
    <x v="8"/>
    <x v="9"/>
    <n v="567"/>
  </r>
  <r>
    <x v="3"/>
    <x v="8"/>
    <x v="9"/>
    <n v="881"/>
  </r>
  <r>
    <x v="4"/>
    <x v="8"/>
    <x v="9"/>
    <n v="656"/>
  </r>
  <r>
    <x v="8"/>
    <x v="8"/>
    <x v="9"/>
    <n v="726"/>
  </r>
  <r>
    <x v="2"/>
    <x v="8"/>
    <x v="9"/>
    <n v="399"/>
  </r>
  <r>
    <x v="6"/>
    <x v="8"/>
    <x v="9"/>
    <n v="458"/>
  </r>
  <r>
    <x v="7"/>
    <x v="8"/>
    <x v="9"/>
    <n v="180"/>
  </r>
  <r>
    <x v="0"/>
    <x v="0"/>
    <x v="10"/>
    <n v="51"/>
  </r>
  <r>
    <x v="1"/>
    <x v="0"/>
    <x v="10"/>
    <n v="54"/>
  </r>
  <r>
    <x v="5"/>
    <x v="0"/>
    <x v="10"/>
    <n v="71"/>
  </r>
  <r>
    <x v="3"/>
    <x v="0"/>
    <x v="10"/>
    <n v="75"/>
  </r>
  <r>
    <x v="4"/>
    <x v="0"/>
    <x v="10"/>
    <n v="76"/>
  </r>
  <r>
    <x v="8"/>
    <x v="0"/>
    <x v="10"/>
    <n v="114"/>
  </r>
  <r>
    <x v="2"/>
    <x v="0"/>
    <x v="10"/>
    <n v="44"/>
  </r>
  <r>
    <x v="6"/>
    <x v="0"/>
    <x v="10"/>
    <n v="73"/>
  </r>
  <r>
    <x v="7"/>
    <x v="0"/>
    <x v="10"/>
    <n v="44"/>
  </r>
  <r>
    <x v="0"/>
    <x v="1"/>
    <x v="10"/>
    <n v="59"/>
  </r>
  <r>
    <x v="1"/>
    <x v="1"/>
    <x v="10"/>
    <n v="69"/>
  </r>
  <r>
    <x v="5"/>
    <x v="1"/>
    <x v="10"/>
    <n v="18"/>
  </r>
  <r>
    <x v="3"/>
    <x v="1"/>
    <x v="10"/>
    <n v="59"/>
  </r>
  <r>
    <x v="4"/>
    <x v="1"/>
    <x v="10"/>
    <n v="91"/>
  </r>
  <r>
    <x v="8"/>
    <x v="1"/>
    <x v="10"/>
    <n v="118"/>
  </r>
  <r>
    <x v="2"/>
    <x v="1"/>
    <x v="10"/>
    <n v="68"/>
  </r>
  <r>
    <x v="6"/>
    <x v="1"/>
    <x v="10"/>
    <n v="57"/>
  </r>
  <r>
    <x v="7"/>
    <x v="1"/>
    <x v="10"/>
    <n v="26"/>
  </r>
  <r>
    <x v="0"/>
    <x v="2"/>
    <x v="10"/>
    <n v="61"/>
  </r>
  <r>
    <x v="1"/>
    <x v="2"/>
    <x v="10"/>
    <n v="59"/>
  </r>
  <r>
    <x v="5"/>
    <x v="2"/>
    <x v="10"/>
    <n v="69"/>
  </r>
  <r>
    <x v="3"/>
    <x v="2"/>
    <x v="10"/>
    <n v="79"/>
  </r>
  <r>
    <x v="4"/>
    <x v="2"/>
    <x v="10"/>
    <n v="31"/>
  </r>
  <r>
    <x v="2"/>
    <x v="2"/>
    <x v="10"/>
    <n v="13"/>
  </r>
  <r>
    <x v="6"/>
    <x v="2"/>
    <x v="10"/>
    <n v="84"/>
  </r>
  <r>
    <x v="7"/>
    <x v="2"/>
    <x v="10"/>
    <n v="45"/>
  </r>
  <r>
    <x v="0"/>
    <x v="3"/>
    <x v="10"/>
    <n v="82"/>
  </r>
  <r>
    <x v="1"/>
    <x v="3"/>
    <x v="10"/>
    <n v="55"/>
  </r>
  <r>
    <x v="5"/>
    <x v="3"/>
    <x v="10"/>
    <n v="74"/>
  </r>
  <r>
    <x v="3"/>
    <x v="3"/>
    <x v="10"/>
    <n v="79"/>
  </r>
  <r>
    <x v="4"/>
    <x v="3"/>
    <x v="10"/>
    <n v="67"/>
  </r>
  <r>
    <x v="8"/>
    <x v="3"/>
    <x v="10"/>
    <n v="114"/>
  </r>
  <r>
    <x v="2"/>
    <x v="3"/>
    <x v="10"/>
    <n v="68"/>
  </r>
  <r>
    <x v="6"/>
    <x v="3"/>
    <x v="10"/>
    <n v="83"/>
  </r>
  <r>
    <x v="7"/>
    <x v="3"/>
    <x v="10"/>
    <n v="28"/>
  </r>
  <r>
    <x v="0"/>
    <x v="4"/>
    <x v="10"/>
    <n v="63"/>
  </r>
  <r>
    <x v="1"/>
    <x v="4"/>
    <x v="10"/>
    <n v="62"/>
  </r>
  <r>
    <x v="5"/>
    <x v="4"/>
    <x v="10"/>
    <n v="61"/>
  </r>
  <r>
    <x v="8"/>
    <x v="4"/>
    <x v="10"/>
    <n v="82"/>
  </r>
  <r>
    <x v="2"/>
    <x v="4"/>
    <x v="10"/>
    <n v="89"/>
  </r>
  <r>
    <x v="6"/>
    <x v="4"/>
    <x v="10"/>
    <n v="94"/>
  </r>
  <r>
    <x v="7"/>
    <x v="4"/>
    <x v="10"/>
    <n v="38"/>
  </r>
  <r>
    <x v="0"/>
    <x v="9"/>
    <x v="10"/>
    <n v="7"/>
  </r>
  <r>
    <x v="5"/>
    <x v="9"/>
    <x v="10"/>
    <n v="27"/>
  </r>
  <r>
    <x v="3"/>
    <x v="9"/>
    <x v="10"/>
    <n v="65"/>
  </r>
  <r>
    <x v="4"/>
    <x v="9"/>
    <x v="10"/>
    <n v="81"/>
  </r>
  <r>
    <x v="8"/>
    <x v="9"/>
    <x v="10"/>
    <n v="111"/>
  </r>
  <r>
    <x v="2"/>
    <x v="9"/>
    <x v="10"/>
    <n v="66"/>
  </r>
  <r>
    <x v="6"/>
    <x v="9"/>
    <x v="10"/>
    <n v="63"/>
  </r>
  <r>
    <x v="7"/>
    <x v="9"/>
    <x v="10"/>
    <n v="39"/>
  </r>
  <r>
    <x v="0"/>
    <x v="10"/>
    <x v="10"/>
    <n v="88"/>
  </r>
  <r>
    <x v="1"/>
    <x v="10"/>
    <x v="10"/>
    <n v="71"/>
  </r>
  <r>
    <x v="5"/>
    <x v="10"/>
    <x v="10"/>
    <n v="63"/>
  </r>
  <r>
    <x v="3"/>
    <x v="10"/>
    <x v="10"/>
    <n v="78"/>
  </r>
  <r>
    <x v="4"/>
    <x v="10"/>
    <x v="10"/>
    <n v="76"/>
  </r>
  <r>
    <x v="8"/>
    <x v="10"/>
    <x v="10"/>
    <n v="82"/>
  </r>
  <r>
    <x v="2"/>
    <x v="10"/>
    <x v="10"/>
    <n v="58"/>
  </r>
  <r>
    <x v="0"/>
    <x v="5"/>
    <x v="10"/>
    <n v="73"/>
  </r>
  <r>
    <x v="1"/>
    <x v="5"/>
    <x v="10"/>
    <n v="45"/>
  </r>
  <r>
    <x v="5"/>
    <x v="5"/>
    <x v="10"/>
    <n v="77"/>
  </r>
  <r>
    <x v="3"/>
    <x v="5"/>
    <x v="10"/>
    <n v="79"/>
  </r>
  <r>
    <x v="4"/>
    <x v="5"/>
    <x v="10"/>
    <n v="81"/>
  </r>
  <r>
    <x v="8"/>
    <x v="5"/>
    <x v="10"/>
    <n v="87"/>
  </r>
  <r>
    <x v="2"/>
    <x v="5"/>
    <x v="10"/>
    <n v="67"/>
  </r>
  <r>
    <x v="6"/>
    <x v="5"/>
    <x v="10"/>
    <n v="85"/>
  </r>
  <r>
    <x v="7"/>
    <x v="5"/>
    <x v="10"/>
    <n v="39"/>
  </r>
  <r>
    <x v="0"/>
    <x v="6"/>
    <x v="10"/>
    <n v="68"/>
  </r>
  <r>
    <x v="1"/>
    <x v="6"/>
    <x v="10"/>
    <n v="59"/>
  </r>
  <r>
    <x v="5"/>
    <x v="6"/>
    <x v="10"/>
    <n v="68"/>
  </r>
  <r>
    <x v="3"/>
    <x v="6"/>
    <x v="10"/>
    <n v="85"/>
  </r>
  <r>
    <x v="4"/>
    <x v="6"/>
    <x v="10"/>
    <n v="90"/>
  </r>
  <r>
    <x v="8"/>
    <x v="6"/>
    <x v="10"/>
    <n v="102"/>
  </r>
  <r>
    <x v="2"/>
    <x v="6"/>
    <x v="10"/>
    <n v="61"/>
  </r>
  <r>
    <x v="6"/>
    <x v="6"/>
    <x v="10"/>
    <n v="78"/>
  </r>
  <r>
    <x v="7"/>
    <x v="6"/>
    <x v="10"/>
    <n v="37"/>
  </r>
  <r>
    <x v="0"/>
    <x v="7"/>
    <x v="10"/>
    <n v="76"/>
  </r>
  <r>
    <x v="1"/>
    <x v="7"/>
    <x v="10"/>
    <n v="61"/>
  </r>
  <r>
    <x v="5"/>
    <x v="7"/>
    <x v="10"/>
    <n v="70"/>
  </r>
  <r>
    <x v="3"/>
    <x v="7"/>
    <x v="10"/>
    <n v="74"/>
  </r>
  <r>
    <x v="4"/>
    <x v="7"/>
    <x v="10"/>
    <n v="87"/>
  </r>
  <r>
    <x v="8"/>
    <x v="7"/>
    <x v="10"/>
    <n v="99"/>
  </r>
  <r>
    <x v="2"/>
    <x v="7"/>
    <x v="10"/>
    <n v="57"/>
  </r>
  <r>
    <x v="6"/>
    <x v="7"/>
    <x v="10"/>
    <n v="59"/>
  </r>
  <r>
    <x v="7"/>
    <x v="7"/>
    <x v="10"/>
    <n v="54"/>
  </r>
  <r>
    <x v="0"/>
    <x v="8"/>
    <x v="10"/>
    <n v="38"/>
  </r>
  <r>
    <x v="1"/>
    <x v="8"/>
    <x v="10"/>
    <n v="66"/>
  </r>
  <r>
    <x v="5"/>
    <x v="8"/>
    <x v="10"/>
    <n v="87"/>
  </r>
  <r>
    <x v="3"/>
    <x v="8"/>
    <x v="10"/>
    <n v="65"/>
  </r>
  <r>
    <x v="4"/>
    <x v="8"/>
    <x v="10"/>
    <n v="90"/>
  </r>
  <r>
    <x v="8"/>
    <x v="8"/>
    <x v="10"/>
    <n v="104"/>
  </r>
  <r>
    <x v="2"/>
    <x v="8"/>
    <x v="10"/>
    <n v="59"/>
  </r>
  <r>
    <x v="6"/>
    <x v="8"/>
    <x v="10"/>
    <n v="75"/>
  </r>
  <r>
    <x v="7"/>
    <x v="8"/>
    <x v="10"/>
    <n v="34"/>
  </r>
  <r>
    <x v="0"/>
    <x v="0"/>
    <x v="11"/>
    <n v="48"/>
  </r>
  <r>
    <x v="1"/>
    <x v="0"/>
    <x v="11"/>
    <n v="68"/>
  </r>
  <r>
    <x v="5"/>
    <x v="0"/>
    <x v="11"/>
    <n v="68"/>
  </r>
  <r>
    <x v="3"/>
    <x v="0"/>
    <x v="11"/>
    <n v="45"/>
  </r>
  <r>
    <x v="4"/>
    <x v="0"/>
    <x v="11"/>
    <n v="86"/>
  </r>
  <r>
    <x v="8"/>
    <x v="0"/>
    <x v="11"/>
    <n v="80"/>
  </r>
  <r>
    <x v="2"/>
    <x v="0"/>
    <x v="11"/>
    <n v="78"/>
  </r>
  <r>
    <x v="6"/>
    <x v="0"/>
    <x v="11"/>
    <n v="103"/>
  </r>
  <r>
    <x v="7"/>
    <x v="0"/>
    <x v="11"/>
    <n v="41"/>
  </r>
  <r>
    <x v="0"/>
    <x v="1"/>
    <x v="11"/>
    <n v="68"/>
  </r>
  <r>
    <x v="1"/>
    <x v="1"/>
    <x v="11"/>
    <n v="86"/>
  </r>
  <r>
    <x v="5"/>
    <x v="1"/>
    <x v="11"/>
    <n v="14"/>
  </r>
  <r>
    <x v="3"/>
    <x v="1"/>
    <x v="11"/>
    <n v="36"/>
  </r>
  <r>
    <x v="4"/>
    <x v="1"/>
    <x v="11"/>
    <n v="103"/>
  </r>
  <r>
    <x v="8"/>
    <x v="1"/>
    <x v="11"/>
    <n v="90"/>
  </r>
  <r>
    <x v="2"/>
    <x v="1"/>
    <x v="11"/>
    <n v="94"/>
  </r>
  <r>
    <x v="6"/>
    <x v="1"/>
    <x v="11"/>
    <n v="86"/>
  </r>
  <r>
    <x v="7"/>
    <x v="1"/>
    <x v="11"/>
    <n v="46"/>
  </r>
  <r>
    <x v="0"/>
    <x v="2"/>
    <x v="11"/>
    <n v="71"/>
  </r>
  <r>
    <x v="1"/>
    <x v="2"/>
    <x v="11"/>
    <n v="81"/>
  </r>
  <r>
    <x v="5"/>
    <x v="2"/>
    <x v="11"/>
    <n v="86"/>
  </r>
  <r>
    <x v="3"/>
    <x v="2"/>
    <x v="11"/>
    <n v="60"/>
  </r>
  <r>
    <x v="4"/>
    <x v="2"/>
    <x v="11"/>
    <n v="33"/>
  </r>
  <r>
    <x v="2"/>
    <x v="2"/>
    <x v="11"/>
    <n v="23"/>
  </r>
  <r>
    <x v="6"/>
    <x v="2"/>
    <x v="11"/>
    <n v="102"/>
  </r>
  <r>
    <x v="7"/>
    <x v="2"/>
    <x v="11"/>
    <n v="52"/>
  </r>
  <r>
    <x v="0"/>
    <x v="3"/>
    <x v="11"/>
    <n v="87"/>
  </r>
  <r>
    <x v="1"/>
    <x v="3"/>
    <x v="11"/>
    <n v="88"/>
  </r>
  <r>
    <x v="5"/>
    <x v="3"/>
    <x v="11"/>
    <n v="71"/>
  </r>
  <r>
    <x v="3"/>
    <x v="3"/>
    <x v="11"/>
    <n v="59"/>
  </r>
  <r>
    <x v="4"/>
    <x v="3"/>
    <x v="11"/>
    <n v="74"/>
  </r>
  <r>
    <x v="8"/>
    <x v="3"/>
    <x v="11"/>
    <n v="95"/>
  </r>
  <r>
    <x v="2"/>
    <x v="3"/>
    <x v="11"/>
    <n v="71"/>
  </r>
  <r>
    <x v="6"/>
    <x v="3"/>
    <x v="11"/>
    <n v="68"/>
  </r>
  <r>
    <x v="7"/>
    <x v="3"/>
    <x v="11"/>
    <n v="46"/>
  </r>
  <r>
    <x v="0"/>
    <x v="4"/>
    <x v="11"/>
    <n v="51"/>
  </r>
  <r>
    <x v="1"/>
    <x v="4"/>
    <x v="11"/>
    <n v="63"/>
  </r>
  <r>
    <x v="5"/>
    <x v="4"/>
    <x v="11"/>
    <n v="74"/>
  </r>
  <r>
    <x v="8"/>
    <x v="4"/>
    <x v="11"/>
    <n v="60"/>
  </r>
  <r>
    <x v="2"/>
    <x v="4"/>
    <x v="11"/>
    <n v="101"/>
  </r>
  <r>
    <x v="6"/>
    <x v="4"/>
    <x v="11"/>
    <n v="99"/>
  </r>
  <r>
    <x v="7"/>
    <x v="4"/>
    <x v="11"/>
    <n v="56"/>
  </r>
  <r>
    <x v="0"/>
    <x v="9"/>
    <x v="11"/>
    <n v="15"/>
  </r>
  <r>
    <x v="5"/>
    <x v="9"/>
    <x v="11"/>
    <n v="44"/>
  </r>
  <r>
    <x v="3"/>
    <x v="9"/>
    <x v="11"/>
    <n v="60"/>
  </r>
  <r>
    <x v="4"/>
    <x v="9"/>
    <x v="11"/>
    <n v="82"/>
  </r>
  <r>
    <x v="8"/>
    <x v="9"/>
    <x v="11"/>
    <n v="83"/>
  </r>
  <r>
    <x v="2"/>
    <x v="9"/>
    <x v="11"/>
    <n v="72"/>
  </r>
  <r>
    <x v="6"/>
    <x v="9"/>
    <x v="11"/>
    <n v="82"/>
  </r>
  <r>
    <x v="7"/>
    <x v="9"/>
    <x v="11"/>
    <n v="46"/>
  </r>
  <r>
    <x v="0"/>
    <x v="10"/>
    <x v="11"/>
    <n v="70"/>
  </r>
  <r>
    <x v="1"/>
    <x v="10"/>
    <x v="11"/>
    <n v="68"/>
  </r>
  <r>
    <x v="5"/>
    <x v="10"/>
    <x v="11"/>
    <n v="86"/>
  </r>
  <r>
    <x v="3"/>
    <x v="10"/>
    <x v="11"/>
    <n v="54"/>
  </r>
  <r>
    <x v="4"/>
    <x v="10"/>
    <x v="11"/>
    <n v="90"/>
  </r>
  <r>
    <x v="8"/>
    <x v="10"/>
    <x v="11"/>
    <n v="82"/>
  </r>
  <r>
    <x v="2"/>
    <x v="10"/>
    <x v="11"/>
    <n v="46"/>
  </r>
  <r>
    <x v="0"/>
    <x v="5"/>
    <x v="11"/>
    <n v="77"/>
  </r>
  <r>
    <x v="1"/>
    <x v="5"/>
    <x v="11"/>
    <n v="57"/>
  </r>
  <r>
    <x v="5"/>
    <x v="5"/>
    <x v="11"/>
    <n v="85"/>
  </r>
  <r>
    <x v="3"/>
    <x v="5"/>
    <x v="11"/>
    <n v="62"/>
  </r>
  <r>
    <x v="4"/>
    <x v="5"/>
    <x v="11"/>
    <n v="85"/>
  </r>
  <r>
    <x v="8"/>
    <x v="5"/>
    <x v="11"/>
    <n v="96"/>
  </r>
  <r>
    <x v="2"/>
    <x v="5"/>
    <x v="11"/>
    <n v="80"/>
  </r>
  <r>
    <x v="6"/>
    <x v="5"/>
    <x v="11"/>
    <n v="75"/>
  </r>
  <r>
    <x v="7"/>
    <x v="5"/>
    <x v="11"/>
    <n v="49"/>
  </r>
  <r>
    <x v="0"/>
    <x v="6"/>
    <x v="11"/>
    <n v="77"/>
  </r>
  <r>
    <x v="1"/>
    <x v="6"/>
    <x v="11"/>
    <n v="76"/>
  </r>
  <r>
    <x v="5"/>
    <x v="6"/>
    <x v="11"/>
    <n v="84"/>
  </r>
  <r>
    <x v="3"/>
    <x v="6"/>
    <x v="11"/>
    <n v="56"/>
  </r>
  <r>
    <x v="4"/>
    <x v="6"/>
    <x v="11"/>
    <n v="90"/>
  </r>
  <r>
    <x v="8"/>
    <x v="6"/>
    <x v="11"/>
    <n v="80"/>
  </r>
  <r>
    <x v="2"/>
    <x v="6"/>
    <x v="11"/>
    <n v="79"/>
  </r>
  <r>
    <x v="6"/>
    <x v="6"/>
    <x v="11"/>
    <n v="85"/>
  </r>
  <r>
    <x v="7"/>
    <x v="6"/>
    <x v="11"/>
    <n v="35"/>
  </r>
  <r>
    <x v="0"/>
    <x v="7"/>
    <x v="11"/>
    <n v="58"/>
  </r>
  <r>
    <x v="1"/>
    <x v="7"/>
    <x v="11"/>
    <n v="84"/>
  </r>
  <r>
    <x v="5"/>
    <x v="7"/>
    <x v="11"/>
    <n v="77"/>
  </r>
  <r>
    <x v="3"/>
    <x v="7"/>
    <x v="11"/>
    <n v="66"/>
  </r>
  <r>
    <x v="4"/>
    <x v="7"/>
    <x v="11"/>
    <n v="73"/>
  </r>
  <r>
    <x v="8"/>
    <x v="7"/>
    <x v="11"/>
    <n v="91"/>
  </r>
  <r>
    <x v="2"/>
    <x v="7"/>
    <x v="11"/>
    <n v="87"/>
  </r>
  <r>
    <x v="6"/>
    <x v="7"/>
    <x v="11"/>
    <n v="97"/>
  </r>
  <r>
    <x v="7"/>
    <x v="7"/>
    <x v="11"/>
    <n v="57"/>
  </r>
  <r>
    <x v="0"/>
    <x v="8"/>
    <x v="11"/>
    <n v="40"/>
  </r>
  <r>
    <x v="1"/>
    <x v="8"/>
    <x v="11"/>
    <n v="71"/>
  </r>
  <r>
    <x v="5"/>
    <x v="8"/>
    <x v="11"/>
    <n v="99"/>
  </r>
  <r>
    <x v="3"/>
    <x v="8"/>
    <x v="11"/>
    <n v="72"/>
  </r>
  <r>
    <x v="4"/>
    <x v="8"/>
    <x v="11"/>
    <n v="74"/>
  </r>
  <r>
    <x v="8"/>
    <x v="8"/>
    <x v="11"/>
    <n v="81"/>
  </r>
  <r>
    <x v="2"/>
    <x v="8"/>
    <x v="11"/>
    <n v="75"/>
  </r>
  <r>
    <x v="6"/>
    <x v="8"/>
    <x v="11"/>
    <n v="82"/>
  </r>
  <r>
    <x v="7"/>
    <x v="8"/>
    <x v="11"/>
    <n v="35"/>
  </r>
  <r>
    <x v="1"/>
    <x v="0"/>
    <x v="12"/>
    <n v="1"/>
  </r>
  <r>
    <x v="0"/>
    <x v="3"/>
    <x v="12"/>
    <n v="1"/>
  </r>
  <r>
    <x v="1"/>
    <x v="3"/>
    <x v="12"/>
    <n v="1"/>
  </r>
  <r>
    <x v="0"/>
    <x v="10"/>
    <x v="12"/>
    <n v="2"/>
  </r>
  <r>
    <x v="0"/>
    <x v="2"/>
    <x v="13"/>
    <n v="1"/>
  </r>
  <r>
    <x v="0"/>
    <x v="0"/>
    <x v="14"/>
    <n v="31"/>
  </r>
  <r>
    <x v="1"/>
    <x v="0"/>
    <x v="14"/>
    <n v="21"/>
  </r>
  <r>
    <x v="5"/>
    <x v="0"/>
    <x v="14"/>
    <n v="27"/>
  </r>
  <r>
    <x v="3"/>
    <x v="0"/>
    <x v="14"/>
    <n v="20"/>
  </r>
  <r>
    <x v="4"/>
    <x v="0"/>
    <x v="14"/>
    <n v="52"/>
  </r>
  <r>
    <x v="8"/>
    <x v="0"/>
    <x v="14"/>
    <n v="33"/>
  </r>
  <r>
    <x v="2"/>
    <x v="0"/>
    <x v="14"/>
    <n v="23"/>
  </r>
  <r>
    <x v="6"/>
    <x v="0"/>
    <x v="14"/>
    <n v="36"/>
  </r>
  <r>
    <x v="7"/>
    <x v="0"/>
    <x v="14"/>
    <n v="16"/>
  </r>
  <r>
    <x v="0"/>
    <x v="1"/>
    <x v="14"/>
    <n v="22"/>
  </r>
  <r>
    <x v="1"/>
    <x v="1"/>
    <x v="14"/>
    <n v="31"/>
  </r>
  <r>
    <x v="5"/>
    <x v="1"/>
    <x v="14"/>
    <n v="3"/>
  </r>
  <r>
    <x v="3"/>
    <x v="1"/>
    <x v="14"/>
    <n v="18"/>
  </r>
  <r>
    <x v="4"/>
    <x v="1"/>
    <x v="14"/>
    <n v="45"/>
  </r>
  <r>
    <x v="8"/>
    <x v="1"/>
    <x v="14"/>
    <n v="51"/>
  </r>
  <r>
    <x v="2"/>
    <x v="1"/>
    <x v="14"/>
    <n v="21"/>
  </r>
  <r>
    <x v="6"/>
    <x v="1"/>
    <x v="14"/>
    <n v="54"/>
  </r>
  <r>
    <x v="7"/>
    <x v="1"/>
    <x v="14"/>
    <n v="21"/>
  </r>
  <r>
    <x v="0"/>
    <x v="2"/>
    <x v="14"/>
    <n v="23"/>
  </r>
  <r>
    <x v="1"/>
    <x v="2"/>
    <x v="14"/>
    <n v="43"/>
  </r>
  <r>
    <x v="5"/>
    <x v="2"/>
    <x v="14"/>
    <n v="28"/>
  </r>
  <r>
    <x v="3"/>
    <x v="2"/>
    <x v="14"/>
    <n v="22"/>
  </r>
  <r>
    <x v="4"/>
    <x v="2"/>
    <x v="14"/>
    <n v="11"/>
  </r>
  <r>
    <x v="2"/>
    <x v="2"/>
    <x v="14"/>
    <n v="6"/>
  </r>
  <r>
    <x v="6"/>
    <x v="2"/>
    <x v="14"/>
    <n v="42"/>
  </r>
  <r>
    <x v="7"/>
    <x v="2"/>
    <x v="14"/>
    <n v="19"/>
  </r>
  <r>
    <x v="0"/>
    <x v="3"/>
    <x v="14"/>
    <n v="43"/>
  </r>
  <r>
    <x v="1"/>
    <x v="3"/>
    <x v="14"/>
    <n v="40"/>
  </r>
  <r>
    <x v="5"/>
    <x v="3"/>
    <x v="14"/>
    <n v="34"/>
  </r>
  <r>
    <x v="3"/>
    <x v="3"/>
    <x v="14"/>
    <n v="23"/>
  </r>
  <r>
    <x v="4"/>
    <x v="3"/>
    <x v="14"/>
    <n v="46"/>
  </r>
  <r>
    <x v="8"/>
    <x v="3"/>
    <x v="14"/>
    <n v="59"/>
  </r>
  <r>
    <x v="2"/>
    <x v="3"/>
    <x v="14"/>
    <n v="33"/>
  </r>
  <r>
    <x v="6"/>
    <x v="3"/>
    <x v="14"/>
    <n v="35"/>
  </r>
  <r>
    <x v="7"/>
    <x v="3"/>
    <x v="14"/>
    <n v="23"/>
  </r>
  <r>
    <x v="0"/>
    <x v="4"/>
    <x v="14"/>
    <n v="21"/>
  </r>
  <r>
    <x v="1"/>
    <x v="4"/>
    <x v="14"/>
    <n v="40"/>
  </r>
  <r>
    <x v="5"/>
    <x v="4"/>
    <x v="14"/>
    <n v="17"/>
  </r>
  <r>
    <x v="8"/>
    <x v="4"/>
    <x v="14"/>
    <n v="20"/>
  </r>
  <r>
    <x v="2"/>
    <x v="4"/>
    <x v="14"/>
    <n v="48"/>
  </r>
  <r>
    <x v="6"/>
    <x v="4"/>
    <x v="14"/>
    <n v="52"/>
  </r>
  <r>
    <x v="7"/>
    <x v="4"/>
    <x v="14"/>
    <n v="29"/>
  </r>
  <r>
    <x v="0"/>
    <x v="9"/>
    <x v="14"/>
    <n v="11"/>
  </r>
  <r>
    <x v="5"/>
    <x v="9"/>
    <x v="14"/>
    <n v="18"/>
  </r>
  <r>
    <x v="3"/>
    <x v="9"/>
    <x v="14"/>
    <n v="37"/>
  </r>
  <r>
    <x v="4"/>
    <x v="9"/>
    <x v="14"/>
    <n v="43"/>
  </r>
  <r>
    <x v="8"/>
    <x v="9"/>
    <x v="14"/>
    <n v="57"/>
  </r>
  <r>
    <x v="2"/>
    <x v="9"/>
    <x v="14"/>
    <n v="35"/>
  </r>
  <r>
    <x v="6"/>
    <x v="9"/>
    <x v="14"/>
    <n v="22"/>
  </r>
  <r>
    <x v="7"/>
    <x v="9"/>
    <x v="14"/>
    <n v="23"/>
  </r>
  <r>
    <x v="0"/>
    <x v="10"/>
    <x v="14"/>
    <n v="30"/>
  </r>
  <r>
    <x v="1"/>
    <x v="10"/>
    <x v="14"/>
    <n v="29"/>
  </r>
  <r>
    <x v="5"/>
    <x v="10"/>
    <x v="14"/>
    <n v="34"/>
  </r>
  <r>
    <x v="3"/>
    <x v="10"/>
    <x v="14"/>
    <n v="27"/>
  </r>
  <r>
    <x v="4"/>
    <x v="10"/>
    <x v="14"/>
    <n v="59"/>
  </r>
  <r>
    <x v="8"/>
    <x v="10"/>
    <x v="14"/>
    <n v="45"/>
  </r>
  <r>
    <x v="2"/>
    <x v="10"/>
    <x v="14"/>
    <n v="30"/>
  </r>
  <r>
    <x v="0"/>
    <x v="5"/>
    <x v="14"/>
    <n v="22"/>
  </r>
  <r>
    <x v="1"/>
    <x v="5"/>
    <x v="14"/>
    <n v="21"/>
  </r>
  <r>
    <x v="5"/>
    <x v="5"/>
    <x v="14"/>
    <n v="32"/>
  </r>
  <r>
    <x v="3"/>
    <x v="5"/>
    <x v="14"/>
    <n v="27"/>
  </r>
  <r>
    <x v="4"/>
    <x v="5"/>
    <x v="14"/>
    <n v="49"/>
  </r>
  <r>
    <x v="8"/>
    <x v="5"/>
    <x v="14"/>
    <n v="45"/>
  </r>
  <r>
    <x v="2"/>
    <x v="5"/>
    <x v="14"/>
    <n v="42"/>
  </r>
  <r>
    <x v="6"/>
    <x v="5"/>
    <x v="14"/>
    <n v="44"/>
  </r>
  <r>
    <x v="7"/>
    <x v="5"/>
    <x v="14"/>
    <n v="26"/>
  </r>
  <r>
    <x v="0"/>
    <x v="6"/>
    <x v="14"/>
    <n v="28"/>
  </r>
  <r>
    <x v="1"/>
    <x v="6"/>
    <x v="14"/>
    <n v="31"/>
  </r>
  <r>
    <x v="5"/>
    <x v="6"/>
    <x v="14"/>
    <n v="41"/>
  </r>
  <r>
    <x v="3"/>
    <x v="6"/>
    <x v="14"/>
    <n v="21"/>
  </r>
  <r>
    <x v="4"/>
    <x v="6"/>
    <x v="14"/>
    <n v="51"/>
  </r>
  <r>
    <x v="8"/>
    <x v="6"/>
    <x v="14"/>
    <n v="42"/>
  </r>
  <r>
    <x v="2"/>
    <x v="6"/>
    <x v="14"/>
    <n v="25"/>
  </r>
  <r>
    <x v="6"/>
    <x v="6"/>
    <x v="14"/>
    <n v="43"/>
  </r>
  <r>
    <x v="7"/>
    <x v="6"/>
    <x v="14"/>
    <n v="20"/>
  </r>
  <r>
    <x v="0"/>
    <x v="7"/>
    <x v="14"/>
    <n v="33"/>
  </r>
  <r>
    <x v="1"/>
    <x v="7"/>
    <x v="14"/>
    <n v="23"/>
  </r>
  <r>
    <x v="5"/>
    <x v="7"/>
    <x v="14"/>
    <n v="20"/>
  </r>
  <r>
    <x v="3"/>
    <x v="7"/>
    <x v="14"/>
    <n v="29"/>
  </r>
  <r>
    <x v="4"/>
    <x v="7"/>
    <x v="14"/>
    <n v="60"/>
  </r>
  <r>
    <x v="8"/>
    <x v="7"/>
    <x v="14"/>
    <n v="35"/>
  </r>
  <r>
    <x v="2"/>
    <x v="7"/>
    <x v="14"/>
    <n v="34"/>
  </r>
  <r>
    <x v="6"/>
    <x v="7"/>
    <x v="14"/>
    <n v="42"/>
  </r>
  <r>
    <x v="7"/>
    <x v="7"/>
    <x v="14"/>
    <n v="14"/>
  </r>
  <r>
    <x v="0"/>
    <x v="8"/>
    <x v="14"/>
    <n v="12"/>
  </r>
  <r>
    <x v="1"/>
    <x v="8"/>
    <x v="14"/>
    <n v="22"/>
  </r>
  <r>
    <x v="5"/>
    <x v="8"/>
    <x v="14"/>
    <n v="30"/>
  </r>
  <r>
    <x v="3"/>
    <x v="8"/>
    <x v="14"/>
    <n v="18"/>
  </r>
  <r>
    <x v="4"/>
    <x v="8"/>
    <x v="14"/>
    <n v="42"/>
  </r>
  <r>
    <x v="8"/>
    <x v="8"/>
    <x v="14"/>
    <n v="40"/>
  </r>
  <r>
    <x v="2"/>
    <x v="8"/>
    <x v="14"/>
    <n v="24"/>
  </r>
  <r>
    <x v="6"/>
    <x v="8"/>
    <x v="14"/>
    <n v="42"/>
  </r>
  <r>
    <x v="7"/>
    <x v="8"/>
    <x v="14"/>
    <n v="21"/>
  </r>
  <r>
    <x v="0"/>
    <x v="0"/>
    <x v="15"/>
    <n v="286"/>
  </r>
  <r>
    <x v="1"/>
    <x v="0"/>
    <x v="15"/>
    <n v="388"/>
  </r>
  <r>
    <x v="5"/>
    <x v="0"/>
    <x v="15"/>
    <n v="441"/>
  </r>
  <r>
    <x v="3"/>
    <x v="0"/>
    <x v="15"/>
    <n v="396"/>
  </r>
  <r>
    <x v="4"/>
    <x v="0"/>
    <x v="15"/>
    <n v="428"/>
  </r>
  <r>
    <x v="8"/>
    <x v="0"/>
    <x v="15"/>
    <n v="466"/>
  </r>
  <r>
    <x v="2"/>
    <x v="0"/>
    <x v="15"/>
    <n v="318"/>
  </r>
  <r>
    <x v="6"/>
    <x v="0"/>
    <x v="15"/>
    <n v="329"/>
  </r>
  <r>
    <x v="7"/>
    <x v="0"/>
    <x v="15"/>
    <n v="127"/>
  </r>
  <r>
    <x v="0"/>
    <x v="1"/>
    <x v="15"/>
    <n v="474"/>
  </r>
  <r>
    <x v="1"/>
    <x v="1"/>
    <x v="15"/>
    <n v="425"/>
  </r>
  <r>
    <x v="5"/>
    <x v="1"/>
    <x v="15"/>
    <n v="78"/>
  </r>
  <r>
    <x v="3"/>
    <x v="1"/>
    <x v="15"/>
    <n v="270"/>
  </r>
  <r>
    <x v="4"/>
    <x v="1"/>
    <x v="15"/>
    <n v="484"/>
  </r>
  <r>
    <x v="8"/>
    <x v="1"/>
    <x v="15"/>
    <n v="521"/>
  </r>
  <r>
    <x v="2"/>
    <x v="1"/>
    <x v="15"/>
    <n v="394"/>
  </r>
  <r>
    <x v="6"/>
    <x v="1"/>
    <x v="15"/>
    <n v="378"/>
  </r>
  <r>
    <x v="7"/>
    <x v="1"/>
    <x v="15"/>
    <n v="123"/>
  </r>
  <r>
    <x v="0"/>
    <x v="2"/>
    <x v="15"/>
    <n v="485"/>
  </r>
  <r>
    <x v="1"/>
    <x v="2"/>
    <x v="15"/>
    <n v="471"/>
  </r>
  <r>
    <x v="5"/>
    <x v="2"/>
    <x v="15"/>
    <n v="423"/>
  </r>
  <r>
    <x v="3"/>
    <x v="2"/>
    <x v="15"/>
    <n v="393"/>
  </r>
  <r>
    <x v="4"/>
    <x v="2"/>
    <x v="15"/>
    <n v="171"/>
  </r>
  <r>
    <x v="8"/>
    <x v="2"/>
    <x v="15"/>
    <n v="3"/>
  </r>
  <r>
    <x v="2"/>
    <x v="2"/>
    <x v="15"/>
    <n v="120"/>
  </r>
  <r>
    <x v="6"/>
    <x v="2"/>
    <x v="15"/>
    <n v="355"/>
  </r>
  <r>
    <x v="7"/>
    <x v="2"/>
    <x v="15"/>
    <n v="115"/>
  </r>
  <r>
    <x v="0"/>
    <x v="3"/>
    <x v="15"/>
    <n v="504"/>
  </r>
  <r>
    <x v="1"/>
    <x v="3"/>
    <x v="15"/>
    <n v="382"/>
  </r>
  <r>
    <x v="5"/>
    <x v="3"/>
    <x v="15"/>
    <n v="454"/>
  </r>
  <r>
    <x v="3"/>
    <x v="3"/>
    <x v="15"/>
    <n v="446"/>
  </r>
  <r>
    <x v="4"/>
    <x v="3"/>
    <x v="15"/>
    <n v="405"/>
  </r>
  <r>
    <x v="8"/>
    <x v="3"/>
    <x v="15"/>
    <n v="506"/>
  </r>
  <r>
    <x v="2"/>
    <x v="3"/>
    <x v="15"/>
    <n v="378"/>
  </r>
  <r>
    <x v="6"/>
    <x v="3"/>
    <x v="15"/>
    <n v="389"/>
  </r>
  <r>
    <x v="7"/>
    <x v="3"/>
    <x v="15"/>
    <n v="140"/>
  </r>
  <r>
    <x v="0"/>
    <x v="4"/>
    <x v="15"/>
    <n v="369"/>
  </r>
  <r>
    <x v="1"/>
    <x v="4"/>
    <x v="15"/>
    <n v="399"/>
  </r>
  <r>
    <x v="5"/>
    <x v="4"/>
    <x v="15"/>
    <n v="396"/>
  </r>
  <r>
    <x v="3"/>
    <x v="4"/>
    <x v="15"/>
    <n v="2"/>
  </r>
  <r>
    <x v="8"/>
    <x v="4"/>
    <x v="15"/>
    <n v="376"/>
  </r>
  <r>
    <x v="2"/>
    <x v="4"/>
    <x v="15"/>
    <n v="429"/>
  </r>
  <r>
    <x v="6"/>
    <x v="4"/>
    <x v="15"/>
    <n v="363"/>
  </r>
  <r>
    <x v="7"/>
    <x v="4"/>
    <x v="15"/>
    <n v="154"/>
  </r>
  <r>
    <x v="0"/>
    <x v="9"/>
    <x v="15"/>
    <n v="88"/>
  </r>
  <r>
    <x v="5"/>
    <x v="9"/>
    <x v="15"/>
    <n v="231"/>
  </r>
  <r>
    <x v="3"/>
    <x v="9"/>
    <x v="15"/>
    <n v="472"/>
  </r>
  <r>
    <x v="4"/>
    <x v="9"/>
    <x v="15"/>
    <n v="471"/>
  </r>
  <r>
    <x v="8"/>
    <x v="9"/>
    <x v="15"/>
    <n v="489"/>
  </r>
  <r>
    <x v="2"/>
    <x v="9"/>
    <x v="15"/>
    <n v="359"/>
  </r>
  <r>
    <x v="6"/>
    <x v="9"/>
    <x v="15"/>
    <n v="335"/>
  </r>
  <r>
    <x v="7"/>
    <x v="9"/>
    <x v="15"/>
    <n v="134"/>
  </r>
  <r>
    <x v="0"/>
    <x v="10"/>
    <x v="15"/>
    <n v="463"/>
  </r>
  <r>
    <x v="1"/>
    <x v="10"/>
    <x v="15"/>
    <n v="403"/>
  </r>
  <r>
    <x v="5"/>
    <x v="10"/>
    <x v="15"/>
    <n v="401"/>
  </r>
  <r>
    <x v="3"/>
    <x v="10"/>
    <x v="15"/>
    <n v="414"/>
  </r>
  <r>
    <x v="4"/>
    <x v="10"/>
    <x v="15"/>
    <n v="395"/>
  </r>
  <r>
    <x v="8"/>
    <x v="10"/>
    <x v="15"/>
    <n v="434"/>
  </r>
  <r>
    <x v="2"/>
    <x v="10"/>
    <x v="15"/>
    <n v="280"/>
  </r>
  <r>
    <x v="0"/>
    <x v="5"/>
    <x v="15"/>
    <n v="483"/>
  </r>
  <r>
    <x v="1"/>
    <x v="5"/>
    <x v="15"/>
    <n v="266"/>
  </r>
  <r>
    <x v="5"/>
    <x v="5"/>
    <x v="15"/>
    <n v="506"/>
  </r>
  <r>
    <x v="3"/>
    <x v="5"/>
    <x v="15"/>
    <n v="437"/>
  </r>
  <r>
    <x v="4"/>
    <x v="5"/>
    <x v="15"/>
    <n v="413"/>
  </r>
  <r>
    <x v="8"/>
    <x v="5"/>
    <x v="15"/>
    <n v="466"/>
  </r>
  <r>
    <x v="2"/>
    <x v="5"/>
    <x v="15"/>
    <n v="364"/>
  </r>
  <r>
    <x v="6"/>
    <x v="5"/>
    <x v="15"/>
    <n v="386"/>
  </r>
  <r>
    <x v="7"/>
    <x v="5"/>
    <x v="15"/>
    <n v="116"/>
  </r>
  <r>
    <x v="0"/>
    <x v="6"/>
    <x v="15"/>
    <n v="460"/>
  </r>
  <r>
    <x v="1"/>
    <x v="6"/>
    <x v="15"/>
    <n v="421"/>
  </r>
  <r>
    <x v="5"/>
    <x v="6"/>
    <x v="15"/>
    <n v="435"/>
  </r>
  <r>
    <x v="3"/>
    <x v="6"/>
    <x v="15"/>
    <n v="424"/>
  </r>
  <r>
    <x v="4"/>
    <x v="6"/>
    <x v="15"/>
    <n v="471"/>
  </r>
  <r>
    <x v="8"/>
    <x v="6"/>
    <x v="15"/>
    <n v="455"/>
  </r>
  <r>
    <x v="2"/>
    <x v="6"/>
    <x v="15"/>
    <n v="351"/>
  </r>
  <r>
    <x v="6"/>
    <x v="6"/>
    <x v="15"/>
    <n v="326"/>
  </r>
  <r>
    <x v="7"/>
    <x v="6"/>
    <x v="15"/>
    <n v="140"/>
  </r>
  <r>
    <x v="0"/>
    <x v="7"/>
    <x v="15"/>
    <n v="468"/>
  </r>
  <r>
    <x v="1"/>
    <x v="7"/>
    <x v="15"/>
    <n v="444"/>
  </r>
  <r>
    <x v="5"/>
    <x v="7"/>
    <x v="15"/>
    <n v="435"/>
  </r>
  <r>
    <x v="3"/>
    <x v="7"/>
    <x v="15"/>
    <n v="436"/>
  </r>
  <r>
    <x v="4"/>
    <x v="7"/>
    <x v="15"/>
    <n v="455"/>
  </r>
  <r>
    <x v="8"/>
    <x v="7"/>
    <x v="15"/>
    <n v="494"/>
  </r>
  <r>
    <x v="2"/>
    <x v="7"/>
    <x v="15"/>
    <n v="400"/>
  </r>
  <r>
    <x v="6"/>
    <x v="7"/>
    <x v="15"/>
    <n v="362"/>
  </r>
  <r>
    <x v="7"/>
    <x v="7"/>
    <x v="15"/>
    <n v="138"/>
  </r>
  <r>
    <x v="0"/>
    <x v="8"/>
    <x v="15"/>
    <n v="249"/>
  </r>
  <r>
    <x v="1"/>
    <x v="8"/>
    <x v="15"/>
    <n v="438"/>
  </r>
  <r>
    <x v="5"/>
    <x v="8"/>
    <x v="15"/>
    <n v="480"/>
  </r>
  <r>
    <x v="3"/>
    <x v="8"/>
    <x v="15"/>
    <n v="462"/>
  </r>
  <r>
    <x v="4"/>
    <x v="8"/>
    <x v="15"/>
    <n v="455"/>
  </r>
  <r>
    <x v="8"/>
    <x v="8"/>
    <x v="15"/>
    <n v="494"/>
  </r>
  <r>
    <x v="2"/>
    <x v="8"/>
    <x v="15"/>
    <n v="364"/>
  </r>
  <r>
    <x v="6"/>
    <x v="8"/>
    <x v="15"/>
    <n v="360"/>
  </r>
  <r>
    <x v="7"/>
    <x v="8"/>
    <x v="15"/>
    <n v="123"/>
  </r>
  <r>
    <x v="0"/>
    <x v="0"/>
    <x v="16"/>
    <n v="83"/>
  </r>
  <r>
    <x v="1"/>
    <x v="0"/>
    <x v="16"/>
    <n v="90"/>
  </r>
  <r>
    <x v="5"/>
    <x v="0"/>
    <x v="16"/>
    <n v="102"/>
  </r>
  <r>
    <x v="3"/>
    <x v="0"/>
    <x v="16"/>
    <n v="66"/>
  </r>
  <r>
    <x v="4"/>
    <x v="0"/>
    <x v="16"/>
    <n v="85"/>
  </r>
  <r>
    <x v="8"/>
    <x v="0"/>
    <x v="16"/>
    <n v="100"/>
  </r>
  <r>
    <x v="2"/>
    <x v="0"/>
    <x v="16"/>
    <n v="133"/>
  </r>
  <r>
    <x v="6"/>
    <x v="0"/>
    <x v="16"/>
    <n v="66"/>
  </r>
  <r>
    <x v="7"/>
    <x v="0"/>
    <x v="16"/>
    <n v="35"/>
  </r>
  <r>
    <x v="0"/>
    <x v="1"/>
    <x v="16"/>
    <n v="99"/>
  </r>
  <r>
    <x v="1"/>
    <x v="1"/>
    <x v="16"/>
    <n v="80"/>
  </r>
  <r>
    <x v="5"/>
    <x v="1"/>
    <x v="16"/>
    <n v="30"/>
  </r>
  <r>
    <x v="3"/>
    <x v="1"/>
    <x v="16"/>
    <n v="34"/>
  </r>
  <r>
    <x v="4"/>
    <x v="1"/>
    <x v="16"/>
    <n v="99"/>
  </r>
  <r>
    <x v="8"/>
    <x v="1"/>
    <x v="16"/>
    <n v="97"/>
  </r>
  <r>
    <x v="2"/>
    <x v="1"/>
    <x v="16"/>
    <n v="145"/>
  </r>
  <r>
    <x v="6"/>
    <x v="1"/>
    <x v="16"/>
    <n v="66"/>
  </r>
  <r>
    <x v="7"/>
    <x v="1"/>
    <x v="16"/>
    <n v="26"/>
  </r>
  <r>
    <x v="0"/>
    <x v="2"/>
    <x v="16"/>
    <n v="114"/>
  </r>
  <r>
    <x v="1"/>
    <x v="2"/>
    <x v="16"/>
    <n v="91"/>
  </r>
  <r>
    <x v="5"/>
    <x v="2"/>
    <x v="16"/>
    <n v="108"/>
  </r>
  <r>
    <x v="3"/>
    <x v="2"/>
    <x v="16"/>
    <n v="58"/>
  </r>
  <r>
    <x v="4"/>
    <x v="2"/>
    <x v="16"/>
    <n v="31"/>
  </r>
  <r>
    <x v="2"/>
    <x v="2"/>
    <x v="16"/>
    <n v="29"/>
  </r>
  <r>
    <x v="6"/>
    <x v="2"/>
    <x v="16"/>
    <n v="71"/>
  </r>
  <r>
    <x v="7"/>
    <x v="2"/>
    <x v="16"/>
    <n v="33"/>
  </r>
  <r>
    <x v="0"/>
    <x v="3"/>
    <x v="16"/>
    <n v="112"/>
  </r>
  <r>
    <x v="1"/>
    <x v="3"/>
    <x v="16"/>
    <n v="82"/>
  </r>
  <r>
    <x v="5"/>
    <x v="3"/>
    <x v="16"/>
    <n v="124"/>
  </r>
  <r>
    <x v="3"/>
    <x v="3"/>
    <x v="16"/>
    <n v="58"/>
  </r>
  <r>
    <x v="4"/>
    <x v="3"/>
    <x v="16"/>
    <n v="79"/>
  </r>
  <r>
    <x v="8"/>
    <x v="3"/>
    <x v="16"/>
    <n v="87"/>
  </r>
  <r>
    <x v="2"/>
    <x v="3"/>
    <x v="16"/>
    <n v="132"/>
  </r>
  <r>
    <x v="6"/>
    <x v="3"/>
    <x v="16"/>
    <n v="59"/>
  </r>
  <r>
    <x v="7"/>
    <x v="3"/>
    <x v="16"/>
    <n v="35"/>
  </r>
  <r>
    <x v="0"/>
    <x v="4"/>
    <x v="16"/>
    <n v="69"/>
  </r>
  <r>
    <x v="1"/>
    <x v="4"/>
    <x v="16"/>
    <n v="75"/>
  </r>
  <r>
    <x v="5"/>
    <x v="4"/>
    <x v="16"/>
    <n v="102"/>
  </r>
  <r>
    <x v="8"/>
    <x v="4"/>
    <x v="16"/>
    <n v="56"/>
  </r>
  <r>
    <x v="2"/>
    <x v="4"/>
    <x v="16"/>
    <n v="170"/>
  </r>
  <r>
    <x v="6"/>
    <x v="4"/>
    <x v="16"/>
    <n v="69"/>
  </r>
  <r>
    <x v="7"/>
    <x v="4"/>
    <x v="16"/>
    <n v="41"/>
  </r>
  <r>
    <x v="0"/>
    <x v="9"/>
    <x v="16"/>
    <n v="18"/>
  </r>
  <r>
    <x v="5"/>
    <x v="9"/>
    <x v="16"/>
    <n v="44"/>
  </r>
  <r>
    <x v="3"/>
    <x v="9"/>
    <x v="16"/>
    <n v="88"/>
  </r>
  <r>
    <x v="4"/>
    <x v="9"/>
    <x v="16"/>
    <n v="80"/>
  </r>
  <r>
    <x v="8"/>
    <x v="9"/>
    <x v="16"/>
    <n v="92"/>
  </r>
  <r>
    <x v="2"/>
    <x v="9"/>
    <x v="16"/>
    <n v="126"/>
  </r>
  <r>
    <x v="6"/>
    <x v="9"/>
    <x v="16"/>
    <n v="50"/>
  </r>
  <r>
    <x v="7"/>
    <x v="9"/>
    <x v="16"/>
    <n v="33"/>
  </r>
  <r>
    <x v="0"/>
    <x v="10"/>
    <x v="16"/>
    <n v="99"/>
  </r>
  <r>
    <x v="1"/>
    <x v="10"/>
    <x v="16"/>
    <n v="96"/>
  </r>
  <r>
    <x v="5"/>
    <x v="10"/>
    <x v="16"/>
    <n v="125"/>
  </r>
  <r>
    <x v="3"/>
    <x v="10"/>
    <x v="16"/>
    <n v="84"/>
  </r>
  <r>
    <x v="4"/>
    <x v="10"/>
    <x v="16"/>
    <n v="79"/>
  </r>
  <r>
    <x v="8"/>
    <x v="10"/>
    <x v="16"/>
    <n v="95"/>
  </r>
  <r>
    <x v="2"/>
    <x v="10"/>
    <x v="16"/>
    <n v="122"/>
  </r>
  <r>
    <x v="0"/>
    <x v="5"/>
    <x v="16"/>
    <n v="99"/>
  </r>
  <r>
    <x v="1"/>
    <x v="5"/>
    <x v="16"/>
    <n v="53"/>
  </r>
  <r>
    <x v="5"/>
    <x v="5"/>
    <x v="16"/>
    <n v="124"/>
  </r>
  <r>
    <x v="3"/>
    <x v="5"/>
    <x v="16"/>
    <n v="77"/>
  </r>
  <r>
    <x v="4"/>
    <x v="5"/>
    <x v="16"/>
    <n v="81"/>
  </r>
  <r>
    <x v="8"/>
    <x v="5"/>
    <x v="16"/>
    <n v="99"/>
  </r>
  <r>
    <x v="2"/>
    <x v="5"/>
    <x v="16"/>
    <n v="141"/>
  </r>
  <r>
    <x v="6"/>
    <x v="5"/>
    <x v="16"/>
    <n v="59"/>
  </r>
  <r>
    <x v="7"/>
    <x v="5"/>
    <x v="16"/>
    <n v="27"/>
  </r>
  <r>
    <x v="0"/>
    <x v="6"/>
    <x v="16"/>
    <n v="103"/>
  </r>
  <r>
    <x v="1"/>
    <x v="6"/>
    <x v="16"/>
    <n v="76"/>
  </r>
  <r>
    <x v="5"/>
    <x v="6"/>
    <x v="16"/>
    <n v="126"/>
  </r>
  <r>
    <x v="3"/>
    <x v="6"/>
    <x v="16"/>
    <n v="46"/>
  </r>
  <r>
    <x v="4"/>
    <x v="6"/>
    <x v="16"/>
    <n v="92"/>
  </r>
  <r>
    <x v="8"/>
    <x v="6"/>
    <x v="16"/>
    <n v="76"/>
  </r>
  <r>
    <x v="2"/>
    <x v="6"/>
    <x v="16"/>
    <n v="131"/>
  </r>
  <r>
    <x v="6"/>
    <x v="6"/>
    <x v="16"/>
    <n v="54"/>
  </r>
  <r>
    <x v="7"/>
    <x v="6"/>
    <x v="16"/>
    <n v="26"/>
  </r>
  <r>
    <x v="0"/>
    <x v="7"/>
    <x v="16"/>
    <n v="116"/>
  </r>
  <r>
    <x v="1"/>
    <x v="7"/>
    <x v="16"/>
    <n v="78"/>
  </r>
  <r>
    <x v="5"/>
    <x v="7"/>
    <x v="16"/>
    <n v="109"/>
  </r>
  <r>
    <x v="3"/>
    <x v="7"/>
    <x v="16"/>
    <n v="66"/>
  </r>
  <r>
    <x v="4"/>
    <x v="7"/>
    <x v="16"/>
    <n v="110"/>
  </r>
  <r>
    <x v="8"/>
    <x v="7"/>
    <x v="16"/>
    <n v="112"/>
  </r>
  <r>
    <x v="2"/>
    <x v="7"/>
    <x v="16"/>
    <n v="162"/>
  </r>
  <r>
    <x v="6"/>
    <x v="7"/>
    <x v="16"/>
    <n v="62"/>
  </r>
  <r>
    <x v="7"/>
    <x v="7"/>
    <x v="16"/>
    <n v="43"/>
  </r>
  <r>
    <x v="0"/>
    <x v="8"/>
    <x v="16"/>
    <n v="60"/>
  </r>
  <r>
    <x v="1"/>
    <x v="8"/>
    <x v="16"/>
    <n v="98"/>
  </r>
  <r>
    <x v="5"/>
    <x v="8"/>
    <x v="16"/>
    <n v="119"/>
  </r>
  <r>
    <x v="3"/>
    <x v="8"/>
    <x v="16"/>
    <n v="62"/>
  </r>
  <r>
    <x v="4"/>
    <x v="8"/>
    <x v="16"/>
    <n v="84"/>
  </r>
  <r>
    <x v="8"/>
    <x v="8"/>
    <x v="16"/>
    <n v="123"/>
  </r>
  <r>
    <x v="2"/>
    <x v="8"/>
    <x v="16"/>
    <n v="124"/>
  </r>
  <r>
    <x v="6"/>
    <x v="8"/>
    <x v="16"/>
    <n v="72"/>
  </r>
  <r>
    <x v="7"/>
    <x v="8"/>
    <x v="16"/>
    <n v="31"/>
  </r>
  <r>
    <x v="0"/>
    <x v="0"/>
    <x v="17"/>
    <n v="38"/>
  </r>
  <r>
    <x v="1"/>
    <x v="0"/>
    <x v="17"/>
    <n v="40"/>
  </r>
  <r>
    <x v="5"/>
    <x v="0"/>
    <x v="17"/>
    <n v="45"/>
  </r>
  <r>
    <x v="3"/>
    <x v="0"/>
    <x v="17"/>
    <n v="37"/>
  </r>
  <r>
    <x v="4"/>
    <x v="0"/>
    <x v="17"/>
    <n v="30"/>
  </r>
  <r>
    <x v="8"/>
    <x v="0"/>
    <x v="17"/>
    <n v="53"/>
  </r>
  <r>
    <x v="2"/>
    <x v="0"/>
    <x v="17"/>
    <n v="64"/>
  </r>
  <r>
    <x v="6"/>
    <x v="0"/>
    <x v="17"/>
    <n v="57"/>
  </r>
  <r>
    <x v="7"/>
    <x v="0"/>
    <x v="17"/>
    <n v="21"/>
  </r>
  <r>
    <x v="0"/>
    <x v="1"/>
    <x v="17"/>
    <n v="53"/>
  </r>
  <r>
    <x v="1"/>
    <x v="1"/>
    <x v="17"/>
    <n v="31"/>
  </r>
  <r>
    <x v="5"/>
    <x v="1"/>
    <x v="17"/>
    <n v="11"/>
  </r>
  <r>
    <x v="3"/>
    <x v="1"/>
    <x v="17"/>
    <n v="15"/>
  </r>
  <r>
    <x v="4"/>
    <x v="1"/>
    <x v="17"/>
    <n v="30"/>
  </r>
  <r>
    <x v="8"/>
    <x v="1"/>
    <x v="17"/>
    <n v="61"/>
  </r>
  <r>
    <x v="2"/>
    <x v="1"/>
    <x v="17"/>
    <n v="83"/>
  </r>
  <r>
    <x v="6"/>
    <x v="1"/>
    <x v="17"/>
    <n v="51"/>
  </r>
  <r>
    <x v="7"/>
    <x v="1"/>
    <x v="17"/>
    <n v="24"/>
  </r>
  <r>
    <x v="0"/>
    <x v="2"/>
    <x v="17"/>
    <n v="56"/>
  </r>
  <r>
    <x v="1"/>
    <x v="2"/>
    <x v="17"/>
    <n v="32"/>
  </r>
  <r>
    <x v="5"/>
    <x v="2"/>
    <x v="17"/>
    <n v="49"/>
  </r>
  <r>
    <x v="3"/>
    <x v="2"/>
    <x v="17"/>
    <n v="39"/>
  </r>
  <r>
    <x v="4"/>
    <x v="2"/>
    <x v="17"/>
    <n v="10"/>
  </r>
  <r>
    <x v="2"/>
    <x v="2"/>
    <x v="17"/>
    <n v="26"/>
  </r>
  <r>
    <x v="6"/>
    <x v="2"/>
    <x v="17"/>
    <n v="61"/>
  </r>
  <r>
    <x v="7"/>
    <x v="2"/>
    <x v="17"/>
    <n v="29"/>
  </r>
  <r>
    <x v="0"/>
    <x v="3"/>
    <x v="17"/>
    <n v="56"/>
  </r>
  <r>
    <x v="1"/>
    <x v="3"/>
    <x v="17"/>
    <n v="44"/>
  </r>
  <r>
    <x v="5"/>
    <x v="3"/>
    <x v="17"/>
    <n v="60"/>
  </r>
  <r>
    <x v="3"/>
    <x v="3"/>
    <x v="17"/>
    <n v="49"/>
  </r>
  <r>
    <x v="4"/>
    <x v="3"/>
    <x v="17"/>
    <n v="40"/>
  </r>
  <r>
    <x v="8"/>
    <x v="3"/>
    <x v="17"/>
    <n v="59"/>
  </r>
  <r>
    <x v="2"/>
    <x v="3"/>
    <x v="17"/>
    <n v="59"/>
  </r>
  <r>
    <x v="6"/>
    <x v="3"/>
    <x v="17"/>
    <n v="45"/>
  </r>
  <r>
    <x v="7"/>
    <x v="3"/>
    <x v="17"/>
    <n v="20"/>
  </r>
  <r>
    <x v="0"/>
    <x v="4"/>
    <x v="17"/>
    <n v="48"/>
  </r>
  <r>
    <x v="1"/>
    <x v="4"/>
    <x v="17"/>
    <n v="35"/>
  </r>
  <r>
    <x v="5"/>
    <x v="4"/>
    <x v="17"/>
    <n v="57"/>
  </r>
  <r>
    <x v="8"/>
    <x v="4"/>
    <x v="17"/>
    <n v="41"/>
  </r>
  <r>
    <x v="2"/>
    <x v="4"/>
    <x v="17"/>
    <n v="90"/>
  </r>
  <r>
    <x v="6"/>
    <x v="4"/>
    <x v="17"/>
    <n v="55"/>
  </r>
  <r>
    <x v="7"/>
    <x v="4"/>
    <x v="17"/>
    <n v="19"/>
  </r>
  <r>
    <x v="0"/>
    <x v="9"/>
    <x v="17"/>
    <n v="7"/>
  </r>
  <r>
    <x v="1"/>
    <x v="9"/>
    <x v="17"/>
    <n v="1"/>
  </r>
  <r>
    <x v="5"/>
    <x v="9"/>
    <x v="17"/>
    <n v="18"/>
  </r>
  <r>
    <x v="3"/>
    <x v="9"/>
    <x v="17"/>
    <n v="43"/>
  </r>
  <r>
    <x v="4"/>
    <x v="9"/>
    <x v="17"/>
    <n v="37"/>
  </r>
  <r>
    <x v="8"/>
    <x v="9"/>
    <x v="17"/>
    <n v="55"/>
  </r>
  <r>
    <x v="2"/>
    <x v="9"/>
    <x v="17"/>
    <n v="58"/>
  </r>
  <r>
    <x v="6"/>
    <x v="9"/>
    <x v="17"/>
    <n v="38"/>
  </r>
  <r>
    <x v="7"/>
    <x v="9"/>
    <x v="17"/>
    <n v="20"/>
  </r>
  <r>
    <x v="0"/>
    <x v="10"/>
    <x v="17"/>
    <n v="61"/>
  </r>
  <r>
    <x v="1"/>
    <x v="10"/>
    <x v="17"/>
    <n v="34"/>
  </r>
  <r>
    <x v="5"/>
    <x v="10"/>
    <x v="17"/>
    <n v="48"/>
  </r>
  <r>
    <x v="3"/>
    <x v="10"/>
    <x v="17"/>
    <n v="181"/>
  </r>
  <r>
    <x v="4"/>
    <x v="10"/>
    <x v="17"/>
    <n v="29"/>
  </r>
  <r>
    <x v="8"/>
    <x v="10"/>
    <x v="17"/>
    <n v="64"/>
  </r>
  <r>
    <x v="2"/>
    <x v="10"/>
    <x v="17"/>
    <n v="46"/>
  </r>
  <r>
    <x v="0"/>
    <x v="5"/>
    <x v="17"/>
    <n v="48"/>
  </r>
  <r>
    <x v="1"/>
    <x v="5"/>
    <x v="17"/>
    <n v="29"/>
  </r>
  <r>
    <x v="5"/>
    <x v="5"/>
    <x v="17"/>
    <n v="67"/>
  </r>
  <r>
    <x v="3"/>
    <x v="5"/>
    <x v="17"/>
    <n v="47"/>
  </r>
  <r>
    <x v="4"/>
    <x v="5"/>
    <x v="17"/>
    <n v="40"/>
  </r>
  <r>
    <x v="8"/>
    <x v="5"/>
    <x v="17"/>
    <n v="55"/>
  </r>
  <r>
    <x v="2"/>
    <x v="5"/>
    <x v="17"/>
    <n v="67"/>
  </r>
  <r>
    <x v="6"/>
    <x v="5"/>
    <x v="17"/>
    <n v="59"/>
  </r>
  <r>
    <x v="7"/>
    <x v="5"/>
    <x v="17"/>
    <n v="15"/>
  </r>
  <r>
    <x v="0"/>
    <x v="6"/>
    <x v="17"/>
    <n v="52"/>
  </r>
  <r>
    <x v="1"/>
    <x v="6"/>
    <x v="17"/>
    <n v="35"/>
  </r>
  <r>
    <x v="5"/>
    <x v="6"/>
    <x v="17"/>
    <n v="50"/>
  </r>
  <r>
    <x v="3"/>
    <x v="6"/>
    <x v="17"/>
    <n v="44"/>
  </r>
  <r>
    <x v="4"/>
    <x v="6"/>
    <x v="17"/>
    <n v="47"/>
  </r>
  <r>
    <x v="8"/>
    <x v="6"/>
    <x v="17"/>
    <n v="49"/>
  </r>
  <r>
    <x v="2"/>
    <x v="6"/>
    <x v="17"/>
    <n v="79"/>
  </r>
  <r>
    <x v="6"/>
    <x v="6"/>
    <x v="17"/>
    <n v="43"/>
  </r>
  <r>
    <x v="7"/>
    <x v="6"/>
    <x v="17"/>
    <n v="22"/>
  </r>
  <r>
    <x v="0"/>
    <x v="7"/>
    <x v="17"/>
    <n v="55"/>
  </r>
  <r>
    <x v="1"/>
    <x v="7"/>
    <x v="17"/>
    <n v="34"/>
  </r>
  <r>
    <x v="5"/>
    <x v="7"/>
    <x v="17"/>
    <n v="44"/>
  </r>
  <r>
    <x v="3"/>
    <x v="7"/>
    <x v="17"/>
    <n v="50"/>
  </r>
  <r>
    <x v="4"/>
    <x v="7"/>
    <x v="17"/>
    <n v="38"/>
  </r>
  <r>
    <x v="8"/>
    <x v="7"/>
    <x v="17"/>
    <n v="45"/>
  </r>
  <r>
    <x v="2"/>
    <x v="7"/>
    <x v="17"/>
    <n v="85"/>
  </r>
  <r>
    <x v="6"/>
    <x v="7"/>
    <x v="17"/>
    <n v="57"/>
  </r>
  <r>
    <x v="7"/>
    <x v="7"/>
    <x v="17"/>
    <n v="24"/>
  </r>
  <r>
    <x v="0"/>
    <x v="8"/>
    <x v="17"/>
    <n v="26"/>
  </r>
  <r>
    <x v="1"/>
    <x v="8"/>
    <x v="17"/>
    <n v="48"/>
  </r>
  <r>
    <x v="5"/>
    <x v="8"/>
    <x v="17"/>
    <n v="53"/>
  </r>
  <r>
    <x v="3"/>
    <x v="8"/>
    <x v="17"/>
    <n v="46"/>
  </r>
  <r>
    <x v="4"/>
    <x v="8"/>
    <x v="17"/>
    <n v="39"/>
  </r>
  <r>
    <x v="8"/>
    <x v="8"/>
    <x v="17"/>
    <n v="36"/>
  </r>
  <r>
    <x v="2"/>
    <x v="8"/>
    <x v="17"/>
    <n v="83"/>
  </r>
  <r>
    <x v="6"/>
    <x v="8"/>
    <x v="17"/>
    <n v="55"/>
  </r>
  <r>
    <x v="7"/>
    <x v="8"/>
    <x v="17"/>
    <n v="22"/>
  </r>
  <r>
    <x v="0"/>
    <x v="0"/>
    <x v="18"/>
    <n v="41"/>
  </r>
  <r>
    <x v="1"/>
    <x v="0"/>
    <x v="18"/>
    <n v="31"/>
  </r>
  <r>
    <x v="5"/>
    <x v="0"/>
    <x v="18"/>
    <n v="33"/>
  </r>
  <r>
    <x v="3"/>
    <x v="0"/>
    <x v="18"/>
    <n v="21"/>
  </r>
  <r>
    <x v="4"/>
    <x v="0"/>
    <x v="18"/>
    <n v="40"/>
  </r>
  <r>
    <x v="8"/>
    <x v="0"/>
    <x v="18"/>
    <n v="29"/>
  </r>
  <r>
    <x v="2"/>
    <x v="0"/>
    <x v="18"/>
    <n v="19"/>
  </r>
  <r>
    <x v="6"/>
    <x v="0"/>
    <x v="18"/>
    <n v="23"/>
  </r>
  <r>
    <x v="7"/>
    <x v="0"/>
    <x v="18"/>
    <n v="6"/>
  </r>
  <r>
    <x v="0"/>
    <x v="1"/>
    <x v="18"/>
    <n v="31"/>
  </r>
  <r>
    <x v="1"/>
    <x v="1"/>
    <x v="18"/>
    <n v="32"/>
  </r>
  <r>
    <x v="5"/>
    <x v="1"/>
    <x v="18"/>
    <n v="2"/>
  </r>
  <r>
    <x v="3"/>
    <x v="1"/>
    <x v="18"/>
    <n v="13"/>
  </r>
  <r>
    <x v="4"/>
    <x v="1"/>
    <x v="18"/>
    <n v="56"/>
  </r>
  <r>
    <x v="8"/>
    <x v="1"/>
    <x v="18"/>
    <n v="42"/>
  </r>
  <r>
    <x v="2"/>
    <x v="1"/>
    <x v="18"/>
    <n v="38"/>
  </r>
  <r>
    <x v="6"/>
    <x v="1"/>
    <x v="18"/>
    <n v="20"/>
  </r>
  <r>
    <x v="7"/>
    <x v="1"/>
    <x v="18"/>
    <n v="13"/>
  </r>
  <r>
    <x v="0"/>
    <x v="2"/>
    <x v="18"/>
    <n v="24"/>
  </r>
  <r>
    <x v="1"/>
    <x v="2"/>
    <x v="18"/>
    <n v="35"/>
  </r>
  <r>
    <x v="5"/>
    <x v="2"/>
    <x v="18"/>
    <n v="23"/>
  </r>
  <r>
    <x v="3"/>
    <x v="2"/>
    <x v="18"/>
    <n v="19"/>
  </r>
  <r>
    <x v="4"/>
    <x v="2"/>
    <x v="18"/>
    <n v="4"/>
  </r>
  <r>
    <x v="2"/>
    <x v="2"/>
    <x v="18"/>
    <n v="9"/>
  </r>
  <r>
    <x v="6"/>
    <x v="2"/>
    <x v="18"/>
    <n v="28"/>
  </r>
  <r>
    <x v="7"/>
    <x v="2"/>
    <x v="18"/>
    <n v="17"/>
  </r>
  <r>
    <x v="0"/>
    <x v="3"/>
    <x v="18"/>
    <n v="45"/>
  </r>
  <r>
    <x v="1"/>
    <x v="3"/>
    <x v="18"/>
    <n v="37"/>
  </r>
  <r>
    <x v="5"/>
    <x v="3"/>
    <x v="18"/>
    <n v="52"/>
  </r>
  <r>
    <x v="3"/>
    <x v="3"/>
    <x v="18"/>
    <n v="33"/>
  </r>
  <r>
    <x v="4"/>
    <x v="3"/>
    <x v="18"/>
    <n v="37"/>
  </r>
  <r>
    <x v="8"/>
    <x v="3"/>
    <x v="18"/>
    <n v="51"/>
  </r>
  <r>
    <x v="2"/>
    <x v="3"/>
    <x v="18"/>
    <n v="36"/>
  </r>
  <r>
    <x v="6"/>
    <x v="3"/>
    <x v="18"/>
    <n v="33"/>
  </r>
  <r>
    <x v="7"/>
    <x v="3"/>
    <x v="18"/>
    <n v="11"/>
  </r>
  <r>
    <x v="0"/>
    <x v="4"/>
    <x v="18"/>
    <n v="36"/>
  </r>
  <r>
    <x v="1"/>
    <x v="4"/>
    <x v="18"/>
    <n v="31"/>
  </r>
  <r>
    <x v="5"/>
    <x v="4"/>
    <x v="18"/>
    <n v="27"/>
  </r>
  <r>
    <x v="8"/>
    <x v="4"/>
    <x v="18"/>
    <n v="42"/>
  </r>
  <r>
    <x v="2"/>
    <x v="4"/>
    <x v="18"/>
    <n v="40"/>
  </r>
  <r>
    <x v="6"/>
    <x v="4"/>
    <x v="18"/>
    <n v="33"/>
  </r>
  <r>
    <x v="7"/>
    <x v="4"/>
    <x v="18"/>
    <n v="17"/>
  </r>
  <r>
    <x v="0"/>
    <x v="9"/>
    <x v="18"/>
    <n v="11"/>
  </r>
  <r>
    <x v="5"/>
    <x v="9"/>
    <x v="18"/>
    <n v="26"/>
  </r>
  <r>
    <x v="3"/>
    <x v="9"/>
    <x v="18"/>
    <n v="33"/>
  </r>
  <r>
    <x v="4"/>
    <x v="9"/>
    <x v="18"/>
    <n v="37"/>
  </r>
  <r>
    <x v="8"/>
    <x v="9"/>
    <x v="18"/>
    <n v="39"/>
  </r>
  <r>
    <x v="2"/>
    <x v="9"/>
    <x v="18"/>
    <n v="31"/>
  </r>
  <r>
    <x v="6"/>
    <x v="9"/>
    <x v="18"/>
    <n v="17"/>
  </r>
  <r>
    <x v="7"/>
    <x v="9"/>
    <x v="18"/>
    <n v="11"/>
  </r>
  <r>
    <x v="0"/>
    <x v="10"/>
    <x v="18"/>
    <n v="44"/>
  </r>
  <r>
    <x v="1"/>
    <x v="10"/>
    <x v="18"/>
    <n v="33"/>
  </r>
  <r>
    <x v="5"/>
    <x v="10"/>
    <x v="18"/>
    <n v="34"/>
  </r>
  <r>
    <x v="3"/>
    <x v="10"/>
    <x v="18"/>
    <n v="21"/>
  </r>
  <r>
    <x v="4"/>
    <x v="10"/>
    <x v="18"/>
    <n v="47"/>
  </r>
  <r>
    <x v="8"/>
    <x v="10"/>
    <x v="18"/>
    <n v="27"/>
  </r>
  <r>
    <x v="2"/>
    <x v="10"/>
    <x v="18"/>
    <n v="21"/>
  </r>
  <r>
    <x v="0"/>
    <x v="5"/>
    <x v="18"/>
    <n v="36"/>
  </r>
  <r>
    <x v="1"/>
    <x v="5"/>
    <x v="18"/>
    <n v="30"/>
  </r>
  <r>
    <x v="5"/>
    <x v="5"/>
    <x v="18"/>
    <n v="41"/>
  </r>
  <r>
    <x v="3"/>
    <x v="5"/>
    <x v="18"/>
    <n v="22"/>
  </r>
  <r>
    <x v="4"/>
    <x v="5"/>
    <x v="18"/>
    <n v="71"/>
  </r>
  <r>
    <x v="8"/>
    <x v="5"/>
    <x v="18"/>
    <n v="48"/>
  </r>
  <r>
    <x v="2"/>
    <x v="5"/>
    <x v="18"/>
    <n v="34"/>
  </r>
  <r>
    <x v="6"/>
    <x v="5"/>
    <x v="18"/>
    <n v="29"/>
  </r>
  <r>
    <x v="7"/>
    <x v="5"/>
    <x v="18"/>
    <n v="18"/>
  </r>
  <r>
    <x v="0"/>
    <x v="6"/>
    <x v="18"/>
    <n v="28"/>
  </r>
  <r>
    <x v="1"/>
    <x v="6"/>
    <x v="18"/>
    <n v="32"/>
  </r>
  <r>
    <x v="5"/>
    <x v="6"/>
    <x v="18"/>
    <n v="33"/>
  </r>
  <r>
    <x v="3"/>
    <x v="6"/>
    <x v="18"/>
    <n v="18"/>
  </r>
  <r>
    <x v="4"/>
    <x v="6"/>
    <x v="18"/>
    <n v="51"/>
  </r>
  <r>
    <x v="8"/>
    <x v="6"/>
    <x v="18"/>
    <n v="33"/>
  </r>
  <r>
    <x v="2"/>
    <x v="6"/>
    <x v="18"/>
    <n v="35"/>
  </r>
  <r>
    <x v="6"/>
    <x v="6"/>
    <x v="18"/>
    <n v="27"/>
  </r>
  <r>
    <x v="7"/>
    <x v="6"/>
    <x v="18"/>
    <n v="10"/>
  </r>
  <r>
    <x v="0"/>
    <x v="7"/>
    <x v="18"/>
    <n v="35"/>
  </r>
  <r>
    <x v="1"/>
    <x v="7"/>
    <x v="18"/>
    <n v="28"/>
  </r>
  <r>
    <x v="5"/>
    <x v="7"/>
    <x v="18"/>
    <n v="32"/>
  </r>
  <r>
    <x v="3"/>
    <x v="7"/>
    <x v="18"/>
    <n v="22"/>
  </r>
  <r>
    <x v="4"/>
    <x v="7"/>
    <x v="18"/>
    <n v="52"/>
  </r>
  <r>
    <x v="8"/>
    <x v="7"/>
    <x v="18"/>
    <n v="38"/>
  </r>
  <r>
    <x v="2"/>
    <x v="7"/>
    <x v="18"/>
    <n v="25"/>
  </r>
  <r>
    <x v="6"/>
    <x v="7"/>
    <x v="18"/>
    <n v="24"/>
  </r>
  <r>
    <x v="7"/>
    <x v="7"/>
    <x v="18"/>
    <n v="13"/>
  </r>
  <r>
    <x v="0"/>
    <x v="8"/>
    <x v="18"/>
    <n v="15"/>
  </r>
  <r>
    <x v="1"/>
    <x v="8"/>
    <x v="18"/>
    <n v="34"/>
  </r>
  <r>
    <x v="5"/>
    <x v="8"/>
    <x v="18"/>
    <n v="34"/>
  </r>
  <r>
    <x v="3"/>
    <x v="8"/>
    <x v="18"/>
    <n v="25"/>
  </r>
  <r>
    <x v="4"/>
    <x v="8"/>
    <x v="18"/>
    <n v="40"/>
  </r>
  <r>
    <x v="8"/>
    <x v="8"/>
    <x v="18"/>
    <n v="52"/>
  </r>
  <r>
    <x v="2"/>
    <x v="8"/>
    <x v="18"/>
    <n v="28"/>
  </r>
  <r>
    <x v="6"/>
    <x v="8"/>
    <x v="18"/>
    <n v="25"/>
  </r>
  <r>
    <x v="7"/>
    <x v="8"/>
    <x v="18"/>
    <n v="13"/>
  </r>
  <r>
    <x v="0"/>
    <x v="0"/>
    <x v="19"/>
    <n v="26"/>
  </r>
  <r>
    <x v="1"/>
    <x v="0"/>
    <x v="19"/>
    <n v="38"/>
  </r>
  <r>
    <x v="5"/>
    <x v="0"/>
    <x v="19"/>
    <n v="48"/>
  </r>
  <r>
    <x v="3"/>
    <x v="0"/>
    <x v="19"/>
    <n v="47"/>
  </r>
  <r>
    <x v="4"/>
    <x v="0"/>
    <x v="19"/>
    <n v="51"/>
  </r>
  <r>
    <x v="8"/>
    <x v="0"/>
    <x v="19"/>
    <n v="60"/>
  </r>
  <r>
    <x v="2"/>
    <x v="0"/>
    <x v="19"/>
    <n v="49"/>
  </r>
  <r>
    <x v="6"/>
    <x v="0"/>
    <x v="19"/>
    <n v="88"/>
  </r>
  <r>
    <x v="7"/>
    <x v="0"/>
    <x v="19"/>
    <n v="33"/>
  </r>
  <r>
    <x v="0"/>
    <x v="1"/>
    <x v="19"/>
    <n v="31"/>
  </r>
  <r>
    <x v="1"/>
    <x v="1"/>
    <x v="19"/>
    <n v="34"/>
  </r>
  <r>
    <x v="5"/>
    <x v="1"/>
    <x v="19"/>
    <n v="12"/>
  </r>
  <r>
    <x v="3"/>
    <x v="1"/>
    <x v="19"/>
    <n v="55"/>
  </r>
  <r>
    <x v="4"/>
    <x v="1"/>
    <x v="19"/>
    <n v="102"/>
  </r>
  <r>
    <x v="8"/>
    <x v="1"/>
    <x v="19"/>
    <n v="71"/>
  </r>
  <r>
    <x v="2"/>
    <x v="1"/>
    <x v="19"/>
    <n v="37"/>
  </r>
  <r>
    <x v="6"/>
    <x v="1"/>
    <x v="19"/>
    <n v="66"/>
  </r>
  <r>
    <x v="7"/>
    <x v="1"/>
    <x v="19"/>
    <n v="28"/>
  </r>
  <r>
    <x v="0"/>
    <x v="2"/>
    <x v="19"/>
    <n v="40"/>
  </r>
  <r>
    <x v="1"/>
    <x v="2"/>
    <x v="19"/>
    <n v="35"/>
  </r>
  <r>
    <x v="5"/>
    <x v="2"/>
    <x v="19"/>
    <n v="65"/>
  </r>
  <r>
    <x v="3"/>
    <x v="2"/>
    <x v="19"/>
    <n v="40"/>
  </r>
  <r>
    <x v="4"/>
    <x v="2"/>
    <x v="19"/>
    <n v="36"/>
  </r>
  <r>
    <x v="2"/>
    <x v="2"/>
    <x v="19"/>
    <n v="12"/>
  </r>
  <r>
    <x v="6"/>
    <x v="2"/>
    <x v="19"/>
    <n v="73"/>
  </r>
  <r>
    <x v="7"/>
    <x v="2"/>
    <x v="19"/>
    <n v="34"/>
  </r>
  <r>
    <x v="0"/>
    <x v="3"/>
    <x v="19"/>
    <n v="32"/>
  </r>
  <r>
    <x v="1"/>
    <x v="3"/>
    <x v="19"/>
    <n v="28"/>
  </r>
  <r>
    <x v="5"/>
    <x v="3"/>
    <x v="19"/>
    <n v="59"/>
  </r>
  <r>
    <x v="3"/>
    <x v="3"/>
    <x v="19"/>
    <n v="50"/>
  </r>
  <r>
    <x v="4"/>
    <x v="3"/>
    <x v="19"/>
    <n v="86"/>
  </r>
  <r>
    <x v="8"/>
    <x v="3"/>
    <x v="19"/>
    <n v="74"/>
  </r>
  <r>
    <x v="2"/>
    <x v="3"/>
    <x v="19"/>
    <n v="45"/>
  </r>
  <r>
    <x v="6"/>
    <x v="3"/>
    <x v="19"/>
    <n v="74"/>
  </r>
  <r>
    <x v="7"/>
    <x v="3"/>
    <x v="19"/>
    <n v="24"/>
  </r>
  <r>
    <x v="0"/>
    <x v="4"/>
    <x v="19"/>
    <n v="27"/>
  </r>
  <r>
    <x v="1"/>
    <x v="4"/>
    <x v="19"/>
    <n v="39"/>
  </r>
  <r>
    <x v="5"/>
    <x v="4"/>
    <x v="19"/>
    <n v="57"/>
  </r>
  <r>
    <x v="8"/>
    <x v="4"/>
    <x v="19"/>
    <n v="35"/>
  </r>
  <r>
    <x v="2"/>
    <x v="4"/>
    <x v="19"/>
    <n v="44"/>
  </r>
  <r>
    <x v="6"/>
    <x v="4"/>
    <x v="19"/>
    <n v="89"/>
  </r>
  <r>
    <x v="7"/>
    <x v="4"/>
    <x v="19"/>
    <n v="18"/>
  </r>
  <r>
    <x v="0"/>
    <x v="9"/>
    <x v="19"/>
    <n v="3"/>
  </r>
  <r>
    <x v="5"/>
    <x v="9"/>
    <x v="19"/>
    <n v="37"/>
  </r>
  <r>
    <x v="3"/>
    <x v="9"/>
    <x v="19"/>
    <n v="53"/>
  </r>
  <r>
    <x v="4"/>
    <x v="9"/>
    <x v="19"/>
    <n v="99"/>
  </r>
  <r>
    <x v="8"/>
    <x v="9"/>
    <x v="19"/>
    <n v="56"/>
  </r>
  <r>
    <x v="2"/>
    <x v="9"/>
    <x v="19"/>
    <n v="53"/>
  </r>
  <r>
    <x v="6"/>
    <x v="9"/>
    <x v="19"/>
    <n v="62"/>
  </r>
  <r>
    <x v="7"/>
    <x v="9"/>
    <x v="19"/>
    <n v="28"/>
  </r>
  <r>
    <x v="0"/>
    <x v="10"/>
    <x v="19"/>
    <n v="43"/>
  </r>
  <r>
    <x v="1"/>
    <x v="10"/>
    <x v="19"/>
    <n v="34"/>
  </r>
  <r>
    <x v="5"/>
    <x v="10"/>
    <x v="19"/>
    <n v="68"/>
  </r>
  <r>
    <x v="3"/>
    <x v="10"/>
    <x v="19"/>
    <n v="82"/>
  </r>
  <r>
    <x v="4"/>
    <x v="10"/>
    <x v="19"/>
    <n v="70"/>
  </r>
  <r>
    <x v="8"/>
    <x v="10"/>
    <x v="19"/>
    <n v="56"/>
  </r>
  <r>
    <x v="2"/>
    <x v="10"/>
    <x v="19"/>
    <n v="31"/>
  </r>
  <r>
    <x v="0"/>
    <x v="5"/>
    <x v="19"/>
    <n v="34"/>
  </r>
  <r>
    <x v="1"/>
    <x v="5"/>
    <x v="19"/>
    <n v="26"/>
  </r>
  <r>
    <x v="5"/>
    <x v="5"/>
    <x v="19"/>
    <n v="76"/>
  </r>
  <r>
    <x v="3"/>
    <x v="5"/>
    <x v="19"/>
    <n v="65"/>
  </r>
  <r>
    <x v="4"/>
    <x v="5"/>
    <x v="19"/>
    <n v="87"/>
  </r>
  <r>
    <x v="8"/>
    <x v="5"/>
    <x v="19"/>
    <n v="65"/>
  </r>
  <r>
    <x v="2"/>
    <x v="5"/>
    <x v="19"/>
    <n v="44"/>
  </r>
  <r>
    <x v="6"/>
    <x v="5"/>
    <x v="19"/>
    <n v="62"/>
  </r>
  <r>
    <x v="7"/>
    <x v="5"/>
    <x v="19"/>
    <n v="17"/>
  </r>
  <r>
    <x v="0"/>
    <x v="6"/>
    <x v="19"/>
    <n v="45"/>
  </r>
  <r>
    <x v="1"/>
    <x v="6"/>
    <x v="19"/>
    <n v="27"/>
  </r>
  <r>
    <x v="5"/>
    <x v="6"/>
    <x v="19"/>
    <n v="57"/>
  </r>
  <r>
    <x v="3"/>
    <x v="6"/>
    <x v="19"/>
    <n v="60"/>
  </r>
  <r>
    <x v="4"/>
    <x v="6"/>
    <x v="19"/>
    <n v="77"/>
  </r>
  <r>
    <x v="8"/>
    <x v="6"/>
    <x v="19"/>
    <n v="60"/>
  </r>
  <r>
    <x v="2"/>
    <x v="6"/>
    <x v="19"/>
    <n v="53"/>
  </r>
  <r>
    <x v="6"/>
    <x v="6"/>
    <x v="19"/>
    <n v="86"/>
  </r>
  <r>
    <x v="7"/>
    <x v="6"/>
    <x v="19"/>
    <n v="25"/>
  </r>
  <r>
    <x v="0"/>
    <x v="7"/>
    <x v="19"/>
    <n v="41"/>
  </r>
  <r>
    <x v="1"/>
    <x v="7"/>
    <x v="19"/>
    <n v="51"/>
  </r>
  <r>
    <x v="5"/>
    <x v="7"/>
    <x v="19"/>
    <n v="63"/>
  </r>
  <r>
    <x v="3"/>
    <x v="7"/>
    <x v="19"/>
    <n v="65"/>
  </r>
  <r>
    <x v="4"/>
    <x v="7"/>
    <x v="19"/>
    <n v="100"/>
  </r>
  <r>
    <x v="8"/>
    <x v="7"/>
    <x v="19"/>
    <n v="61"/>
  </r>
  <r>
    <x v="2"/>
    <x v="7"/>
    <x v="19"/>
    <n v="60"/>
  </r>
  <r>
    <x v="6"/>
    <x v="7"/>
    <x v="19"/>
    <n v="84"/>
  </r>
  <r>
    <x v="7"/>
    <x v="7"/>
    <x v="19"/>
    <n v="25"/>
  </r>
  <r>
    <x v="0"/>
    <x v="8"/>
    <x v="19"/>
    <n v="20"/>
  </r>
  <r>
    <x v="1"/>
    <x v="8"/>
    <x v="19"/>
    <n v="48"/>
  </r>
  <r>
    <x v="5"/>
    <x v="8"/>
    <x v="19"/>
    <n v="56"/>
  </r>
  <r>
    <x v="3"/>
    <x v="8"/>
    <x v="19"/>
    <n v="67"/>
  </r>
  <r>
    <x v="4"/>
    <x v="8"/>
    <x v="19"/>
    <n v="94"/>
  </r>
  <r>
    <x v="8"/>
    <x v="8"/>
    <x v="19"/>
    <n v="80"/>
  </r>
  <r>
    <x v="2"/>
    <x v="8"/>
    <x v="19"/>
    <n v="52"/>
  </r>
  <r>
    <x v="6"/>
    <x v="8"/>
    <x v="19"/>
    <n v="77"/>
  </r>
  <r>
    <x v="7"/>
    <x v="8"/>
    <x v="19"/>
    <n v="22"/>
  </r>
  <r>
    <x v="0"/>
    <x v="0"/>
    <x v="20"/>
    <n v="65"/>
  </r>
  <r>
    <x v="1"/>
    <x v="0"/>
    <x v="20"/>
    <n v="71"/>
  </r>
  <r>
    <x v="5"/>
    <x v="0"/>
    <x v="20"/>
    <n v="70"/>
  </r>
  <r>
    <x v="3"/>
    <x v="0"/>
    <x v="20"/>
    <n v="128"/>
  </r>
  <r>
    <x v="4"/>
    <x v="0"/>
    <x v="20"/>
    <n v="311"/>
  </r>
  <r>
    <x v="8"/>
    <x v="0"/>
    <x v="20"/>
    <n v="348"/>
  </r>
  <r>
    <x v="2"/>
    <x v="0"/>
    <x v="20"/>
    <n v="177"/>
  </r>
  <r>
    <x v="6"/>
    <x v="0"/>
    <x v="20"/>
    <n v="157"/>
  </r>
  <r>
    <x v="7"/>
    <x v="0"/>
    <x v="20"/>
    <n v="70"/>
  </r>
  <r>
    <x v="0"/>
    <x v="1"/>
    <x v="20"/>
    <n v="72"/>
  </r>
  <r>
    <x v="1"/>
    <x v="1"/>
    <x v="20"/>
    <n v="76"/>
  </r>
  <r>
    <x v="5"/>
    <x v="1"/>
    <x v="20"/>
    <n v="13"/>
  </r>
  <r>
    <x v="3"/>
    <x v="1"/>
    <x v="20"/>
    <n v="112"/>
  </r>
  <r>
    <x v="4"/>
    <x v="1"/>
    <x v="20"/>
    <n v="425"/>
  </r>
  <r>
    <x v="8"/>
    <x v="1"/>
    <x v="20"/>
    <n v="368"/>
  </r>
  <r>
    <x v="2"/>
    <x v="1"/>
    <x v="20"/>
    <n v="197"/>
  </r>
  <r>
    <x v="6"/>
    <x v="1"/>
    <x v="20"/>
    <n v="160"/>
  </r>
  <r>
    <x v="7"/>
    <x v="1"/>
    <x v="20"/>
    <n v="59"/>
  </r>
  <r>
    <x v="0"/>
    <x v="2"/>
    <x v="20"/>
    <n v="80"/>
  </r>
  <r>
    <x v="1"/>
    <x v="2"/>
    <x v="20"/>
    <n v="61"/>
  </r>
  <r>
    <x v="5"/>
    <x v="2"/>
    <x v="20"/>
    <n v="116"/>
  </r>
  <r>
    <x v="3"/>
    <x v="2"/>
    <x v="20"/>
    <n v="135"/>
  </r>
  <r>
    <x v="4"/>
    <x v="2"/>
    <x v="20"/>
    <n v="130"/>
  </r>
  <r>
    <x v="2"/>
    <x v="2"/>
    <x v="20"/>
    <n v="41"/>
  </r>
  <r>
    <x v="6"/>
    <x v="2"/>
    <x v="20"/>
    <n v="135"/>
  </r>
  <r>
    <x v="7"/>
    <x v="2"/>
    <x v="20"/>
    <n v="67"/>
  </r>
  <r>
    <x v="0"/>
    <x v="3"/>
    <x v="20"/>
    <n v="97"/>
  </r>
  <r>
    <x v="1"/>
    <x v="3"/>
    <x v="20"/>
    <n v="75"/>
  </r>
  <r>
    <x v="5"/>
    <x v="3"/>
    <x v="20"/>
    <n v="111"/>
  </r>
  <r>
    <x v="3"/>
    <x v="3"/>
    <x v="20"/>
    <n v="140"/>
  </r>
  <r>
    <x v="4"/>
    <x v="3"/>
    <x v="20"/>
    <n v="349"/>
  </r>
  <r>
    <x v="8"/>
    <x v="3"/>
    <x v="20"/>
    <n v="347"/>
  </r>
  <r>
    <x v="2"/>
    <x v="3"/>
    <x v="20"/>
    <n v="190"/>
  </r>
  <r>
    <x v="6"/>
    <x v="3"/>
    <x v="20"/>
    <n v="160"/>
  </r>
  <r>
    <x v="7"/>
    <x v="3"/>
    <x v="20"/>
    <n v="49"/>
  </r>
  <r>
    <x v="0"/>
    <x v="4"/>
    <x v="20"/>
    <n v="60"/>
  </r>
  <r>
    <x v="1"/>
    <x v="4"/>
    <x v="20"/>
    <n v="53"/>
  </r>
  <r>
    <x v="5"/>
    <x v="4"/>
    <x v="20"/>
    <n v="88"/>
  </r>
  <r>
    <x v="8"/>
    <x v="4"/>
    <x v="20"/>
    <n v="219"/>
  </r>
  <r>
    <x v="2"/>
    <x v="4"/>
    <x v="20"/>
    <n v="225"/>
  </r>
  <r>
    <x v="6"/>
    <x v="4"/>
    <x v="20"/>
    <n v="165"/>
  </r>
  <r>
    <x v="7"/>
    <x v="4"/>
    <x v="20"/>
    <n v="65"/>
  </r>
  <r>
    <x v="0"/>
    <x v="9"/>
    <x v="20"/>
    <n v="14"/>
  </r>
  <r>
    <x v="5"/>
    <x v="9"/>
    <x v="20"/>
    <n v="54"/>
  </r>
  <r>
    <x v="3"/>
    <x v="9"/>
    <x v="20"/>
    <n v="169"/>
  </r>
  <r>
    <x v="4"/>
    <x v="9"/>
    <x v="20"/>
    <n v="387"/>
  </r>
  <r>
    <x v="8"/>
    <x v="9"/>
    <x v="20"/>
    <n v="342"/>
  </r>
  <r>
    <x v="2"/>
    <x v="9"/>
    <x v="20"/>
    <n v="183"/>
  </r>
  <r>
    <x v="6"/>
    <x v="9"/>
    <x v="20"/>
    <n v="135"/>
  </r>
  <r>
    <x v="7"/>
    <x v="9"/>
    <x v="20"/>
    <n v="76"/>
  </r>
  <r>
    <x v="0"/>
    <x v="10"/>
    <x v="20"/>
    <n v="93"/>
  </r>
  <r>
    <x v="1"/>
    <x v="10"/>
    <x v="20"/>
    <n v="76"/>
  </r>
  <r>
    <x v="5"/>
    <x v="10"/>
    <x v="20"/>
    <n v="102"/>
  </r>
  <r>
    <x v="3"/>
    <x v="10"/>
    <x v="20"/>
    <n v="165"/>
  </r>
  <r>
    <x v="4"/>
    <x v="10"/>
    <x v="20"/>
    <n v="331"/>
  </r>
  <r>
    <x v="8"/>
    <x v="10"/>
    <x v="20"/>
    <n v="329"/>
  </r>
  <r>
    <x v="2"/>
    <x v="10"/>
    <x v="20"/>
    <n v="139"/>
  </r>
  <r>
    <x v="0"/>
    <x v="5"/>
    <x v="20"/>
    <n v="84"/>
  </r>
  <r>
    <x v="1"/>
    <x v="5"/>
    <x v="20"/>
    <n v="47"/>
  </r>
  <r>
    <x v="5"/>
    <x v="5"/>
    <x v="20"/>
    <n v="121"/>
  </r>
  <r>
    <x v="3"/>
    <x v="5"/>
    <x v="20"/>
    <n v="146"/>
  </r>
  <r>
    <x v="4"/>
    <x v="5"/>
    <x v="20"/>
    <n v="387"/>
  </r>
  <r>
    <x v="8"/>
    <x v="5"/>
    <x v="20"/>
    <n v="358"/>
  </r>
  <r>
    <x v="2"/>
    <x v="5"/>
    <x v="20"/>
    <n v="187"/>
  </r>
  <r>
    <x v="6"/>
    <x v="5"/>
    <x v="20"/>
    <n v="158"/>
  </r>
  <r>
    <x v="7"/>
    <x v="5"/>
    <x v="20"/>
    <n v="68"/>
  </r>
  <r>
    <x v="0"/>
    <x v="6"/>
    <x v="20"/>
    <n v="78"/>
  </r>
  <r>
    <x v="1"/>
    <x v="6"/>
    <x v="20"/>
    <n v="73"/>
  </r>
  <r>
    <x v="5"/>
    <x v="6"/>
    <x v="20"/>
    <n v="114"/>
  </r>
  <r>
    <x v="3"/>
    <x v="6"/>
    <x v="20"/>
    <n v="176"/>
  </r>
  <r>
    <x v="4"/>
    <x v="6"/>
    <x v="20"/>
    <n v="405"/>
  </r>
  <r>
    <x v="8"/>
    <x v="6"/>
    <x v="20"/>
    <n v="288"/>
  </r>
  <r>
    <x v="2"/>
    <x v="6"/>
    <x v="20"/>
    <n v="163"/>
  </r>
  <r>
    <x v="6"/>
    <x v="6"/>
    <x v="20"/>
    <n v="167"/>
  </r>
  <r>
    <x v="7"/>
    <x v="6"/>
    <x v="20"/>
    <n v="72"/>
  </r>
  <r>
    <x v="0"/>
    <x v="7"/>
    <x v="20"/>
    <n v="73"/>
  </r>
  <r>
    <x v="1"/>
    <x v="7"/>
    <x v="20"/>
    <n v="75"/>
  </r>
  <r>
    <x v="5"/>
    <x v="7"/>
    <x v="20"/>
    <n v="92"/>
  </r>
  <r>
    <x v="3"/>
    <x v="7"/>
    <x v="20"/>
    <n v="153"/>
  </r>
  <r>
    <x v="4"/>
    <x v="7"/>
    <x v="20"/>
    <n v="404"/>
  </r>
  <r>
    <x v="8"/>
    <x v="7"/>
    <x v="20"/>
    <n v="352"/>
  </r>
  <r>
    <x v="2"/>
    <x v="7"/>
    <x v="20"/>
    <n v="210"/>
  </r>
  <r>
    <x v="6"/>
    <x v="7"/>
    <x v="20"/>
    <n v="171"/>
  </r>
  <r>
    <x v="7"/>
    <x v="7"/>
    <x v="20"/>
    <n v="59"/>
  </r>
  <r>
    <x v="0"/>
    <x v="8"/>
    <x v="20"/>
    <n v="48"/>
  </r>
  <r>
    <x v="1"/>
    <x v="8"/>
    <x v="20"/>
    <n v="76"/>
  </r>
  <r>
    <x v="5"/>
    <x v="8"/>
    <x v="20"/>
    <n v="100"/>
  </r>
  <r>
    <x v="3"/>
    <x v="8"/>
    <x v="20"/>
    <n v="153"/>
  </r>
  <r>
    <x v="4"/>
    <x v="8"/>
    <x v="20"/>
    <n v="364"/>
  </r>
  <r>
    <x v="8"/>
    <x v="8"/>
    <x v="20"/>
    <n v="338"/>
  </r>
  <r>
    <x v="2"/>
    <x v="8"/>
    <x v="20"/>
    <n v="198"/>
  </r>
  <r>
    <x v="6"/>
    <x v="8"/>
    <x v="20"/>
    <n v="174"/>
  </r>
  <r>
    <x v="7"/>
    <x v="8"/>
    <x v="20"/>
    <n v="53"/>
  </r>
  <r>
    <x v="0"/>
    <x v="0"/>
    <x v="21"/>
    <n v="15"/>
  </r>
  <r>
    <x v="1"/>
    <x v="0"/>
    <x v="21"/>
    <n v="13"/>
  </r>
  <r>
    <x v="5"/>
    <x v="0"/>
    <x v="21"/>
    <n v="35"/>
  </r>
  <r>
    <x v="3"/>
    <x v="0"/>
    <x v="21"/>
    <n v="17"/>
  </r>
  <r>
    <x v="4"/>
    <x v="0"/>
    <x v="21"/>
    <n v="23"/>
  </r>
  <r>
    <x v="8"/>
    <x v="0"/>
    <x v="21"/>
    <n v="21"/>
  </r>
  <r>
    <x v="2"/>
    <x v="0"/>
    <x v="21"/>
    <n v="27"/>
  </r>
  <r>
    <x v="6"/>
    <x v="0"/>
    <x v="21"/>
    <n v="33"/>
  </r>
  <r>
    <x v="7"/>
    <x v="0"/>
    <x v="21"/>
    <n v="10"/>
  </r>
  <r>
    <x v="0"/>
    <x v="1"/>
    <x v="21"/>
    <n v="20"/>
  </r>
  <r>
    <x v="1"/>
    <x v="1"/>
    <x v="21"/>
    <n v="28"/>
  </r>
  <r>
    <x v="5"/>
    <x v="1"/>
    <x v="21"/>
    <n v="3"/>
  </r>
  <r>
    <x v="3"/>
    <x v="1"/>
    <x v="21"/>
    <n v="16"/>
  </r>
  <r>
    <x v="4"/>
    <x v="1"/>
    <x v="21"/>
    <n v="25"/>
  </r>
  <r>
    <x v="8"/>
    <x v="1"/>
    <x v="21"/>
    <n v="37"/>
  </r>
  <r>
    <x v="2"/>
    <x v="1"/>
    <x v="21"/>
    <n v="44"/>
  </r>
  <r>
    <x v="6"/>
    <x v="1"/>
    <x v="21"/>
    <n v="26"/>
  </r>
  <r>
    <x v="7"/>
    <x v="1"/>
    <x v="21"/>
    <n v="17"/>
  </r>
  <r>
    <x v="0"/>
    <x v="2"/>
    <x v="21"/>
    <n v="20"/>
  </r>
  <r>
    <x v="1"/>
    <x v="2"/>
    <x v="21"/>
    <n v="19"/>
  </r>
  <r>
    <x v="5"/>
    <x v="2"/>
    <x v="21"/>
    <n v="26"/>
  </r>
  <r>
    <x v="3"/>
    <x v="2"/>
    <x v="21"/>
    <n v="26"/>
  </r>
  <r>
    <x v="4"/>
    <x v="2"/>
    <x v="21"/>
    <n v="11"/>
  </r>
  <r>
    <x v="2"/>
    <x v="2"/>
    <x v="21"/>
    <n v="8"/>
  </r>
  <r>
    <x v="6"/>
    <x v="2"/>
    <x v="21"/>
    <n v="39"/>
  </r>
  <r>
    <x v="7"/>
    <x v="2"/>
    <x v="21"/>
    <n v="19"/>
  </r>
  <r>
    <x v="0"/>
    <x v="3"/>
    <x v="21"/>
    <n v="29"/>
  </r>
  <r>
    <x v="1"/>
    <x v="3"/>
    <x v="21"/>
    <n v="18"/>
  </r>
  <r>
    <x v="5"/>
    <x v="3"/>
    <x v="21"/>
    <n v="23"/>
  </r>
  <r>
    <x v="3"/>
    <x v="3"/>
    <x v="21"/>
    <n v="27"/>
  </r>
  <r>
    <x v="4"/>
    <x v="3"/>
    <x v="21"/>
    <n v="23"/>
  </r>
  <r>
    <x v="8"/>
    <x v="3"/>
    <x v="21"/>
    <n v="30"/>
  </r>
  <r>
    <x v="2"/>
    <x v="3"/>
    <x v="21"/>
    <n v="25"/>
  </r>
  <r>
    <x v="6"/>
    <x v="3"/>
    <x v="21"/>
    <n v="25"/>
  </r>
  <r>
    <x v="7"/>
    <x v="3"/>
    <x v="21"/>
    <n v="10"/>
  </r>
  <r>
    <x v="0"/>
    <x v="4"/>
    <x v="21"/>
    <n v="13"/>
  </r>
  <r>
    <x v="1"/>
    <x v="4"/>
    <x v="21"/>
    <n v="15"/>
  </r>
  <r>
    <x v="5"/>
    <x v="4"/>
    <x v="21"/>
    <n v="21"/>
  </r>
  <r>
    <x v="8"/>
    <x v="4"/>
    <x v="21"/>
    <n v="21"/>
  </r>
  <r>
    <x v="2"/>
    <x v="4"/>
    <x v="21"/>
    <n v="38"/>
  </r>
  <r>
    <x v="6"/>
    <x v="4"/>
    <x v="21"/>
    <n v="20"/>
  </r>
  <r>
    <x v="7"/>
    <x v="4"/>
    <x v="21"/>
    <n v="11"/>
  </r>
  <r>
    <x v="0"/>
    <x v="9"/>
    <x v="21"/>
    <n v="5"/>
  </r>
  <r>
    <x v="5"/>
    <x v="9"/>
    <x v="21"/>
    <n v="10"/>
  </r>
  <r>
    <x v="3"/>
    <x v="9"/>
    <x v="21"/>
    <n v="24"/>
  </r>
  <r>
    <x v="4"/>
    <x v="9"/>
    <x v="21"/>
    <n v="18"/>
  </r>
  <r>
    <x v="8"/>
    <x v="9"/>
    <x v="21"/>
    <n v="25"/>
  </r>
  <r>
    <x v="2"/>
    <x v="9"/>
    <x v="21"/>
    <n v="34"/>
  </r>
  <r>
    <x v="6"/>
    <x v="9"/>
    <x v="21"/>
    <n v="27"/>
  </r>
  <r>
    <x v="7"/>
    <x v="9"/>
    <x v="21"/>
    <n v="12"/>
  </r>
  <r>
    <x v="0"/>
    <x v="10"/>
    <x v="21"/>
    <n v="21"/>
  </r>
  <r>
    <x v="1"/>
    <x v="10"/>
    <x v="21"/>
    <n v="17"/>
  </r>
  <r>
    <x v="5"/>
    <x v="10"/>
    <x v="21"/>
    <n v="17"/>
  </r>
  <r>
    <x v="3"/>
    <x v="10"/>
    <x v="21"/>
    <n v="28"/>
  </r>
  <r>
    <x v="4"/>
    <x v="10"/>
    <x v="21"/>
    <n v="25"/>
  </r>
  <r>
    <x v="8"/>
    <x v="10"/>
    <x v="21"/>
    <n v="32"/>
  </r>
  <r>
    <x v="2"/>
    <x v="10"/>
    <x v="21"/>
    <n v="17"/>
  </r>
  <r>
    <x v="0"/>
    <x v="5"/>
    <x v="21"/>
    <n v="20"/>
  </r>
  <r>
    <x v="1"/>
    <x v="5"/>
    <x v="21"/>
    <n v="12"/>
  </r>
  <r>
    <x v="5"/>
    <x v="5"/>
    <x v="21"/>
    <n v="30"/>
  </r>
  <r>
    <x v="3"/>
    <x v="5"/>
    <x v="21"/>
    <n v="22"/>
  </r>
  <r>
    <x v="4"/>
    <x v="5"/>
    <x v="21"/>
    <n v="21"/>
  </r>
  <r>
    <x v="8"/>
    <x v="5"/>
    <x v="21"/>
    <n v="34"/>
  </r>
  <r>
    <x v="2"/>
    <x v="5"/>
    <x v="21"/>
    <n v="28"/>
  </r>
  <r>
    <x v="6"/>
    <x v="5"/>
    <x v="21"/>
    <n v="29"/>
  </r>
  <r>
    <x v="7"/>
    <x v="5"/>
    <x v="21"/>
    <n v="12"/>
  </r>
  <r>
    <x v="0"/>
    <x v="6"/>
    <x v="21"/>
    <n v="27"/>
  </r>
  <r>
    <x v="1"/>
    <x v="6"/>
    <x v="21"/>
    <n v="27"/>
  </r>
  <r>
    <x v="5"/>
    <x v="6"/>
    <x v="21"/>
    <n v="31"/>
  </r>
  <r>
    <x v="3"/>
    <x v="6"/>
    <x v="21"/>
    <n v="21"/>
  </r>
  <r>
    <x v="4"/>
    <x v="6"/>
    <x v="21"/>
    <n v="25"/>
  </r>
  <r>
    <x v="8"/>
    <x v="6"/>
    <x v="21"/>
    <n v="24"/>
  </r>
  <r>
    <x v="2"/>
    <x v="6"/>
    <x v="21"/>
    <n v="20"/>
  </r>
  <r>
    <x v="6"/>
    <x v="6"/>
    <x v="21"/>
    <n v="26"/>
  </r>
  <r>
    <x v="7"/>
    <x v="6"/>
    <x v="21"/>
    <n v="16"/>
  </r>
  <r>
    <x v="0"/>
    <x v="7"/>
    <x v="21"/>
    <n v="26"/>
  </r>
  <r>
    <x v="1"/>
    <x v="7"/>
    <x v="21"/>
    <n v="17"/>
  </r>
  <r>
    <x v="5"/>
    <x v="7"/>
    <x v="21"/>
    <n v="16"/>
  </r>
  <r>
    <x v="3"/>
    <x v="7"/>
    <x v="21"/>
    <n v="24"/>
  </r>
  <r>
    <x v="4"/>
    <x v="7"/>
    <x v="21"/>
    <n v="18"/>
  </r>
  <r>
    <x v="8"/>
    <x v="7"/>
    <x v="21"/>
    <n v="30"/>
  </r>
  <r>
    <x v="2"/>
    <x v="7"/>
    <x v="21"/>
    <n v="24"/>
  </r>
  <r>
    <x v="6"/>
    <x v="7"/>
    <x v="21"/>
    <n v="36"/>
  </r>
  <r>
    <x v="7"/>
    <x v="7"/>
    <x v="21"/>
    <n v="16"/>
  </r>
  <r>
    <x v="0"/>
    <x v="8"/>
    <x v="21"/>
    <n v="14"/>
  </r>
  <r>
    <x v="1"/>
    <x v="8"/>
    <x v="21"/>
    <n v="33"/>
  </r>
  <r>
    <x v="5"/>
    <x v="8"/>
    <x v="21"/>
    <n v="25"/>
  </r>
  <r>
    <x v="3"/>
    <x v="8"/>
    <x v="21"/>
    <n v="23"/>
  </r>
  <r>
    <x v="4"/>
    <x v="8"/>
    <x v="21"/>
    <n v="25"/>
  </r>
  <r>
    <x v="8"/>
    <x v="8"/>
    <x v="21"/>
    <n v="35"/>
  </r>
  <r>
    <x v="2"/>
    <x v="8"/>
    <x v="21"/>
    <n v="25"/>
  </r>
  <r>
    <x v="6"/>
    <x v="8"/>
    <x v="21"/>
    <n v="32"/>
  </r>
  <r>
    <x v="7"/>
    <x v="8"/>
    <x v="21"/>
    <n v="16"/>
  </r>
  <r>
    <x v="0"/>
    <x v="0"/>
    <x v="22"/>
    <n v="162"/>
  </r>
  <r>
    <x v="1"/>
    <x v="0"/>
    <x v="22"/>
    <n v="217"/>
  </r>
  <r>
    <x v="5"/>
    <x v="0"/>
    <x v="22"/>
    <n v="232"/>
  </r>
  <r>
    <x v="3"/>
    <x v="0"/>
    <x v="22"/>
    <n v="182"/>
  </r>
  <r>
    <x v="4"/>
    <x v="0"/>
    <x v="22"/>
    <n v="287"/>
  </r>
  <r>
    <x v="8"/>
    <x v="0"/>
    <x v="22"/>
    <n v="413"/>
  </r>
  <r>
    <x v="2"/>
    <x v="0"/>
    <x v="22"/>
    <n v="339"/>
  </r>
  <r>
    <x v="6"/>
    <x v="0"/>
    <x v="22"/>
    <n v="287"/>
  </r>
  <r>
    <x v="7"/>
    <x v="0"/>
    <x v="22"/>
    <n v="117"/>
  </r>
  <r>
    <x v="0"/>
    <x v="1"/>
    <x v="22"/>
    <n v="260"/>
  </r>
  <r>
    <x v="1"/>
    <x v="1"/>
    <x v="22"/>
    <n v="244"/>
  </r>
  <r>
    <x v="5"/>
    <x v="1"/>
    <x v="22"/>
    <n v="55"/>
  </r>
  <r>
    <x v="3"/>
    <x v="1"/>
    <x v="22"/>
    <n v="127"/>
  </r>
  <r>
    <x v="4"/>
    <x v="1"/>
    <x v="22"/>
    <n v="377"/>
  </r>
  <r>
    <x v="8"/>
    <x v="1"/>
    <x v="22"/>
    <n v="444"/>
  </r>
  <r>
    <x v="2"/>
    <x v="1"/>
    <x v="22"/>
    <n v="311"/>
  </r>
  <r>
    <x v="6"/>
    <x v="1"/>
    <x v="22"/>
    <n v="239"/>
  </r>
  <r>
    <x v="7"/>
    <x v="1"/>
    <x v="22"/>
    <n v="121"/>
  </r>
  <r>
    <x v="0"/>
    <x v="2"/>
    <x v="22"/>
    <n v="222"/>
  </r>
  <r>
    <x v="1"/>
    <x v="2"/>
    <x v="22"/>
    <n v="244"/>
  </r>
  <r>
    <x v="5"/>
    <x v="2"/>
    <x v="22"/>
    <n v="271"/>
  </r>
  <r>
    <x v="3"/>
    <x v="2"/>
    <x v="22"/>
    <n v="180"/>
  </r>
  <r>
    <x v="4"/>
    <x v="2"/>
    <x v="22"/>
    <n v="84"/>
  </r>
  <r>
    <x v="8"/>
    <x v="2"/>
    <x v="22"/>
    <n v="3"/>
  </r>
  <r>
    <x v="2"/>
    <x v="2"/>
    <x v="22"/>
    <n v="89"/>
  </r>
  <r>
    <x v="6"/>
    <x v="2"/>
    <x v="22"/>
    <n v="290"/>
  </r>
  <r>
    <x v="7"/>
    <x v="2"/>
    <x v="22"/>
    <n v="118"/>
  </r>
  <r>
    <x v="0"/>
    <x v="3"/>
    <x v="22"/>
    <n v="312"/>
  </r>
  <r>
    <x v="1"/>
    <x v="3"/>
    <x v="22"/>
    <n v="261"/>
  </r>
  <r>
    <x v="5"/>
    <x v="3"/>
    <x v="22"/>
    <n v="261"/>
  </r>
  <r>
    <x v="3"/>
    <x v="3"/>
    <x v="22"/>
    <n v="175"/>
  </r>
  <r>
    <x v="4"/>
    <x v="3"/>
    <x v="22"/>
    <n v="309"/>
  </r>
  <r>
    <x v="8"/>
    <x v="3"/>
    <x v="22"/>
    <n v="417"/>
  </r>
  <r>
    <x v="2"/>
    <x v="3"/>
    <x v="22"/>
    <n v="385"/>
  </r>
  <r>
    <x v="6"/>
    <x v="3"/>
    <x v="22"/>
    <n v="276"/>
  </r>
  <r>
    <x v="7"/>
    <x v="3"/>
    <x v="22"/>
    <n v="119"/>
  </r>
  <r>
    <x v="0"/>
    <x v="4"/>
    <x v="22"/>
    <n v="175"/>
  </r>
  <r>
    <x v="1"/>
    <x v="4"/>
    <x v="22"/>
    <n v="231"/>
  </r>
  <r>
    <x v="5"/>
    <x v="4"/>
    <x v="22"/>
    <n v="247"/>
  </r>
  <r>
    <x v="8"/>
    <x v="4"/>
    <x v="22"/>
    <n v="239"/>
  </r>
  <r>
    <x v="2"/>
    <x v="4"/>
    <x v="22"/>
    <n v="392"/>
  </r>
  <r>
    <x v="6"/>
    <x v="4"/>
    <x v="22"/>
    <n v="379"/>
  </r>
  <r>
    <x v="7"/>
    <x v="4"/>
    <x v="22"/>
    <n v="205"/>
  </r>
  <r>
    <x v="0"/>
    <x v="9"/>
    <x v="22"/>
    <n v="33"/>
  </r>
  <r>
    <x v="1"/>
    <x v="9"/>
    <x v="22"/>
    <n v="1"/>
  </r>
  <r>
    <x v="5"/>
    <x v="9"/>
    <x v="22"/>
    <n v="158"/>
  </r>
  <r>
    <x v="3"/>
    <x v="9"/>
    <x v="22"/>
    <n v="209"/>
  </r>
  <r>
    <x v="4"/>
    <x v="9"/>
    <x v="22"/>
    <n v="382"/>
  </r>
  <r>
    <x v="8"/>
    <x v="9"/>
    <x v="22"/>
    <n v="483"/>
  </r>
  <r>
    <x v="2"/>
    <x v="9"/>
    <x v="22"/>
    <n v="358"/>
  </r>
  <r>
    <x v="6"/>
    <x v="9"/>
    <x v="22"/>
    <n v="217"/>
  </r>
  <r>
    <x v="7"/>
    <x v="9"/>
    <x v="22"/>
    <n v="116"/>
  </r>
  <r>
    <x v="0"/>
    <x v="10"/>
    <x v="22"/>
    <n v="254"/>
  </r>
  <r>
    <x v="1"/>
    <x v="10"/>
    <x v="22"/>
    <n v="242"/>
  </r>
  <r>
    <x v="5"/>
    <x v="10"/>
    <x v="22"/>
    <n v="230"/>
  </r>
  <r>
    <x v="3"/>
    <x v="10"/>
    <x v="22"/>
    <n v="201"/>
  </r>
  <r>
    <x v="4"/>
    <x v="10"/>
    <x v="22"/>
    <n v="304"/>
  </r>
  <r>
    <x v="8"/>
    <x v="10"/>
    <x v="22"/>
    <n v="381"/>
  </r>
  <r>
    <x v="2"/>
    <x v="10"/>
    <x v="22"/>
    <n v="218"/>
  </r>
  <r>
    <x v="0"/>
    <x v="5"/>
    <x v="22"/>
    <n v="235"/>
  </r>
  <r>
    <x v="1"/>
    <x v="5"/>
    <x v="22"/>
    <n v="168"/>
  </r>
  <r>
    <x v="5"/>
    <x v="5"/>
    <x v="22"/>
    <n v="296"/>
  </r>
  <r>
    <x v="3"/>
    <x v="5"/>
    <x v="22"/>
    <n v="213"/>
  </r>
  <r>
    <x v="4"/>
    <x v="5"/>
    <x v="22"/>
    <n v="356"/>
  </r>
  <r>
    <x v="8"/>
    <x v="5"/>
    <x v="22"/>
    <n v="394"/>
  </r>
  <r>
    <x v="2"/>
    <x v="5"/>
    <x v="22"/>
    <n v="378"/>
  </r>
  <r>
    <x v="6"/>
    <x v="5"/>
    <x v="22"/>
    <n v="262"/>
  </r>
  <r>
    <x v="7"/>
    <x v="5"/>
    <x v="22"/>
    <n v="136"/>
  </r>
  <r>
    <x v="0"/>
    <x v="6"/>
    <x v="22"/>
    <n v="245"/>
  </r>
  <r>
    <x v="1"/>
    <x v="6"/>
    <x v="22"/>
    <n v="248"/>
  </r>
  <r>
    <x v="5"/>
    <x v="6"/>
    <x v="22"/>
    <n v="275"/>
  </r>
  <r>
    <x v="3"/>
    <x v="6"/>
    <x v="22"/>
    <n v="219"/>
  </r>
  <r>
    <x v="4"/>
    <x v="6"/>
    <x v="22"/>
    <n v="345"/>
  </r>
  <r>
    <x v="8"/>
    <x v="6"/>
    <x v="22"/>
    <n v="467"/>
  </r>
  <r>
    <x v="2"/>
    <x v="6"/>
    <x v="22"/>
    <n v="327"/>
  </r>
  <r>
    <x v="6"/>
    <x v="6"/>
    <x v="22"/>
    <n v="267"/>
  </r>
  <r>
    <x v="7"/>
    <x v="6"/>
    <x v="22"/>
    <n v="125"/>
  </r>
  <r>
    <x v="0"/>
    <x v="7"/>
    <x v="22"/>
    <n v="278"/>
  </r>
  <r>
    <x v="1"/>
    <x v="7"/>
    <x v="22"/>
    <n v="241"/>
  </r>
  <r>
    <x v="5"/>
    <x v="7"/>
    <x v="22"/>
    <n v="277"/>
  </r>
  <r>
    <x v="3"/>
    <x v="7"/>
    <x v="22"/>
    <n v="191"/>
  </r>
  <r>
    <x v="4"/>
    <x v="7"/>
    <x v="22"/>
    <n v="352"/>
  </r>
  <r>
    <x v="8"/>
    <x v="7"/>
    <x v="22"/>
    <n v="418"/>
  </r>
  <r>
    <x v="2"/>
    <x v="7"/>
    <x v="22"/>
    <n v="347"/>
  </r>
  <r>
    <x v="6"/>
    <x v="7"/>
    <x v="22"/>
    <n v="272"/>
  </r>
  <r>
    <x v="7"/>
    <x v="7"/>
    <x v="22"/>
    <n v="123"/>
  </r>
  <r>
    <x v="0"/>
    <x v="8"/>
    <x v="22"/>
    <n v="132"/>
  </r>
  <r>
    <x v="1"/>
    <x v="8"/>
    <x v="22"/>
    <n v="299"/>
  </r>
  <r>
    <x v="5"/>
    <x v="8"/>
    <x v="22"/>
    <n v="262"/>
  </r>
  <r>
    <x v="3"/>
    <x v="8"/>
    <x v="22"/>
    <n v="182"/>
  </r>
  <r>
    <x v="4"/>
    <x v="8"/>
    <x v="22"/>
    <n v="368"/>
  </r>
  <r>
    <x v="8"/>
    <x v="8"/>
    <x v="22"/>
    <n v="448"/>
  </r>
  <r>
    <x v="2"/>
    <x v="8"/>
    <x v="22"/>
    <n v="332"/>
  </r>
  <r>
    <x v="6"/>
    <x v="8"/>
    <x v="22"/>
    <n v="265"/>
  </r>
  <r>
    <x v="7"/>
    <x v="8"/>
    <x v="22"/>
    <n v="131"/>
  </r>
  <r>
    <x v="0"/>
    <x v="0"/>
    <x v="23"/>
    <n v="286"/>
  </r>
  <r>
    <x v="1"/>
    <x v="0"/>
    <x v="23"/>
    <n v="333"/>
  </r>
  <r>
    <x v="5"/>
    <x v="0"/>
    <x v="23"/>
    <n v="426"/>
  </r>
  <r>
    <x v="3"/>
    <x v="0"/>
    <x v="23"/>
    <n v="355"/>
  </r>
  <r>
    <x v="4"/>
    <x v="0"/>
    <x v="23"/>
    <n v="532"/>
  </r>
  <r>
    <x v="8"/>
    <x v="0"/>
    <x v="23"/>
    <n v="572"/>
  </r>
  <r>
    <x v="2"/>
    <x v="0"/>
    <x v="23"/>
    <n v="389"/>
  </r>
  <r>
    <x v="6"/>
    <x v="0"/>
    <x v="23"/>
    <n v="422"/>
  </r>
  <r>
    <x v="7"/>
    <x v="0"/>
    <x v="23"/>
    <n v="202"/>
  </r>
  <r>
    <x v="0"/>
    <x v="1"/>
    <x v="23"/>
    <n v="440"/>
  </r>
  <r>
    <x v="1"/>
    <x v="1"/>
    <x v="23"/>
    <n v="361"/>
  </r>
  <r>
    <x v="5"/>
    <x v="1"/>
    <x v="23"/>
    <n v="63"/>
  </r>
  <r>
    <x v="3"/>
    <x v="1"/>
    <x v="23"/>
    <n v="245"/>
  </r>
  <r>
    <x v="4"/>
    <x v="1"/>
    <x v="23"/>
    <n v="593"/>
  </r>
  <r>
    <x v="8"/>
    <x v="1"/>
    <x v="23"/>
    <n v="554"/>
  </r>
  <r>
    <x v="2"/>
    <x v="1"/>
    <x v="23"/>
    <n v="474"/>
  </r>
  <r>
    <x v="6"/>
    <x v="1"/>
    <x v="23"/>
    <n v="437"/>
  </r>
  <r>
    <x v="7"/>
    <x v="1"/>
    <x v="23"/>
    <n v="188"/>
  </r>
  <r>
    <x v="0"/>
    <x v="2"/>
    <x v="23"/>
    <n v="479"/>
  </r>
  <r>
    <x v="1"/>
    <x v="2"/>
    <x v="23"/>
    <n v="356"/>
  </r>
  <r>
    <x v="5"/>
    <x v="2"/>
    <x v="23"/>
    <n v="469"/>
  </r>
  <r>
    <x v="3"/>
    <x v="2"/>
    <x v="23"/>
    <n v="340"/>
  </r>
  <r>
    <x v="4"/>
    <x v="2"/>
    <x v="23"/>
    <n v="184"/>
  </r>
  <r>
    <x v="8"/>
    <x v="2"/>
    <x v="23"/>
    <n v="2"/>
  </r>
  <r>
    <x v="2"/>
    <x v="2"/>
    <x v="23"/>
    <n v="151"/>
  </r>
  <r>
    <x v="6"/>
    <x v="2"/>
    <x v="23"/>
    <n v="428"/>
  </r>
  <r>
    <x v="7"/>
    <x v="2"/>
    <x v="23"/>
    <n v="172"/>
  </r>
  <r>
    <x v="0"/>
    <x v="3"/>
    <x v="23"/>
    <n v="432"/>
  </r>
  <r>
    <x v="1"/>
    <x v="3"/>
    <x v="23"/>
    <n v="345"/>
  </r>
  <r>
    <x v="5"/>
    <x v="3"/>
    <x v="23"/>
    <n v="465"/>
  </r>
  <r>
    <x v="3"/>
    <x v="3"/>
    <x v="23"/>
    <n v="365"/>
  </r>
  <r>
    <x v="4"/>
    <x v="3"/>
    <x v="23"/>
    <n v="466"/>
  </r>
  <r>
    <x v="8"/>
    <x v="3"/>
    <x v="23"/>
    <n v="564"/>
  </r>
  <r>
    <x v="2"/>
    <x v="3"/>
    <x v="23"/>
    <n v="508"/>
  </r>
  <r>
    <x v="6"/>
    <x v="3"/>
    <x v="23"/>
    <n v="428"/>
  </r>
  <r>
    <x v="7"/>
    <x v="3"/>
    <x v="23"/>
    <n v="177"/>
  </r>
  <r>
    <x v="0"/>
    <x v="4"/>
    <x v="23"/>
    <n v="349"/>
  </r>
  <r>
    <x v="1"/>
    <x v="4"/>
    <x v="23"/>
    <n v="374"/>
  </r>
  <r>
    <x v="5"/>
    <x v="4"/>
    <x v="23"/>
    <n v="432"/>
  </r>
  <r>
    <x v="8"/>
    <x v="4"/>
    <x v="23"/>
    <n v="445"/>
  </r>
  <r>
    <x v="2"/>
    <x v="4"/>
    <x v="23"/>
    <n v="587"/>
  </r>
  <r>
    <x v="6"/>
    <x v="4"/>
    <x v="23"/>
    <n v="560"/>
  </r>
  <r>
    <x v="7"/>
    <x v="4"/>
    <x v="23"/>
    <n v="227"/>
  </r>
  <r>
    <x v="0"/>
    <x v="9"/>
    <x v="23"/>
    <n v="77"/>
  </r>
  <r>
    <x v="5"/>
    <x v="9"/>
    <x v="23"/>
    <n v="248"/>
  </r>
  <r>
    <x v="3"/>
    <x v="9"/>
    <x v="23"/>
    <n v="413"/>
  </r>
  <r>
    <x v="4"/>
    <x v="9"/>
    <x v="23"/>
    <n v="576"/>
  </r>
  <r>
    <x v="8"/>
    <x v="9"/>
    <x v="23"/>
    <n v="536"/>
  </r>
  <r>
    <x v="2"/>
    <x v="9"/>
    <x v="23"/>
    <n v="475"/>
  </r>
  <r>
    <x v="6"/>
    <x v="9"/>
    <x v="23"/>
    <n v="390"/>
  </r>
  <r>
    <x v="7"/>
    <x v="9"/>
    <x v="23"/>
    <n v="178"/>
  </r>
  <r>
    <x v="0"/>
    <x v="10"/>
    <x v="23"/>
    <n v="472"/>
  </r>
  <r>
    <x v="1"/>
    <x v="10"/>
    <x v="23"/>
    <n v="348"/>
  </r>
  <r>
    <x v="5"/>
    <x v="10"/>
    <x v="23"/>
    <n v="474"/>
  </r>
  <r>
    <x v="3"/>
    <x v="10"/>
    <x v="23"/>
    <n v="395"/>
  </r>
  <r>
    <x v="4"/>
    <x v="10"/>
    <x v="23"/>
    <n v="485"/>
  </r>
  <r>
    <x v="8"/>
    <x v="10"/>
    <x v="23"/>
    <n v="528"/>
  </r>
  <r>
    <x v="2"/>
    <x v="10"/>
    <x v="23"/>
    <n v="352"/>
  </r>
  <r>
    <x v="0"/>
    <x v="5"/>
    <x v="23"/>
    <n v="463"/>
  </r>
  <r>
    <x v="1"/>
    <x v="5"/>
    <x v="23"/>
    <n v="235"/>
  </r>
  <r>
    <x v="5"/>
    <x v="5"/>
    <x v="23"/>
    <n v="531"/>
  </r>
  <r>
    <x v="3"/>
    <x v="5"/>
    <x v="23"/>
    <n v="369"/>
  </r>
  <r>
    <x v="4"/>
    <x v="5"/>
    <x v="23"/>
    <n v="549"/>
  </r>
  <r>
    <x v="8"/>
    <x v="5"/>
    <x v="23"/>
    <n v="627"/>
  </r>
  <r>
    <x v="2"/>
    <x v="5"/>
    <x v="23"/>
    <n v="494"/>
  </r>
  <r>
    <x v="6"/>
    <x v="5"/>
    <x v="23"/>
    <n v="405"/>
  </r>
  <r>
    <x v="7"/>
    <x v="5"/>
    <x v="23"/>
    <n v="186"/>
  </r>
  <r>
    <x v="0"/>
    <x v="6"/>
    <x v="23"/>
    <n v="474"/>
  </r>
  <r>
    <x v="1"/>
    <x v="6"/>
    <x v="23"/>
    <n v="351"/>
  </r>
  <r>
    <x v="5"/>
    <x v="6"/>
    <x v="23"/>
    <n v="483"/>
  </r>
  <r>
    <x v="3"/>
    <x v="6"/>
    <x v="23"/>
    <n v="341"/>
  </r>
  <r>
    <x v="4"/>
    <x v="6"/>
    <x v="23"/>
    <n v="538"/>
  </r>
  <r>
    <x v="8"/>
    <x v="6"/>
    <x v="23"/>
    <n v="464"/>
  </r>
  <r>
    <x v="2"/>
    <x v="6"/>
    <x v="23"/>
    <n v="486"/>
  </r>
  <r>
    <x v="6"/>
    <x v="6"/>
    <x v="23"/>
    <n v="457"/>
  </r>
  <r>
    <x v="7"/>
    <x v="6"/>
    <x v="23"/>
    <n v="180"/>
  </r>
  <r>
    <x v="0"/>
    <x v="7"/>
    <x v="23"/>
    <n v="491"/>
  </r>
  <r>
    <x v="1"/>
    <x v="7"/>
    <x v="23"/>
    <n v="370"/>
  </r>
  <r>
    <x v="5"/>
    <x v="7"/>
    <x v="23"/>
    <n v="512"/>
  </r>
  <r>
    <x v="3"/>
    <x v="7"/>
    <x v="23"/>
    <n v="339"/>
  </r>
  <r>
    <x v="4"/>
    <x v="7"/>
    <x v="23"/>
    <n v="534"/>
  </r>
  <r>
    <x v="8"/>
    <x v="7"/>
    <x v="23"/>
    <n v="604"/>
  </r>
  <r>
    <x v="2"/>
    <x v="7"/>
    <x v="23"/>
    <n v="526"/>
  </r>
  <r>
    <x v="6"/>
    <x v="7"/>
    <x v="23"/>
    <n v="442"/>
  </r>
  <r>
    <x v="7"/>
    <x v="7"/>
    <x v="23"/>
    <n v="184"/>
  </r>
  <r>
    <x v="0"/>
    <x v="8"/>
    <x v="23"/>
    <n v="263"/>
  </r>
  <r>
    <x v="1"/>
    <x v="8"/>
    <x v="23"/>
    <n v="406"/>
  </r>
  <r>
    <x v="5"/>
    <x v="8"/>
    <x v="23"/>
    <n v="505"/>
  </r>
  <r>
    <x v="3"/>
    <x v="8"/>
    <x v="23"/>
    <n v="337"/>
  </r>
  <r>
    <x v="4"/>
    <x v="8"/>
    <x v="23"/>
    <n v="552"/>
  </r>
  <r>
    <x v="8"/>
    <x v="8"/>
    <x v="23"/>
    <n v="553"/>
  </r>
  <r>
    <x v="2"/>
    <x v="8"/>
    <x v="23"/>
    <n v="484"/>
  </r>
  <r>
    <x v="6"/>
    <x v="8"/>
    <x v="23"/>
    <n v="403"/>
  </r>
  <r>
    <x v="7"/>
    <x v="8"/>
    <x v="23"/>
    <n v="189"/>
  </r>
  <r>
    <x v="0"/>
    <x v="0"/>
    <x v="24"/>
    <n v="36"/>
  </r>
  <r>
    <x v="1"/>
    <x v="0"/>
    <x v="24"/>
    <n v="42"/>
  </r>
  <r>
    <x v="5"/>
    <x v="0"/>
    <x v="24"/>
    <n v="36"/>
  </r>
  <r>
    <x v="3"/>
    <x v="0"/>
    <x v="24"/>
    <n v="48"/>
  </r>
  <r>
    <x v="4"/>
    <x v="0"/>
    <x v="24"/>
    <n v="192"/>
  </r>
  <r>
    <x v="8"/>
    <x v="0"/>
    <x v="24"/>
    <n v="110"/>
  </r>
  <r>
    <x v="2"/>
    <x v="0"/>
    <x v="24"/>
    <n v="65"/>
  </r>
  <r>
    <x v="6"/>
    <x v="0"/>
    <x v="24"/>
    <n v="51"/>
  </r>
  <r>
    <x v="7"/>
    <x v="0"/>
    <x v="24"/>
    <n v="24"/>
  </r>
  <r>
    <x v="0"/>
    <x v="1"/>
    <x v="24"/>
    <n v="71"/>
  </r>
  <r>
    <x v="1"/>
    <x v="1"/>
    <x v="24"/>
    <n v="52"/>
  </r>
  <r>
    <x v="5"/>
    <x v="1"/>
    <x v="24"/>
    <n v="8"/>
  </r>
  <r>
    <x v="3"/>
    <x v="1"/>
    <x v="24"/>
    <n v="40"/>
  </r>
  <r>
    <x v="4"/>
    <x v="1"/>
    <x v="24"/>
    <n v="216"/>
  </r>
  <r>
    <x v="8"/>
    <x v="1"/>
    <x v="24"/>
    <n v="131"/>
  </r>
  <r>
    <x v="2"/>
    <x v="1"/>
    <x v="24"/>
    <n v="75"/>
  </r>
  <r>
    <x v="6"/>
    <x v="1"/>
    <x v="24"/>
    <n v="62"/>
  </r>
  <r>
    <x v="7"/>
    <x v="1"/>
    <x v="24"/>
    <n v="34"/>
  </r>
  <r>
    <x v="0"/>
    <x v="2"/>
    <x v="24"/>
    <n v="50"/>
  </r>
  <r>
    <x v="1"/>
    <x v="2"/>
    <x v="24"/>
    <n v="54"/>
  </r>
  <r>
    <x v="5"/>
    <x v="2"/>
    <x v="24"/>
    <n v="49"/>
  </r>
  <r>
    <x v="3"/>
    <x v="2"/>
    <x v="24"/>
    <n v="66"/>
  </r>
  <r>
    <x v="4"/>
    <x v="2"/>
    <x v="24"/>
    <n v="47"/>
  </r>
  <r>
    <x v="8"/>
    <x v="2"/>
    <x v="24"/>
    <n v="1"/>
  </r>
  <r>
    <x v="2"/>
    <x v="2"/>
    <x v="24"/>
    <n v="19"/>
  </r>
  <r>
    <x v="6"/>
    <x v="2"/>
    <x v="24"/>
    <n v="76"/>
  </r>
  <r>
    <x v="7"/>
    <x v="2"/>
    <x v="24"/>
    <n v="26"/>
  </r>
  <r>
    <x v="0"/>
    <x v="3"/>
    <x v="24"/>
    <n v="81"/>
  </r>
  <r>
    <x v="1"/>
    <x v="3"/>
    <x v="24"/>
    <n v="50"/>
  </r>
  <r>
    <x v="5"/>
    <x v="3"/>
    <x v="24"/>
    <n v="46"/>
  </r>
  <r>
    <x v="3"/>
    <x v="3"/>
    <x v="24"/>
    <n v="69"/>
  </r>
  <r>
    <x v="4"/>
    <x v="3"/>
    <x v="24"/>
    <n v="187"/>
  </r>
  <r>
    <x v="8"/>
    <x v="3"/>
    <x v="24"/>
    <n v="118"/>
  </r>
  <r>
    <x v="2"/>
    <x v="3"/>
    <x v="24"/>
    <n v="87"/>
  </r>
  <r>
    <x v="6"/>
    <x v="3"/>
    <x v="24"/>
    <n v="68"/>
  </r>
  <r>
    <x v="7"/>
    <x v="3"/>
    <x v="24"/>
    <n v="12"/>
  </r>
  <r>
    <x v="0"/>
    <x v="4"/>
    <x v="24"/>
    <n v="53"/>
  </r>
  <r>
    <x v="1"/>
    <x v="4"/>
    <x v="24"/>
    <n v="58"/>
  </r>
  <r>
    <x v="5"/>
    <x v="4"/>
    <x v="24"/>
    <n v="39"/>
  </r>
  <r>
    <x v="8"/>
    <x v="4"/>
    <x v="24"/>
    <n v="99"/>
  </r>
  <r>
    <x v="2"/>
    <x v="4"/>
    <x v="24"/>
    <n v="109"/>
  </r>
  <r>
    <x v="6"/>
    <x v="4"/>
    <x v="24"/>
    <n v="90"/>
  </r>
  <r>
    <x v="7"/>
    <x v="4"/>
    <x v="24"/>
    <n v="26"/>
  </r>
  <r>
    <x v="0"/>
    <x v="9"/>
    <x v="24"/>
    <n v="9"/>
  </r>
  <r>
    <x v="5"/>
    <x v="9"/>
    <x v="24"/>
    <n v="19"/>
  </r>
  <r>
    <x v="3"/>
    <x v="9"/>
    <x v="24"/>
    <n v="81"/>
  </r>
  <r>
    <x v="4"/>
    <x v="9"/>
    <x v="24"/>
    <n v="185"/>
  </r>
  <r>
    <x v="8"/>
    <x v="9"/>
    <x v="24"/>
    <n v="134"/>
  </r>
  <r>
    <x v="2"/>
    <x v="9"/>
    <x v="24"/>
    <n v="82"/>
  </r>
  <r>
    <x v="6"/>
    <x v="9"/>
    <x v="24"/>
    <n v="41"/>
  </r>
  <r>
    <x v="7"/>
    <x v="9"/>
    <x v="24"/>
    <n v="33"/>
  </r>
  <r>
    <x v="0"/>
    <x v="10"/>
    <x v="24"/>
    <n v="63"/>
  </r>
  <r>
    <x v="1"/>
    <x v="10"/>
    <x v="24"/>
    <n v="51"/>
  </r>
  <r>
    <x v="5"/>
    <x v="10"/>
    <x v="24"/>
    <n v="55"/>
  </r>
  <r>
    <x v="3"/>
    <x v="10"/>
    <x v="24"/>
    <n v="70"/>
  </r>
  <r>
    <x v="4"/>
    <x v="10"/>
    <x v="24"/>
    <n v="173"/>
  </r>
  <r>
    <x v="8"/>
    <x v="10"/>
    <x v="24"/>
    <n v="125"/>
  </r>
  <r>
    <x v="2"/>
    <x v="10"/>
    <x v="24"/>
    <n v="38"/>
  </r>
  <r>
    <x v="0"/>
    <x v="5"/>
    <x v="24"/>
    <n v="68"/>
  </r>
  <r>
    <x v="1"/>
    <x v="5"/>
    <x v="24"/>
    <n v="27"/>
  </r>
  <r>
    <x v="5"/>
    <x v="5"/>
    <x v="24"/>
    <n v="43"/>
  </r>
  <r>
    <x v="3"/>
    <x v="5"/>
    <x v="24"/>
    <n v="64"/>
  </r>
  <r>
    <x v="4"/>
    <x v="5"/>
    <x v="24"/>
    <n v="163"/>
  </r>
  <r>
    <x v="8"/>
    <x v="5"/>
    <x v="24"/>
    <n v="116"/>
  </r>
  <r>
    <x v="2"/>
    <x v="5"/>
    <x v="24"/>
    <n v="83"/>
  </r>
  <r>
    <x v="6"/>
    <x v="5"/>
    <x v="24"/>
    <n v="60"/>
  </r>
  <r>
    <x v="7"/>
    <x v="5"/>
    <x v="24"/>
    <n v="31"/>
  </r>
  <r>
    <x v="0"/>
    <x v="6"/>
    <x v="24"/>
    <n v="84"/>
  </r>
  <r>
    <x v="1"/>
    <x v="6"/>
    <x v="24"/>
    <n v="45"/>
  </r>
  <r>
    <x v="5"/>
    <x v="6"/>
    <x v="24"/>
    <n v="47"/>
  </r>
  <r>
    <x v="3"/>
    <x v="6"/>
    <x v="24"/>
    <n v="73"/>
  </r>
  <r>
    <x v="4"/>
    <x v="6"/>
    <x v="24"/>
    <n v="178"/>
  </r>
  <r>
    <x v="8"/>
    <x v="6"/>
    <x v="24"/>
    <n v="118"/>
  </r>
  <r>
    <x v="2"/>
    <x v="6"/>
    <x v="24"/>
    <n v="68"/>
  </r>
  <r>
    <x v="6"/>
    <x v="6"/>
    <x v="24"/>
    <n v="71"/>
  </r>
  <r>
    <x v="7"/>
    <x v="6"/>
    <x v="24"/>
    <n v="23"/>
  </r>
  <r>
    <x v="0"/>
    <x v="7"/>
    <x v="24"/>
    <n v="89"/>
  </r>
  <r>
    <x v="1"/>
    <x v="7"/>
    <x v="24"/>
    <n v="39"/>
  </r>
  <r>
    <x v="5"/>
    <x v="7"/>
    <x v="24"/>
    <n v="50"/>
  </r>
  <r>
    <x v="3"/>
    <x v="7"/>
    <x v="24"/>
    <n v="71"/>
  </r>
  <r>
    <x v="4"/>
    <x v="7"/>
    <x v="24"/>
    <n v="170"/>
  </r>
  <r>
    <x v="8"/>
    <x v="7"/>
    <x v="24"/>
    <n v="132"/>
  </r>
  <r>
    <x v="2"/>
    <x v="7"/>
    <x v="24"/>
    <n v="74"/>
  </r>
  <r>
    <x v="6"/>
    <x v="7"/>
    <x v="24"/>
    <n v="62"/>
  </r>
  <r>
    <x v="7"/>
    <x v="7"/>
    <x v="24"/>
    <n v="33"/>
  </r>
  <r>
    <x v="0"/>
    <x v="8"/>
    <x v="24"/>
    <n v="24"/>
  </r>
  <r>
    <x v="1"/>
    <x v="8"/>
    <x v="24"/>
    <n v="54"/>
  </r>
  <r>
    <x v="5"/>
    <x v="8"/>
    <x v="24"/>
    <n v="48"/>
  </r>
  <r>
    <x v="3"/>
    <x v="8"/>
    <x v="24"/>
    <n v="63"/>
  </r>
  <r>
    <x v="4"/>
    <x v="8"/>
    <x v="24"/>
    <n v="194"/>
  </r>
  <r>
    <x v="8"/>
    <x v="8"/>
    <x v="24"/>
    <n v="119"/>
  </r>
  <r>
    <x v="2"/>
    <x v="8"/>
    <x v="24"/>
    <n v="70"/>
  </r>
  <r>
    <x v="6"/>
    <x v="8"/>
    <x v="24"/>
    <n v="65"/>
  </r>
  <r>
    <x v="7"/>
    <x v="8"/>
    <x v="24"/>
    <n v="24"/>
  </r>
  <r>
    <x v="0"/>
    <x v="0"/>
    <x v="25"/>
    <n v="14"/>
  </r>
  <r>
    <x v="1"/>
    <x v="0"/>
    <x v="25"/>
    <n v="26"/>
  </r>
  <r>
    <x v="5"/>
    <x v="0"/>
    <x v="25"/>
    <n v="19"/>
  </r>
  <r>
    <x v="3"/>
    <x v="0"/>
    <x v="25"/>
    <n v="21"/>
  </r>
  <r>
    <x v="4"/>
    <x v="0"/>
    <x v="25"/>
    <n v="34"/>
  </r>
  <r>
    <x v="8"/>
    <x v="0"/>
    <x v="25"/>
    <n v="56"/>
  </r>
  <r>
    <x v="2"/>
    <x v="0"/>
    <x v="25"/>
    <n v="39"/>
  </r>
  <r>
    <x v="6"/>
    <x v="0"/>
    <x v="25"/>
    <n v="27"/>
  </r>
  <r>
    <x v="7"/>
    <x v="0"/>
    <x v="25"/>
    <n v="21"/>
  </r>
  <r>
    <x v="0"/>
    <x v="1"/>
    <x v="25"/>
    <n v="30"/>
  </r>
  <r>
    <x v="1"/>
    <x v="1"/>
    <x v="25"/>
    <n v="26"/>
  </r>
  <r>
    <x v="5"/>
    <x v="1"/>
    <x v="25"/>
    <n v="4"/>
  </r>
  <r>
    <x v="3"/>
    <x v="1"/>
    <x v="25"/>
    <n v="18"/>
  </r>
  <r>
    <x v="4"/>
    <x v="1"/>
    <x v="25"/>
    <n v="39"/>
  </r>
  <r>
    <x v="8"/>
    <x v="1"/>
    <x v="25"/>
    <n v="61"/>
  </r>
  <r>
    <x v="2"/>
    <x v="1"/>
    <x v="25"/>
    <n v="33"/>
  </r>
  <r>
    <x v="6"/>
    <x v="1"/>
    <x v="25"/>
    <n v="20"/>
  </r>
  <r>
    <x v="7"/>
    <x v="1"/>
    <x v="25"/>
    <n v="19"/>
  </r>
  <r>
    <x v="0"/>
    <x v="2"/>
    <x v="25"/>
    <n v="27"/>
  </r>
  <r>
    <x v="1"/>
    <x v="2"/>
    <x v="25"/>
    <n v="11"/>
  </r>
  <r>
    <x v="5"/>
    <x v="2"/>
    <x v="25"/>
    <n v="29"/>
  </r>
  <r>
    <x v="3"/>
    <x v="2"/>
    <x v="25"/>
    <n v="18"/>
  </r>
  <r>
    <x v="4"/>
    <x v="2"/>
    <x v="25"/>
    <n v="17"/>
  </r>
  <r>
    <x v="2"/>
    <x v="2"/>
    <x v="25"/>
    <n v="14"/>
  </r>
  <r>
    <x v="6"/>
    <x v="2"/>
    <x v="25"/>
    <n v="25"/>
  </r>
  <r>
    <x v="7"/>
    <x v="2"/>
    <x v="25"/>
    <n v="18"/>
  </r>
  <r>
    <x v="0"/>
    <x v="3"/>
    <x v="25"/>
    <n v="14"/>
  </r>
  <r>
    <x v="1"/>
    <x v="3"/>
    <x v="25"/>
    <n v="21"/>
  </r>
  <r>
    <x v="5"/>
    <x v="3"/>
    <x v="25"/>
    <n v="22"/>
  </r>
  <r>
    <x v="3"/>
    <x v="3"/>
    <x v="25"/>
    <n v="27"/>
  </r>
  <r>
    <x v="4"/>
    <x v="3"/>
    <x v="25"/>
    <n v="23"/>
  </r>
  <r>
    <x v="8"/>
    <x v="3"/>
    <x v="25"/>
    <n v="59"/>
  </r>
  <r>
    <x v="2"/>
    <x v="3"/>
    <x v="25"/>
    <n v="52"/>
  </r>
  <r>
    <x v="6"/>
    <x v="3"/>
    <x v="25"/>
    <n v="26"/>
  </r>
  <r>
    <x v="7"/>
    <x v="3"/>
    <x v="25"/>
    <n v="25"/>
  </r>
  <r>
    <x v="0"/>
    <x v="4"/>
    <x v="25"/>
    <n v="17"/>
  </r>
  <r>
    <x v="1"/>
    <x v="4"/>
    <x v="25"/>
    <n v="21"/>
  </r>
  <r>
    <x v="5"/>
    <x v="4"/>
    <x v="25"/>
    <n v="19"/>
  </r>
  <r>
    <x v="8"/>
    <x v="4"/>
    <x v="25"/>
    <n v="70"/>
  </r>
  <r>
    <x v="2"/>
    <x v="4"/>
    <x v="25"/>
    <n v="51"/>
  </r>
  <r>
    <x v="6"/>
    <x v="4"/>
    <x v="25"/>
    <n v="31"/>
  </r>
  <r>
    <x v="7"/>
    <x v="4"/>
    <x v="25"/>
    <n v="21"/>
  </r>
  <r>
    <x v="0"/>
    <x v="9"/>
    <x v="25"/>
    <n v="8"/>
  </r>
  <r>
    <x v="5"/>
    <x v="9"/>
    <x v="25"/>
    <n v="11"/>
  </r>
  <r>
    <x v="3"/>
    <x v="9"/>
    <x v="25"/>
    <n v="14"/>
  </r>
  <r>
    <x v="4"/>
    <x v="9"/>
    <x v="25"/>
    <n v="34"/>
  </r>
  <r>
    <x v="8"/>
    <x v="9"/>
    <x v="25"/>
    <n v="52"/>
  </r>
  <r>
    <x v="2"/>
    <x v="9"/>
    <x v="25"/>
    <n v="49"/>
  </r>
  <r>
    <x v="6"/>
    <x v="9"/>
    <x v="25"/>
    <n v="25"/>
  </r>
  <r>
    <x v="7"/>
    <x v="9"/>
    <x v="25"/>
    <n v="15"/>
  </r>
  <r>
    <x v="0"/>
    <x v="10"/>
    <x v="25"/>
    <n v="35"/>
  </r>
  <r>
    <x v="1"/>
    <x v="10"/>
    <x v="25"/>
    <n v="21"/>
  </r>
  <r>
    <x v="5"/>
    <x v="10"/>
    <x v="25"/>
    <n v="14"/>
  </r>
  <r>
    <x v="3"/>
    <x v="10"/>
    <x v="25"/>
    <n v="26"/>
  </r>
  <r>
    <x v="4"/>
    <x v="10"/>
    <x v="25"/>
    <n v="34"/>
  </r>
  <r>
    <x v="8"/>
    <x v="10"/>
    <x v="25"/>
    <n v="82"/>
  </r>
  <r>
    <x v="2"/>
    <x v="10"/>
    <x v="25"/>
    <n v="33"/>
  </r>
  <r>
    <x v="0"/>
    <x v="5"/>
    <x v="25"/>
    <n v="14"/>
  </r>
  <r>
    <x v="1"/>
    <x v="5"/>
    <x v="25"/>
    <n v="8"/>
  </r>
  <r>
    <x v="5"/>
    <x v="5"/>
    <x v="25"/>
    <n v="13"/>
  </r>
  <r>
    <x v="3"/>
    <x v="5"/>
    <x v="25"/>
    <n v="27"/>
  </r>
  <r>
    <x v="4"/>
    <x v="5"/>
    <x v="25"/>
    <n v="24"/>
  </r>
  <r>
    <x v="8"/>
    <x v="5"/>
    <x v="25"/>
    <n v="69"/>
  </r>
  <r>
    <x v="2"/>
    <x v="5"/>
    <x v="25"/>
    <n v="48"/>
  </r>
  <r>
    <x v="6"/>
    <x v="5"/>
    <x v="25"/>
    <n v="31"/>
  </r>
  <r>
    <x v="7"/>
    <x v="5"/>
    <x v="25"/>
    <n v="13"/>
  </r>
  <r>
    <x v="0"/>
    <x v="6"/>
    <x v="25"/>
    <n v="32"/>
  </r>
  <r>
    <x v="1"/>
    <x v="6"/>
    <x v="25"/>
    <n v="20"/>
  </r>
  <r>
    <x v="5"/>
    <x v="6"/>
    <x v="25"/>
    <n v="22"/>
  </r>
  <r>
    <x v="3"/>
    <x v="6"/>
    <x v="25"/>
    <n v="16"/>
  </r>
  <r>
    <x v="4"/>
    <x v="6"/>
    <x v="25"/>
    <n v="38"/>
  </r>
  <r>
    <x v="8"/>
    <x v="6"/>
    <x v="25"/>
    <n v="54"/>
  </r>
  <r>
    <x v="2"/>
    <x v="6"/>
    <x v="25"/>
    <n v="40"/>
  </r>
  <r>
    <x v="6"/>
    <x v="6"/>
    <x v="25"/>
    <n v="25"/>
  </r>
  <r>
    <x v="7"/>
    <x v="6"/>
    <x v="25"/>
    <n v="8"/>
  </r>
  <r>
    <x v="0"/>
    <x v="7"/>
    <x v="25"/>
    <n v="16"/>
  </r>
  <r>
    <x v="1"/>
    <x v="7"/>
    <x v="25"/>
    <n v="20"/>
  </r>
  <r>
    <x v="5"/>
    <x v="7"/>
    <x v="25"/>
    <n v="10"/>
  </r>
  <r>
    <x v="3"/>
    <x v="7"/>
    <x v="25"/>
    <n v="19"/>
  </r>
  <r>
    <x v="4"/>
    <x v="7"/>
    <x v="25"/>
    <n v="35"/>
  </r>
  <r>
    <x v="8"/>
    <x v="7"/>
    <x v="25"/>
    <n v="61"/>
  </r>
  <r>
    <x v="2"/>
    <x v="7"/>
    <x v="25"/>
    <n v="31"/>
  </r>
  <r>
    <x v="6"/>
    <x v="7"/>
    <x v="25"/>
    <n v="36"/>
  </r>
  <r>
    <x v="7"/>
    <x v="7"/>
    <x v="25"/>
    <n v="20"/>
  </r>
  <r>
    <x v="0"/>
    <x v="8"/>
    <x v="25"/>
    <n v="17"/>
  </r>
  <r>
    <x v="1"/>
    <x v="8"/>
    <x v="25"/>
    <n v="21"/>
  </r>
  <r>
    <x v="5"/>
    <x v="8"/>
    <x v="25"/>
    <n v="24"/>
  </r>
  <r>
    <x v="3"/>
    <x v="8"/>
    <x v="25"/>
    <n v="15"/>
  </r>
  <r>
    <x v="4"/>
    <x v="8"/>
    <x v="25"/>
    <n v="32"/>
  </r>
  <r>
    <x v="8"/>
    <x v="8"/>
    <x v="25"/>
    <n v="81"/>
  </r>
  <r>
    <x v="2"/>
    <x v="8"/>
    <x v="25"/>
    <n v="40"/>
  </r>
  <r>
    <x v="6"/>
    <x v="8"/>
    <x v="25"/>
    <n v="23"/>
  </r>
  <r>
    <x v="7"/>
    <x v="8"/>
    <x v="25"/>
    <n v="22"/>
  </r>
  <r>
    <x v="0"/>
    <x v="0"/>
    <x v="26"/>
    <n v="6"/>
  </r>
  <r>
    <x v="1"/>
    <x v="0"/>
    <x v="26"/>
    <n v="13"/>
  </r>
  <r>
    <x v="5"/>
    <x v="0"/>
    <x v="26"/>
    <n v="5"/>
  </r>
  <r>
    <x v="3"/>
    <x v="0"/>
    <x v="26"/>
    <n v="13"/>
  </r>
  <r>
    <x v="4"/>
    <x v="0"/>
    <x v="26"/>
    <n v="11"/>
  </r>
  <r>
    <x v="8"/>
    <x v="0"/>
    <x v="26"/>
    <n v="24"/>
  </r>
  <r>
    <x v="2"/>
    <x v="0"/>
    <x v="26"/>
    <n v="11"/>
  </r>
  <r>
    <x v="6"/>
    <x v="0"/>
    <x v="26"/>
    <n v="11"/>
  </r>
  <r>
    <x v="7"/>
    <x v="0"/>
    <x v="26"/>
    <n v="5"/>
  </r>
  <r>
    <x v="0"/>
    <x v="1"/>
    <x v="26"/>
    <n v="15"/>
  </r>
  <r>
    <x v="1"/>
    <x v="1"/>
    <x v="26"/>
    <n v="12"/>
  </r>
  <r>
    <x v="5"/>
    <x v="1"/>
    <x v="26"/>
    <n v="4"/>
  </r>
  <r>
    <x v="3"/>
    <x v="1"/>
    <x v="26"/>
    <n v="10"/>
  </r>
  <r>
    <x v="4"/>
    <x v="1"/>
    <x v="26"/>
    <n v="20"/>
  </r>
  <r>
    <x v="8"/>
    <x v="1"/>
    <x v="26"/>
    <n v="24"/>
  </r>
  <r>
    <x v="2"/>
    <x v="1"/>
    <x v="26"/>
    <n v="9"/>
  </r>
  <r>
    <x v="6"/>
    <x v="1"/>
    <x v="26"/>
    <n v="5"/>
  </r>
  <r>
    <x v="7"/>
    <x v="1"/>
    <x v="26"/>
    <n v="4"/>
  </r>
  <r>
    <x v="0"/>
    <x v="2"/>
    <x v="26"/>
    <n v="11"/>
  </r>
  <r>
    <x v="1"/>
    <x v="2"/>
    <x v="26"/>
    <n v="4"/>
  </r>
  <r>
    <x v="5"/>
    <x v="2"/>
    <x v="26"/>
    <n v="9"/>
  </r>
  <r>
    <x v="3"/>
    <x v="2"/>
    <x v="26"/>
    <n v="6"/>
  </r>
  <r>
    <x v="4"/>
    <x v="2"/>
    <x v="26"/>
    <n v="3"/>
  </r>
  <r>
    <x v="2"/>
    <x v="2"/>
    <x v="26"/>
    <n v="4"/>
  </r>
  <r>
    <x v="6"/>
    <x v="2"/>
    <x v="26"/>
    <n v="11"/>
  </r>
  <r>
    <x v="7"/>
    <x v="2"/>
    <x v="26"/>
    <n v="3"/>
  </r>
  <r>
    <x v="0"/>
    <x v="3"/>
    <x v="26"/>
    <n v="18"/>
  </r>
  <r>
    <x v="1"/>
    <x v="3"/>
    <x v="26"/>
    <n v="12"/>
  </r>
  <r>
    <x v="5"/>
    <x v="3"/>
    <x v="26"/>
    <n v="12"/>
  </r>
  <r>
    <x v="3"/>
    <x v="3"/>
    <x v="26"/>
    <n v="8"/>
  </r>
  <r>
    <x v="4"/>
    <x v="3"/>
    <x v="26"/>
    <n v="11"/>
  </r>
  <r>
    <x v="8"/>
    <x v="3"/>
    <x v="26"/>
    <n v="25"/>
  </r>
  <r>
    <x v="2"/>
    <x v="3"/>
    <x v="26"/>
    <n v="7"/>
  </r>
  <r>
    <x v="6"/>
    <x v="3"/>
    <x v="26"/>
    <n v="9"/>
  </r>
  <r>
    <x v="7"/>
    <x v="3"/>
    <x v="26"/>
    <n v="1"/>
  </r>
  <r>
    <x v="0"/>
    <x v="4"/>
    <x v="26"/>
    <n v="15"/>
  </r>
  <r>
    <x v="1"/>
    <x v="4"/>
    <x v="26"/>
    <n v="13"/>
  </r>
  <r>
    <x v="5"/>
    <x v="4"/>
    <x v="26"/>
    <n v="10"/>
  </r>
  <r>
    <x v="8"/>
    <x v="4"/>
    <x v="26"/>
    <n v="26"/>
  </r>
  <r>
    <x v="2"/>
    <x v="4"/>
    <x v="26"/>
    <n v="4"/>
  </r>
  <r>
    <x v="6"/>
    <x v="4"/>
    <x v="26"/>
    <n v="4"/>
  </r>
  <r>
    <x v="7"/>
    <x v="4"/>
    <x v="26"/>
    <n v="2"/>
  </r>
  <r>
    <x v="0"/>
    <x v="9"/>
    <x v="26"/>
    <n v="3"/>
  </r>
  <r>
    <x v="5"/>
    <x v="9"/>
    <x v="26"/>
    <n v="2"/>
  </r>
  <r>
    <x v="3"/>
    <x v="9"/>
    <x v="26"/>
    <n v="7"/>
  </r>
  <r>
    <x v="4"/>
    <x v="9"/>
    <x v="26"/>
    <n v="8"/>
  </r>
  <r>
    <x v="8"/>
    <x v="9"/>
    <x v="26"/>
    <n v="20"/>
  </r>
  <r>
    <x v="2"/>
    <x v="9"/>
    <x v="26"/>
    <n v="9"/>
  </r>
  <r>
    <x v="6"/>
    <x v="9"/>
    <x v="26"/>
    <n v="2"/>
  </r>
  <r>
    <x v="7"/>
    <x v="9"/>
    <x v="26"/>
    <n v="3"/>
  </r>
  <r>
    <x v="0"/>
    <x v="10"/>
    <x v="26"/>
    <n v="15"/>
  </r>
  <r>
    <x v="1"/>
    <x v="10"/>
    <x v="26"/>
    <n v="9"/>
  </r>
  <r>
    <x v="5"/>
    <x v="10"/>
    <x v="26"/>
    <n v="12"/>
  </r>
  <r>
    <x v="3"/>
    <x v="10"/>
    <x v="26"/>
    <n v="7"/>
  </r>
  <r>
    <x v="4"/>
    <x v="10"/>
    <x v="26"/>
    <n v="13"/>
  </r>
  <r>
    <x v="8"/>
    <x v="10"/>
    <x v="26"/>
    <n v="19"/>
  </r>
  <r>
    <x v="2"/>
    <x v="10"/>
    <x v="26"/>
    <n v="7"/>
  </r>
  <r>
    <x v="0"/>
    <x v="5"/>
    <x v="26"/>
    <n v="10"/>
  </r>
  <r>
    <x v="1"/>
    <x v="5"/>
    <x v="26"/>
    <n v="9"/>
  </r>
  <r>
    <x v="5"/>
    <x v="5"/>
    <x v="26"/>
    <n v="13"/>
  </r>
  <r>
    <x v="3"/>
    <x v="5"/>
    <x v="26"/>
    <n v="10"/>
  </r>
  <r>
    <x v="4"/>
    <x v="5"/>
    <x v="26"/>
    <n v="12"/>
  </r>
  <r>
    <x v="8"/>
    <x v="5"/>
    <x v="26"/>
    <n v="22"/>
  </r>
  <r>
    <x v="2"/>
    <x v="5"/>
    <x v="26"/>
    <n v="6"/>
  </r>
  <r>
    <x v="6"/>
    <x v="5"/>
    <x v="26"/>
    <n v="4"/>
  </r>
  <r>
    <x v="7"/>
    <x v="5"/>
    <x v="26"/>
    <n v="1"/>
  </r>
  <r>
    <x v="0"/>
    <x v="6"/>
    <x v="26"/>
    <n v="13"/>
  </r>
  <r>
    <x v="1"/>
    <x v="6"/>
    <x v="26"/>
    <n v="6"/>
  </r>
  <r>
    <x v="5"/>
    <x v="6"/>
    <x v="26"/>
    <n v="14"/>
  </r>
  <r>
    <x v="3"/>
    <x v="6"/>
    <x v="26"/>
    <n v="7"/>
  </r>
  <r>
    <x v="4"/>
    <x v="6"/>
    <x v="26"/>
    <n v="14"/>
  </r>
  <r>
    <x v="8"/>
    <x v="6"/>
    <x v="26"/>
    <n v="21"/>
  </r>
  <r>
    <x v="2"/>
    <x v="6"/>
    <x v="26"/>
    <n v="13"/>
  </r>
  <r>
    <x v="6"/>
    <x v="6"/>
    <x v="26"/>
    <n v="7"/>
  </r>
  <r>
    <x v="7"/>
    <x v="6"/>
    <x v="26"/>
    <n v="1"/>
  </r>
  <r>
    <x v="0"/>
    <x v="7"/>
    <x v="26"/>
    <n v="17"/>
  </r>
  <r>
    <x v="1"/>
    <x v="7"/>
    <x v="26"/>
    <n v="13"/>
  </r>
  <r>
    <x v="5"/>
    <x v="7"/>
    <x v="26"/>
    <n v="8"/>
  </r>
  <r>
    <x v="3"/>
    <x v="7"/>
    <x v="26"/>
    <n v="7"/>
  </r>
  <r>
    <x v="4"/>
    <x v="7"/>
    <x v="26"/>
    <n v="10"/>
  </r>
  <r>
    <x v="8"/>
    <x v="7"/>
    <x v="26"/>
    <n v="25"/>
  </r>
  <r>
    <x v="2"/>
    <x v="7"/>
    <x v="26"/>
    <n v="13"/>
  </r>
  <r>
    <x v="6"/>
    <x v="7"/>
    <x v="26"/>
    <n v="7"/>
  </r>
  <r>
    <x v="7"/>
    <x v="7"/>
    <x v="26"/>
    <n v="3"/>
  </r>
  <r>
    <x v="0"/>
    <x v="8"/>
    <x v="26"/>
    <n v="13"/>
  </r>
  <r>
    <x v="1"/>
    <x v="8"/>
    <x v="26"/>
    <n v="13"/>
  </r>
  <r>
    <x v="5"/>
    <x v="8"/>
    <x v="26"/>
    <n v="9"/>
  </r>
  <r>
    <x v="3"/>
    <x v="8"/>
    <x v="26"/>
    <n v="8"/>
  </r>
  <r>
    <x v="4"/>
    <x v="8"/>
    <x v="26"/>
    <n v="6"/>
  </r>
  <r>
    <x v="8"/>
    <x v="8"/>
    <x v="26"/>
    <n v="22"/>
  </r>
  <r>
    <x v="2"/>
    <x v="8"/>
    <x v="26"/>
    <n v="9"/>
  </r>
  <r>
    <x v="6"/>
    <x v="8"/>
    <x v="26"/>
    <n v="7"/>
  </r>
  <r>
    <x v="7"/>
    <x v="8"/>
    <x v="26"/>
    <n v="5"/>
  </r>
  <r>
    <x v="0"/>
    <x v="0"/>
    <x v="27"/>
    <n v="445"/>
  </r>
  <r>
    <x v="1"/>
    <x v="0"/>
    <x v="27"/>
    <n v="468"/>
  </r>
  <r>
    <x v="5"/>
    <x v="0"/>
    <x v="27"/>
    <n v="757"/>
  </r>
  <r>
    <x v="3"/>
    <x v="0"/>
    <x v="27"/>
    <n v="553"/>
  </r>
  <r>
    <x v="4"/>
    <x v="0"/>
    <x v="27"/>
    <n v="882"/>
  </r>
  <r>
    <x v="8"/>
    <x v="0"/>
    <x v="27"/>
    <n v="775"/>
  </r>
  <r>
    <x v="2"/>
    <x v="0"/>
    <x v="27"/>
    <n v="590"/>
  </r>
  <r>
    <x v="6"/>
    <x v="0"/>
    <x v="27"/>
    <n v="564"/>
  </r>
  <r>
    <x v="7"/>
    <x v="0"/>
    <x v="27"/>
    <n v="204"/>
  </r>
  <r>
    <x v="0"/>
    <x v="1"/>
    <x v="27"/>
    <n v="626"/>
  </r>
  <r>
    <x v="1"/>
    <x v="1"/>
    <x v="27"/>
    <n v="536"/>
  </r>
  <r>
    <x v="5"/>
    <x v="1"/>
    <x v="27"/>
    <n v="95"/>
  </r>
  <r>
    <x v="3"/>
    <x v="1"/>
    <x v="27"/>
    <n v="375"/>
  </r>
  <r>
    <x v="4"/>
    <x v="1"/>
    <x v="27"/>
    <n v="1176"/>
  </r>
  <r>
    <x v="8"/>
    <x v="1"/>
    <x v="27"/>
    <n v="872"/>
  </r>
  <r>
    <x v="2"/>
    <x v="1"/>
    <x v="27"/>
    <n v="612"/>
  </r>
  <r>
    <x v="6"/>
    <x v="1"/>
    <x v="27"/>
    <n v="571"/>
  </r>
  <r>
    <x v="7"/>
    <x v="1"/>
    <x v="27"/>
    <n v="215"/>
  </r>
  <r>
    <x v="0"/>
    <x v="2"/>
    <x v="27"/>
    <n v="676"/>
  </r>
  <r>
    <x v="1"/>
    <x v="2"/>
    <x v="27"/>
    <n v="513"/>
  </r>
  <r>
    <x v="5"/>
    <x v="2"/>
    <x v="27"/>
    <n v="805"/>
  </r>
  <r>
    <x v="3"/>
    <x v="2"/>
    <x v="27"/>
    <n v="484"/>
  </r>
  <r>
    <x v="4"/>
    <x v="2"/>
    <x v="27"/>
    <n v="367"/>
  </r>
  <r>
    <x v="8"/>
    <x v="2"/>
    <x v="27"/>
    <n v="5"/>
  </r>
  <r>
    <x v="2"/>
    <x v="2"/>
    <x v="27"/>
    <n v="180"/>
  </r>
  <r>
    <x v="6"/>
    <x v="2"/>
    <x v="27"/>
    <n v="670"/>
  </r>
  <r>
    <x v="7"/>
    <x v="2"/>
    <x v="27"/>
    <n v="244"/>
  </r>
  <r>
    <x v="0"/>
    <x v="3"/>
    <x v="27"/>
    <n v="717"/>
  </r>
  <r>
    <x v="1"/>
    <x v="3"/>
    <x v="27"/>
    <n v="533"/>
  </r>
  <r>
    <x v="5"/>
    <x v="3"/>
    <x v="27"/>
    <n v="785"/>
  </r>
  <r>
    <x v="3"/>
    <x v="3"/>
    <x v="27"/>
    <n v="605"/>
  </r>
  <r>
    <x v="4"/>
    <x v="3"/>
    <x v="27"/>
    <n v="1007"/>
  </r>
  <r>
    <x v="8"/>
    <x v="3"/>
    <x v="27"/>
    <n v="810"/>
  </r>
  <r>
    <x v="2"/>
    <x v="3"/>
    <x v="27"/>
    <n v="662"/>
  </r>
  <r>
    <x v="6"/>
    <x v="3"/>
    <x v="27"/>
    <n v="596"/>
  </r>
  <r>
    <x v="7"/>
    <x v="3"/>
    <x v="27"/>
    <n v="245"/>
  </r>
  <r>
    <x v="0"/>
    <x v="4"/>
    <x v="27"/>
    <n v="493"/>
  </r>
  <r>
    <x v="1"/>
    <x v="4"/>
    <x v="27"/>
    <n v="491"/>
  </r>
  <r>
    <x v="5"/>
    <x v="4"/>
    <x v="27"/>
    <n v="676"/>
  </r>
  <r>
    <x v="8"/>
    <x v="4"/>
    <x v="27"/>
    <n v="541"/>
  </r>
  <r>
    <x v="2"/>
    <x v="4"/>
    <x v="27"/>
    <n v="780"/>
  </r>
  <r>
    <x v="6"/>
    <x v="4"/>
    <x v="27"/>
    <n v="663"/>
  </r>
  <r>
    <x v="7"/>
    <x v="4"/>
    <x v="27"/>
    <n v="241"/>
  </r>
  <r>
    <x v="0"/>
    <x v="9"/>
    <x v="27"/>
    <n v="126"/>
  </r>
  <r>
    <x v="5"/>
    <x v="9"/>
    <x v="27"/>
    <n v="406"/>
  </r>
  <r>
    <x v="3"/>
    <x v="9"/>
    <x v="27"/>
    <n v="638"/>
  </r>
  <r>
    <x v="4"/>
    <x v="9"/>
    <x v="27"/>
    <n v="1050"/>
  </r>
  <r>
    <x v="8"/>
    <x v="9"/>
    <x v="27"/>
    <n v="845"/>
  </r>
  <r>
    <x v="2"/>
    <x v="9"/>
    <x v="27"/>
    <n v="623"/>
  </r>
  <r>
    <x v="6"/>
    <x v="9"/>
    <x v="27"/>
    <n v="463"/>
  </r>
  <r>
    <x v="7"/>
    <x v="9"/>
    <x v="27"/>
    <n v="234"/>
  </r>
  <r>
    <x v="0"/>
    <x v="10"/>
    <x v="27"/>
    <n v="680"/>
  </r>
  <r>
    <x v="1"/>
    <x v="10"/>
    <x v="27"/>
    <n v="494"/>
  </r>
  <r>
    <x v="5"/>
    <x v="10"/>
    <x v="27"/>
    <n v="758"/>
  </r>
  <r>
    <x v="3"/>
    <x v="10"/>
    <x v="27"/>
    <n v="615"/>
  </r>
  <r>
    <x v="4"/>
    <x v="10"/>
    <x v="27"/>
    <n v="914"/>
  </r>
  <r>
    <x v="8"/>
    <x v="10"/>
    <x v="27"/>
    <n v="756"/>
  </r>
  <r>
    <x v="2"/>
    <x v="10"/>
    <x v="27"/>
    <n v="459"/>
  </r>
  <r>
    <x v="0"/>
    <x v="5"/>
    <x v="27"/>
    <n v="698"/>
  </r>
  <r>
    <x v="1"/>
    <x v="5"/>
    <x v="27"/>
    <n v="363"/>
  </r>
  <r>
    <x v="5"/>
    <x v="5"/>
    <x v="27"/>
    <n v="839"/>
  </r>
  <r>
    <x v="3"/>
    <x v="5"/>
    <x v="27"/>
    <n v="641"/>
  </r>
  <r>
    <x v="4"/>
    <x v="5"/>
    <x v="27"/>
    <n v="1010"/>
  </r>
  <r>
    <x v="8"/>
    <x v="5"/>
    <x v="27"/>
    <n v="833"/>
  </r>
  <r>
    <x v="2"/>
    <x v="5"/>
    <x v="27"/>
    <n v="613"/>
  </r>
  <r>
    <x v="6"/>
    <x v="5"/>
    <x v="27"/>
    <n v="587"/>
  </r>
  <r>
    <x v="7"/>
    <x v="5"/>
    <x v="27"/>
    <n v="212"/>
  </r>
  <r>
    <x v="0"/>
    <x v="6"/>
    <x v="27"/>
    <n v="717"/>
  </r>
  <r>
    <x v="1"/>
    <x v="6"/>
    <x v="27"/>
    <n v="532"/>
  </r>
  <r>
    <x v="5"/>
    <x v="6"/>
    <x v="27"/>
    <n v="896"/>
  </r>
  <r>
    <x v="3"/>
    <x v="6"/>
    <x v="27"/>
    <n v="555"/>
  </r>
  <r>
    <x v="4"/>
    <x v="6"/>
    <x v="27"/>
    <n v="1051"/>
  </r>
  <r>
    <x v="8"/>
    <x v="6"/>
    <x v="27"/>
    <n v="953"/>
  </r>
  <r>
    <x v="2"/>
    <x v="6"/>
    <x v="27"/>
    <n v="591"/>
  </r>
  <r>
    <x v="6"/>
    <x v="6"/>
    <x v="27"/>
    <n v="547"/>
  </r>
  <r>
    <x v="7"/>
    <x v="6"/>
    <x v="27"/>
    <n v="259"/>
  </r>
  <r>
    <x v="0"/>
    <x v="7"/>
    <x v="27"/>
    <n v="661"/>
  </r>
  <r>
    <x v="1"/>
    <x v="7"/>
    <x v="27"/>
    <n v="493"/>
  </r>
  <r>
    <x v="5"/>
    <x v="7"/>
    <x v="27"/>
    <n v="827"/>
  </r>
  <r>
    <x v="3"/>
    <x v="7"/>
    <x v="27"/>
    <n v="586"/>
  </r>
  <r>
    <x v="4"/>
    <x v="7"/>
    <x v="27"/>
    <n v="1103"/>
  </r>
  <r>
    <x v="8"/>
    <x v="7"/>
    <x v="27"/>
    <n v="828"/>
  </r>
  <r>
    <x v="2"/>
    <x v="7"/>
    <x v="27"/>
    <n v="642"/>
  </r>
  <r>
    <x v="6"/>
    <x v="7"/>
    <x v="27"/>
    <n v="585"/>
  </r>
  <r>
    <x v="7"/>
    <x v="7"/>
    <x v="27"/>
    <n v="228"/>
  </r>
  <r>
    <x v="0"/>
    <x v="8"/>
    <x v="27"/>
    <n v="377"/>
  </r>
  <r>
    <x v="1"/>
    <x v="8"/>
    <x v="27"/>
    <n v="631"/>
  </r>
  <r>
    <x v="5"/>
    <x v="8"/>
    <x v="27"/>
    <n v="885"/>
  </r>
  <r>
    <x v="3"/>
    <x v="8"/>
    <x v="27"/>
    <n v="579"/>
  </r>
  <r>
    <x v="4"/>
    <x v="8"/>
    <x v="27"/>
    <n v="1012"/>
  </r>
  <r>
    <x v="8"/>
    <x v="8"/>
    <x v="27"/>
    <n v="821"/>
  </r>
  <r>
    <x v="2"/>
    <x v="8"/>
    <x v="27"/>
    <n v="654"/>
  </r>
  <r>
    <x v="6"/>
    <x v="8"/>
    <x v="27"/>
    <n v="583"/>
  </r>
  <r>
    <x v="7"/>
    <x v="8"/>
    <x v="27"/>
    <n v="248"/>
  </r>
  <r>
    <x v="0"/>
    <x v="0"/>
    <x v="28"/>
    <n v="111"/>
  </r>
  <r>
    <x v="1"/>
    <x v="0"/>
    <x v="28"/>
    <n v="157"/>
  </r>
  <r>
    <x v="5"/>
    <x v="0"/>
    <x v="28"/>
    <n v="216"/>
  </r>
  <r>
    <x v="3"/>
    <x v="0"/>
    <x v="28"/>
    <n v="237"/>
  </r>
  <r>
    <x v="4"/>
    <x v="0"/>
    <x v="28"/>
    <n v="280"/>
  </r>
  <r>
    <x v="8"/>
    <x v="0"/>
    <x v="28"/>
    <n v="393"/>
  </r>
  <r>
    <x v="2"/>
    <x v="0"/>
    <x v="28"/>
    <n v="241"/>
  </r>
  <r>
    <x v="6"/>
    <x v="0"/>
    <x v="28"/>
    <n v="318"/>
  </r>
  <r>
    <x v="7"/>
    <x v="0"/>
    <x v="28"/>
    <n v="103"/>
  </r>
  <r>
    <x v="0"/>
    <x v="1"/>
    <x v="28"/>
    <n v="194"/>
  </r>
  <r>
    <x v="1"/>
    <x v="1"/>
    <x v="28"/>
    <n v="162"/>
  </r>
  <r>
    <x v="5"/>
    <x v="1"/>
    <x v="28"/>
    <n v="44"/>
  </r>
  <r>
    <x v="3"/>
    <x v="1"/>
    <x v="28"/>
    <n v="182"/>
  </r>
  <r>
    <x v="4"/>
    <x v="1"/>
    <x v="28"/>
    <n v="388"/>
  </r>
  <r>
    <x v="8"/>
    <x v="1"/>
    <x v="28"/>
    <n v="467"/>
  </r>
  <r>
    <x v="2"/>
    <x v="1"/>
    <x v="28"/>
    <n v="275"/>
  </r>
  <r>
    <x v="6"/>
    <x v="1"/>
    <x v="28"/>
    <n v="323"/>
  </r>
  <r>
    <x v="7"/>
    <x v="1"/>
    <x v="28"/>
    <n v="97"/>
  </r>
  <r>
    <x v="0"/>
    <x v="2"/>
    <x v="28"/>
    <n v="190"/>
  </r>
  <r>
    <x v="1"/>
    <x v="2"/>
    <x v="28"/>
    <n v="153"/>
  </r>
  <r>
    <x v="5"/>
    <x v="2"/>
    <x v="28"/>
    <n v="248"/>
  </r>
  <r>
    <x v="3"/>
    <x v="2"/>
    <x v="28"/>
    <n v="245"/>
  </r>
  <r>
    <x v="4"/>
    <x v="2"/>
    <x v="28"/>
    <n v="118"/>
  </r>
  <r>
    <x v="8"/>
    <x v="2"/>
    <x v="28"/>
    <n v="1"/>
  </r>
  <r>
    <x v="2"/>
    <x v="2"/>
    <x v="28"/>
    <n v="80"/>
  </r>
  <r>
    <x v="6"/>
    <x v="2"/>
    <x v="28"/>
    <n v="345"/>
  </r>
  <r>
    <x v="7"/>
    <x v="2"/>
    <x v="28"/>
    <n v="119"/>
  </r>
  <r>
    <x v="0"/>
    <x v="3"/>
    <x v="28"/>
    <n v="219"/>
  </r>
  <r>
    <x v="1"/>
    <x v="3"/>
    <x v="28"/>
    <n v="188"/>
  </r>
  <r>
    <x v="5"/>
    <x v="3"/>
    <x v="28"/>
    <n v="225"/>
  </r>
  <r>
    <x v="3"/>
    <x v="3"/>
    <x v="28"/>
    <n v="249"/>
  </r>
  <r>
    <x v="4"/>
    <x v="3"/>
    <x v="28"/>
    <n v="349"/>
  </r>
  <r>
    <x v="8"/>
    <x v="3"/>
    <x v="28"/>
    <n v="379"/>
  </r>
  <r>
    <x v="2"/>
    <x v="3"/>
    <x v="28"/>
    <n v="266"/>
  </r>
  <r>
    <x v="6"/>
    <x v="3"/>
    <x v="28"/>
    <n v="309"/>
  </r>
  <r>
    <x v="7"/>
    <x v="3"/>
    <x v="28"/>
    <n v="104"/>
  </r>
  <r>
    <x v="0"/>
    <x v="4"/>
    <x v="28"/>
    <n v="133"/>
  </r>
  <r>
    <x v="1"/>
    <x v="4"/>
    <x v="28"/>
    <n v="191"/>
  </r>
  <r>
    <x v="5"/>
    <x v="4"/>
    <x v="28"/>
    <n v="234"/>
  </r>
  <r>
    <x v="8"/>
    <x v="4"/>
    <x v="28"/>
    <n v="243"/>
  </r>
  <r>
    <x v="2"/>
    <x v="4"/>
    <x v="28"/>
    <n v="356"/>
  </r>
  <r>
    <x v="6"/>
    <x v="4"/>
    <x v="28"/>
    <n v="439"/>
  </r>
  <r>
    <x v="7"/>
    <x v="4"/>
    <x v="28"/>
    <n v="96"/>
  </r>
  <r>
    <x v="0"/>
    <x v="9"/>
    <x v="28"/>
    <n v="39"/>
  </r>
  <r>
    <x v="5"/>
    <x v="9"/>
    <x v="28"/>
    <n v="106"/>
  </r>
  <r>
    <x v="3"/>
    <x v="9"/>
    <x v="28"/>
    <n v="300"/>
  </r>
  <r>
    <x v="4"/>
    <x v="9"/>
    <x v="28"/>
    <n v="372"/>
  </r>
  <r>
    <x v="8"/>
    <x v="9"/>
    <x v="28"/>
    <n v="431"/>
  </r>
  <r>
    <x v="2"/>
    <x v="9"/>
    <x v="28"/>
    <n v="269"/>
  </r>
  <r>
    <x v="6"/>
    <x v="9"/>
    <x v="28"/>
    <n v="290"/>
  </r>
  <r>
    <x v="7"/>
    <x v="9"/>
    <x v="28"/>
    <n v="115"/>
  </r>
  <r>
    <x v="0"/>
    <x v="10"/>
    <x v="28"/>
    <n v="213"/>
  </r>
  <r>
    <x v="1"/>
    <x v="10"/>
    <x v="28"/>
    <n v="198"/>
  </r>
  <r>
    <x v="5"/>
    <x v="10"/>
    <x v="28"/>
    <n v="226"/>
  </r>
  <r>
    <x v="3"/>
    <x v="10"/>
    <x v="28"/>
    <n v="262"/>
  </r>
  <r>
    <x v="4"/>
    <x v="10"/>
    <x v="28"/>
    <n v="337"/>
  </r>
  <r>
    <x v="8"/>
    <x v="10"/>
    <x v="28"/>
    <n v="329"/>
  </r>
  <r>
    <x v="2"/>
    <x v="10"/>
    <x v="28"/>
    <n v="188"/>
  </r>
  <r>
    <x v="0"/>
    <x v="5"/>
    <x v="28"/>
    <n v="184"/>
  </r>
  <r>
    <x v="1"/>
    <x v="5"/>
    <x v="28"/>
    <n v="129"/>
  </r>
  <r>
    <x v="5"/>
    <x v="5"/>
    <x v="28"/>
    <n v="271"/>
  </r>
  <r>
    <x v="3"/>
    <x v="5"/>
    <x v="28"/>
    <n v="295"/>
  </r>
  <r>
    <x v="4"/>
    <x v="5"/>
    <x v="28"/>
    <n v="343"/>
  </r>
  <r>
    <x v="8"/>
    <x v="5"/>
    <x v="28"/>
    <n v="413"/>
  </r>
  <r>
    <x v="2"/>
    <x v="5"/>
    <x v="28"/>
    <n v="280"/>
  </r>
  <r>
    <x v="6"/>
    <x v="5"/>
    <x v="28"/>
    <n v="325"/>
  </r>
  <r>
    <x v="7"/>
    <x v="5"/>
    <x v="28"/>
    <n v="107"/>
  </r>
  <r>
    <x v="0"/>
    <x v="6"/>
    <x v="28"/>
    <n v="230"/>
  </r>
  <r>
    <x v="1"/>
    <x v="6"/>
    <x v="28"/>
    <n v="225"/>
  </r>
  <r>
    <x v="5"/>
    <x v="6"/>
    <x v="28"/>
    <n v="252"/>
  </r>
  <r>
    <x v="3"/>
    <x v="6"/>
    <x v="28"/>
    <n v="298"/>
  </r>
  <r>
    <x v="4"/>
    <x v="6"/>
    <x v="28"/>
    <n v="352"/>
  </r>
  <r>
    <x v="8"/>
    <x v="6"/>
    <x v="28"/>
    <n v="902"/>
  </r>
  <r>
    <x v="2"/>
    <x v="6"/>
    <x v="28"/>
    <n v="241"/>
  </r>
  <r>
    <x v="6"/>
    <x v="6"/>
    <x v="28"/>
    <n v="311"/>
  </r>
  <r>
    <x v="7"/>
    <x v="6"/>
    <x v="28"/>
    <n v="103"/>
  </r>
  <r>
    <x v="0"/>
    <x v="7"/>
    <x v="28"/>
    <n v="206"/>
  </r>
  <r>
    <x v="1"/>
    <x v="7"/>
    <x v="28"/>
    <n v="165"/>
  </r>
  <r>
    <x v="5"/>
    <x v="7"/>
    <x v="28"/>
    <n v="249"/>
  </r>
  <r>
    <x v="3"/>
    <x v="7"/>
    <x v="28"/>
    <n v="265"/>
  </r>
  <r>
    <x v="4"/>
    <x v="7"/>
    <x v="28"/>
    <n v="331"/>
  </r>
  <r>
    <x v="8"/>
    <x v="7"/>
    <x v="28"/>
    <n v="411"/>
  </r>
  <r>
    <x v="2"/>
    <x v="7"/>
    <x v="28"/>
    <n v="273"/>
  </r>
  <r>
    <x v="6"/>
    <x v="7"/>
    <x v="28"/>
    <n v="320"/>
  </r>
  <r>
    <x v="7"/>
    <x v="7"/>
    <x v="28"/>
    <n v="89"/>
  </r>
  <r>
    <x v="0"/>
    <x v="8"/>
    <x v="28"/>
    <n v="109"/>
  </r>
  <r>
    <x v="1"/>
    <x v="8"/>
    <x v="28"/>
    <n v="234"/>
  </r>
  <r>
    <x v="5"/>
    <x v="8"/>
    <x v="28"/>
    <n v="279"/>
  </r>
  <r>
    <x v="3"/>
    <x v="8"/>
    <x v="28"/>
    <n v="286"/>
  </r>
  <r>
    <x v="4"/>
    <x v="8"/>
    <x v="28"/>
    <n v="347"/>
  </r>
  <r>
    <x v="8"/>
    <x v="8"/>
    <x v="28"/>
    <n v="396"/>
  </r>
  <r>
    <x v="2"/>
    <x v="8"/>
    <x v="28"/>
    <n v="284"/>
  </r>
  <r>
    <x v="6"/>
    <x v="8"/>
    <x v="28"/>
    <n v="336"/>
  </r>
  <r>
    <x v="7"/>
    <x v="8"/>
    <x v="28"/>
    <n v="111"/>
  </r>
  <r>
    <x v="0"/>
    <x v="0"/>
    <x v="29"/>
    <n v="26"/>
  </r>
  <r>
    <x v="1"/>
    <x v="0"/>
    <x v="29"/>
    <n v="41"/>
  </r>
  <r>
    <x v="5"/>
    <x v="0"/>
    <x v="29"/>
    <n v="56"/>
  </r>
  <r>
    <x v="3"/>
    <x v="0"/>
    <x v="29"/>
    <n v="54"/>
  </r>
  <r>
    <x v="4"/>
    <x v="0"/>
    <x v="29"/>
    <n v="51"/>
  </r>
  <r>
    <x v="8"/>
    <x v="0"/>
    <x v="29"/>
    <n v="81"/>
  </r>
  <r>
    <x v="2"/>
    <x v="0"/>
    <x v="29"/>
    <n v="63"/>
  </r>
  <r>
    <x v="6"/>
    <x v="0"/>
    <x v="29"/>
    <n v="62"/>
  </r>
  <r>
    <x v="7"/>
    <x v="0"/>
    <x v="29"/>
    <n v="21"/>
  </r>
  <r>
    <x v="0"/>
    <x v="1"/>
    <x v="29"/>
    <n v="33"/>
  </r>
  <r>
    <x v="1"/>
    <x v="1"/>
    <x v="29"/>
    <n v="48"/>
  </r>
  <r>
    <x v="5"/>
    <x v="1"/>
    <x v="29"/>
    <n v="9"/>
  </r>
  <r>
    <x v="3"/>
    <x v="1"/>
    <x v="29"/>
    <n v="44"/>
  </r>
  <r>
    <x v="4"/>
    <x v="1"/>
    <x v="29"/>
    <n v="56"/>
  </r>
  <r>
    <x v="8"/>
    <x v="1"/>
    <x v="29"/>
    <n v="60"/>
  </r>
  <r>
    <x v="2"/>
    <x v="1"/>
    <x v="29"/>
    <n v="70"/>
  </r>
  <r>
    <x v="6"/>
    <x v="1"/>
    <x v="29"/>
    <n v="46"/>
  </r>
  <r>
    <x v="7"/>
    <x v="1"/>
    <x v="29"/>
    <n v="15"/>
  </r>
  <r>
    <x v="0"/>
    <x v="2"/>
    <x v="29"/>
    <n v="39"/>
  </r>
  <r>
    <x v="1"/>
    <x v="2"/>
    <x v="29"/>
    <n v="50"/>
  </r>
  <r>
    <x v="5"/>
    <x v="2"/>
    <x v="29"/>
    <n v="67"/>
  </r>
  <r>
    <x v="3"/>
    <x v="2"/>
    <x v="29"/>
    <n v="56"/>
  </r>
  <r>
    <x v="4"/>
    <x v="2"/>
    <x v="29"/>
    <n v="21"/>
  </r>
  <r>
    <x v="2"/>
    <x v="2"/>
    <x v="29"/>
    <n v="20"/>
  </r>
  <r>
    <x v="6"/>
    <x v="2"/>
    <x v="29"/>
    <n v="65"/>
  </r>
  <r>
    <x v="7"/>
    <x v="2"/>
    <x v="29"/>
    <n v="26"/>
  </r>
  <r>
    <x v="0"/>
    <x v="3"/>
    <x v="29"/>
    <n v="61"/>
  </r>
  <r>
    <x v="1"/>
    <x v="3"/>
    <x v="29"/>
    <n v="40"/>
  </r>
  <r>
    <x v="5"/>
    <x v="3"/>
    <x v="29"/>
    <n v="46"/>
  </r>
  <r>
    <x v="3"/>
    <x v="3"/>
    <x v="29"/>
    <n v="61"/>
  </r>
  <r>
    <x v="4"/>
    <x v="3"/>
    <x v="29"/>
    <n v="58"/>
  </r>
  <r>
    <x v="8"/>
    <x v="3"/>
    <x v="29"/>
    <n v="57"/>
  </r>
  <r>
    <x v="2"/>
    <x v="3"/>
    <x v="29"/>
    <n v="82"/>
  </r>
  <r>
    <x v="6"/>
    <x v="3"/>
    <x v="29"/>
    <n v="52"/>
  </r>
  <r>
    <x v="7"/>
    <x v="3"/>
    <x v="29"/>
    <n v="32"/>
  </r>
  <r>
    <x v="0"/>
    <x v="4"/>
    <x v="29"/>
    <n v="45"/>
  </r>
  <r>
    <x v="1"/>
    <x v="4"/>
    <x v="29"/>
    <n v="50"/>
  </r>
  <r>
    <x v="5"/>
    <x v="4"/>
    <x v="29"/>
    <n v="42"/>
  </r>
  <r>
    <x v="8"/>
    <x v="4"/>
    <x v="29"/>
    <n v="62"/>
  </r>
  <r>
    <x v="2"/>
    <x v="4"/>
    <x v="29"/>
    <n v="88"/>
  </r>
  <r>
    <x v="6"/>
    <x v="4"/>
    <x v="29"/>
    <n v="73"/>
  </r>
  <r>
    <x v="7"/>
    <x v="4"/>
    <x v="29"/>
    <n v="33"/>
  </r>
  <r>
    <x v="0"/>
    <x v="9"/>
    <x v="29"/>
    <n v="8"/>
  </r>
  <r>
    <x v="5"/>
    <x v="9"/>
    <x v="29"/>
    <n v="34"/>
  </r>
  <r>
    <x v="3"/>
    <x v="9"/>
    <x v="29"/>
    <n v="62"/>
  </r>
  <r>
    <x v="4"/>
    <x v="9"/>
    <x v="29"/>
    <n v="66"/>
  </r>
  <r>
    <x v="8"/>
    <x v="9"/>
    <x v="29"/>
    <n v="83"/>
  </r>
  <r>
    <x v="2"/>
    <x v="9"/>
    <x v="29"/>
    <n v="69"/>
  </r>
  <r>
    <x v="6"/>
    <x v="9"/>
    <x v="29"/>
    <n v="47"/>
  </r>
  <r>
    <x v="7"/>
    <x v="9"/>
    <x v="29"/>
    <n v="32"/>
  </r>
  <r>
    <x v="0"/>
    <x v="10"/>
    <x v="29"/>
    <n v="45"/>
  </r>
  <r>
    <x v="1"/>
    <x v="10"/>
    <x v="29"/>
    <n v="46"/>
  </r>
  <r>
    <x v="5"/>
    <x v="10"/>
    <x v="29"/>
    <n v="70"/>
  </r>
  <r>
    <x v="3"/>
    <x v="10"/>
    <x v="29"/>
    <n v="59"/>
  </r>
  <r>
    <x v="4"/>
    <x v="10"/>
    <x v="29"/>
    <n v="63"/>
  </r>
  <r>
    <x v="8"/>
    <x v="10"/>
    <x v="29"/>
    <n v="79"/>
  </r>
  <r>
    <x v="2"/>
    <x v="10"/>
    <x v="29"/>
    <n v="54"/>
  </r>
  <r>
    <x v="0"/>
    <x v="5"/>
    <x v="29"/>
    <n v="66"/>
  </r>
  <r>
    <x v="1"/>
    <x v="5"/>
    <x v="29"/>
    <n v="25"/>
  </r>
  <r>
    <x v="5"/>
    <x v="5"/>
    <x v="29"/>
    <n v="69"/>
  </r>
  <r>
    <x v="3"/>
    <x v="5"/>
    <x v="29"/>
    <n v="63"/>
  </r>
  <r>
    <x v="4"/>
    <x v="5"/>
    <x v="29"/>
    <n v="62"/>
  </r>
  <r>
    <x v="8"/>
    <x v="5"/>
    <x v="29"/>
    <n v="74"/>
  </r>
  <r>
    <x v="2"/>
    <x v="5"/>
    <x v="29"/>
    <n v="77"/>
  </r>
  <r>
    <x v="6"/>
    <x v="5"/>
    <x v="29"/>
    <n v="69"/>
  </r>
  <r>
    <x v="7"/>
    <x v="5"/>
    <x v="29"/>
    <n v="22"/>
  </r>
  <r>
    <x v="0"/>
    <x v="6"/>
    <x v="29"/>
    <n v="53"/>
  </r>
  <r>
    <x v="1"/>
    <x v="6"/>
    <x v="29"/>
    <n v="47"/>
  </r>
  <r>
    <x v="5"/>
    <x v="6"/>
    <x v="29"/>
    <n v="56"/>
  </r>
  <r>
    <x v="3"/>
    <x v="6"/>
    <x v="29"/>
    <n v="53"/>
  </r>
  <r>
    <x v="4"/>
    <x v="6"/>
    <x v="29"/>
    <n v="75"/>
  </r>
  <r>
    <x v="8"/>
    <x v="6"/>
    <x v="29"/>
    <n v="76"/>
  </r>
  <r>
    <x v="2"/>
    <x v="6"/>
    <x v="29"/>
    <n v="80"/>
  </r>
  <r>
    <x v="6"/>
    <x v="6"/>
    <x v="29"/>
    <n v="59"/>
  </r>
  <r>
    <x v="7"/>
    <x v="6"/>
    <x v="29"/>
    <n v="20"/>
  </r>
  <r>
    <x v="0"/>
    <x v="7"/>
    <x v="29"/>
    <n v="34"/>
  </r>
  <r>
    <x v="1"/>
    <x v="7"/>
    <x v="29"/>
    <n v="50"/>
  </r>
  <r>
    <x v="5"/>
    <x v="7"/>
    <x v="29"/>
    <n v="55"/>
  </r>
  <r>
    <x v="3"/>
    <x v="7"/>
    <x v="29"/>
    <n v="44"/>
  </r>
  <r>
    <x v="4"/>
    <x v="7"/>
    <x v="29"/>
    <n v="81"/>
  </r>
  <r>
    <x v="8"/>
    <x v="7"/>
    <x v="29"/>
    <n v="68"/>
  </r>
  <r>
    <x v="2"/>
    <x v="7"/>
    <x v="29"/>
    <n v="64"/>
  </r>
  <r>
    <x v="6"/>
    <x v="7"/>
    <x v="29"/>
    <n v="59"/>
  </r>
  <r>
    <x v="7"/>
    <x v="7"/>
    <x v="29"/>
    <n v="20"/>
  </r>
  <r>
    <x v="0"/>
    <x v="8"/>
    <x v="29"/>
    <n v="21"/>
  </r>
  <r>
    <x v="1"/>
    <x v="8"/>
    <x v="29"/>
    <n v="54"/>
  </r>
  <r>
    <x v="5"/>
    <x v="8"/>
    <x v="29"/>
    <n v="55"/>
  </r>
  <r>
    <x v="3"/>
    <x v="8"/>
    <x v="29"/>
    <n v="76"/>
  </r>
  <r>
    <x v="4"/>
    <x v="8"/>
    <x v="29"/>
    <n v="83"/>
  </r>
  <r>
    <x v="8"/>
    <x v="8"/>
    <x v="29"/>
    <n v="79"/>
  </r>
  <r>
    <x v="2"/>
    <x v="8"/>
    <x v="29"/>
    <n v="63"/>
  </r>
  <r>
    <x v="6"/>
    <x v="8"/>
    <x v="29"/>
    <n v="84"/>
  </r>
  <r>
    <x v="7"/>
    <x v="8"/>
    <x v="29"/>
    <n v="24"/>
  </r>
  <r>
    <x v="0"/>
    <x v="0"/>
    <x v="30"/>
    <n v="684"/>
  </r>
  <r>
    <x v="1"/>
    <x v="0"/>
    <x v="30"/>
    <n v="872"/>
  </r>
  <r>
    <x v="5"/>
    <x v="0"/>
    <x v="30"/>
    <n v="1082"/>
  </r>
  <r>
    <x v="3"/>
    <x v="0"/>
    <x v="30"/>
    <n v="915"/>
  </r>
  <r>
    <x v="4"/>
    <x v="0"/>
    <x v="30"/>
    <n v="1185"/>
  </r>
  <r>
    <x v="8"/>
    <x v="0"/>
    <x v="30"/>
    <n v="1525"/>
  </r>
  <r>
    <x v="2"/>
    <x v="0"/>
    <x v="30"/>
    <n v="1624"/>
  </r>
  <r>
    <x v="6"/>
    <x v="0"/>
    <x v="30"/>
    <n v="2049"/>
  </r>
  <r>
    <x v="7"/>
    <x v="0"/>
    <x v="30"/>
    <n v="961"/>
  </r>
  <r>
    <x v="0"/>
    <x v="1"/>
    <x v="30"/>
    <n v="945"/>
  </r>
  <r>
    <x v="1"/>
    <x v="1"/>
    <x v="30"/>
    <n v="901"/>
  </r>
  <r>
    <x v="5"/>
    <x v="1"/>
    <x v="30"/>
    <n v="171"/>
  </r>
  <r>
    <x v="3"/>
    <x v="1"/>
    <x v="30"/>
    <n v="645"/>
  </r>
  <r>
    <x v="4"/>
    <x v="1"/>
    <x v="30"/>
    <n v="1429"/>
  </r>
  <r>
    <x v="8"/>
    <x v="1"/>
    <x v="30"/>
    <n v="1679"/>
  </r>
  <r>
    <x v="2"/>
    <x v="1"/>
    <x v="30"/>
    <n v="1901"/>
  </r>
  <r>
    <x v="6"/>
    <x v="1"/>
    <x v="30"/>
    <n v="2083"/>
  </r>
  <r>
    <x v="7"/>
    <x v="1"/>
    <x v="30"/>
    <n v="918"/>
  </r>
  <r>
    <x v="0"/>
    <x v="2"/>
    <x v="30"/>
    <n v="982"/>
  </r>
  <r>
    <x v="1"/>
    <x v="2"/>
    <x v="30"/>
    <n v="855"/>
  </r>
  <r>
    <x v="5"/>
    <x v="2"/>
    <x v="30"/>
    <n v="1091"/>
  </r>
  <r>
    <x v="3"/>
    <x v="2"/>
    <x v="30"/>
    <n v="945"/>
  </r>
  <r>
    <x v="4"/>
    <x v="2"/>
    <x v="30"/>
    <n v="442"/>
  </r>
  <r>
    <x v="2"/>
    <x v="2"/>
    <x v="30"/>
    <n v="540"/>
  </r>
  <r>
    <x v="6"/>
    <x v="2"/>
    <x v="30"/>
    <n v="2104"/>
  </r>
  <r>
    <x v="7"/>
    <x v="2"/>
    <x v="30"/>
    <n v="965"/>
  </r>
  <r>
    <x v="0"/>
    <x v="3"/>
    <x v="30"/>
    <n v="1173"/>
  </r>
  <r>
    <x v="1"/>
    <x v="3"/>
    <x v="30"/>
    <n v="864"/>
  </r>
  <r>
    <x v="5"/>
    <x v="3"/>
    <x v="30"/>
    <n v="1143"/>
  </r>
  <r>
    <x v="3"/>
    <x v="3"/>
    <x v="30"/>
    <n v="983"/>
  </r>
  <r>
    <x v="4"/>
    <x v="3"/>
    <x v="30"/>
    <n v="1173"/>
  </r>
  <r>
    <x v="8"/>
    <x v="3"/>
    <x v="30"/>
    <n v="1590"/>
  </r>
  <r>
    <x v="2"/>
    <x v="3"/>
    <x v="30"/>
    <n v="1876"/>
  </r>
  <r>
    <x v="6"/>
    <x v="3"/>
    <x v="30"/>
    <n v="2129"/>
  </r>
  <r>
    <x v="7"/>
    <x v="3"/>
    <x v="30"/>
    <n v="976"/>
  </r>
  <r>
    <x v="0"/>
    <x v="4"/>
    <x v="30"/>
    <n v="777"/>
  </r>
  <r>
    <x v="1"/>
    <x v="4"/>
    <x v="30"/>
    <n v="859"/>
  </r>
  <r>
    <x v="5"/>
    <x v="4"/>
    <x v="30"/>
    <n v="947"/>
  </r>
  <r>
    <x v="8"/>
    <x v="4"/>
    <x v="30"/>
    <n v="1251"/>
  </r>
  <r>
    <x v="2"/>
    <x v="4"/>
    <x v="30"/>
    <n v="2182"/>
  </r>
  <r>
    <x v="6"/>
    <x v="4"/>
    <x v="30"/>
    <n v="2303"/>
  </r>
  <r>
    <x v="7"/>
    <x v="4"/>
    <x v="30"/>
    <n v="1065"/>
  </r>
  <r>
    <x v="0"/>
    <x v="9"/>
    <x v="30"/>
    <n v="203"/>
  </r>
  <r>
    <x v="5"/>
    <x v="9"/>
    <x v="30"/>
    <n v="632"/>
  </r>
  <r>
    <x v="3"/>
    <x v="9"/>
    <x v="30"/>
    <n v="1060"/>
  </r>
  <r>
    <x v="4"/>
    <x v="9"/>
    <x v="30"/>
    <n v="1364"/>
  </r>
  <r>
    <x v="8"/>
    <x v="9"/>
    <x v="30"/>
    <n v="1662"/>
  </r>
  <r>
    <x v="2"/>
    <x v="9"/>
    <x v="30"/>
    <n v="1817"/>
  </r>
  <r>
    <x v="6"/>
    <x v="9"/>
    <x v="30"/>
    <n v="1813"/>
  </r>
  <r>
    <x v="7"/>
    <x v="9"/>
    <x v="30"/>
    <n v="959"/>
  </r>
  <r>
    <x v="0"/>
    <x v="10"/>
    <x v="30"/>
    <n v="977"/>
  </r>
  <r>
    <x v="1"/>
    <x v="10"/>
    <x v="30"/>
    <n v="858"/>
  </r>
  <r>
    <x v="5"/>
    <x v="10"/>
    <x v="30"/>
    <n v="1013"/>
  </r>
  <r>
    <x v="3"/>
    <x v="10"/>
    <x v="30"/>
    <n v="992"/>
  </r>
  <r>
    <x v="4"/>
    <x v="10"/>
    <x v="30"/>
    <n v="1189"/>
  </r>
  <r>
    <x v="8"/>
    <x v="10"/>
    <x v="30"/>
    <n v="1467"/>
  </r>
  <r>
    <x v="2"/>
    <x v="10"/>
    <x v="30"/>
    <n v="1345"/>
  </r>
  <r>
    <x v="0"/>
    <x v="5"/>
    <x v="30"/>
    <n v="1008"/>
  </r>
  <r>
    <x v="1"/>
    <x v="5"/>
    <x v="30"/>
    <n v="566"/>
  </r>
  <r>
    <x v="5"/>
    <x v="5"/>
    <x v="30"/>
    <n v="1199"/>
  </r>
  <r>
    <x v="3"/>
    <x v="5"/>
    <x v="30"/>
    <n v="1012"/>
  </r>
  <r>
    <x v="4"/>
    <x v="5"/>
    <x v="30"/>
    <n v="1261"/>
  </r>
  <r>
    <x v="8"/>
    <x v="5"/>
    <x v="30"/>
    <n v="1583"/>
  </r>
  <r>
    <x v="2"/>
    <x v="5"/>
    <x v="30"/>
    <n v="1865"/>
  </r>
  <r>
    <x v="6"/>
    <x v="5"/>
    <x v="30"/>
    <n v="2065"/>
  </r>
  <r>
    <x v="7"/>
    <x v="5"/>
    <x v="30"/>
    <n v="1005"/>
  </r>
  <r>
    <x v="0"/>
    <x v="6"/>
    <x v="30"/>
    <n v="962"/>
  </r>
  <r>
    <x v="1"/>
    <x v="6"/>
    <x v="30"/>
    <n v="849"/>
  </r>
  <r>
    <x v="5"/>
    <x v="6"/>
    <x v="30"/>
    <n v="1112"/>
  </r>
  <r>
    <x v="3"/>
    <x v="6"/>
    <x v="30"/>
    <n v="909"/>
  </r>
  <r>
    <x v="4"/>
    <x v="6"/>
    <x v="30"/>
    <n v="1263"/>
  </r>
  <r>
    <x v="8"/>
    <x v="6"/>
    <x v="30"/>
    <n v="1527"/>
  </r>
  <r>
    <x v="2"/>
    <x v="6"/>
    <x v="30"/>
    <n v="1758"/>
  </r>
  <r>
    <x v="6"/>
    <x v="6"/>
    <x v="30"/>
    <n v="2006"/>
  </r>
  <r>
    <x v="7"/>
    <x v="6"/>
    <x v="30"/>
    <n v="1000"/>
  </r>
  <r>
    <x v="0"/>
    <x v="7"/>
    <x v="30"/>
    <n v="1008"/>
  </r>
  <r>
    <x v="1"/>
    <x v="7"/>
    <x v="30"/>
    <n v="847"/>
  </r>
  <r>
    <x v="5"/>
    <x v="7"/>
    <x v="30"/>
    <n v="1116"/>
  </r>
  <r>
    <x v="3"/>
    <x v="7"/>
    <x v="30"/>
    <n v="931"/>
  </r>
  <r>
    <x v="4"/>
    <x v="7"/>
    <x v="30"/>
    <n v="1281"/>
  </r>
  <r>
    <x v="8"/>
    <x v="7"/>
    <x v="30"/>
    <n v="1646"/>
  </r>
  <r>
    <x v="2"/>
    <x v="7"/>
    <x v="30"/>
    <n v="1873"/>
  </r>
  <r>
    <x v="6"/>
    <x v="7"/>
    <x v="30"/>
    <n v="2028"/>
  </r>
  <r>
    <x v="7"/>
    <x v="7"/>
    <x v="30"/>
    <n v="1002"/>
  </r>
  <r>
    <x v="0"/>
    <x v="8"/>
    <x v="30"/>
    <n v="501"/>
  </r>
  <r>
    <x v="1"/>
    <x v="8"/>
    <x v="30"/>
    <n v="1126"/>
  </r>
  <r>
    <x v="5"/>
    <x v="8"/>
    <x v="30"/>
    <n v="1223"/>
  </r>
  <r>
    <x v="3"/>
    <x v="8"/>
    <x v="30"/>
    <n v="961"/>
  </r>
  <r>
    <x v="4"/>
    <x v="8"/>
    <x v="30"/>
    <n v="1341"/>
  </r>
  <r>
    <x v="8"/>
    <x v="8"/>
    <x v="30"/>
    <n v="1629"/>
  </r>
  <r>
    <x v="2"/>
    <x v="8"/>
    <x v="30"/>
    <n v="1866"/>
  </r>
  <r>
    <x v="6"/>
    <x v="8"/>
    <x v="30"/>
    <n v="1988"/>
  </r>
  <r>
    <x v="7"/>
    <x v="8"/>
    <x v="30"/>
    <n v="899"/>
  </r>
  <r>
    <x v="0"/>
    <x v="0"/>
    <x v="31"/>
    <n v="14"/>
  </r>
  <r>
    <x v="1"/>
    <x v="0"/>
    <x v="31"/>
    <n v="14"/>
  </r>
  <r>
    <x v="5"/>
    <x v="0"/>
    <x v="31"/>
    <n v="11"/>
  </r>
  <r>
    <x v="3"/>
    <x v="0"/>
    <x v="31"/>
    <n v="10"/>
  </r>
  <r>
    <x v="4"/>
    <x v="0"/>
    <x v="31"/>
    <n v="16"/>
  </r>
  <r>
    <x v="8"/>
    <x v="0"/>
    <x v="31"/>
    <n v="11"/>
  </r>
  <r>
    <x v="2"/>
    <x v="0"/>
    <x v="31"/>
    <n v="18"/>
  </r>
  <r>
    <x v="6"/>
    <x v="0"/>
    <x v="31"/>
    <n v="18"/>
  </r>
  <r>
    <x v="7"/>
    <x v="0"/>
    <x v="31"/>
    <n v="9"/>
  </r>
  <r>
    <x v="0"/>
    <x v="1"/>
    <x v="31"/>
    <n v="22"/>
  </r>
  <r>
    <x v="1"/>
    <x v="1"/>
    <x v="31"/>
    <n v="13"/>
  </r>
  <r>
    <x v="5"/>
    <x v="1"/>
    <x v="31"/>
    <n v="5"/>
  </r>
  <r>
    <x v="3"/>
    <x v="1"/>
    <x v="31"/>
    <n v="5"/>
  </r>
  <r>
    <x v="4"/>
    <x v="1"/>
    <x v="31"/>
    <n v="16"/>
  </r>
  <r>
    <x v="8"/>
    <x v="1"/>
    <x v="31"/>
    <n v="15"/>
  </r>
  <r>
    <x v="2"/>
    <x v="1"/>
    <x v="31"/>
    <n v="14"/>
  </r>
  <r>
    <x v="6"/>
    <x v="1"/>
    <x v="31"/>
    <n v="15"/>
  </r>
  <r>
    <x v="7"/>
    <x v="1"/>
    <x v="31"/>
    <n v="7"/>
  </r>
  <r>
    <x v="0"/>
    <x v="2"/>
    <x v="31"/>
    <n v="18"/>
  </r>
  <r>
    <x v="1"/>
    <x v="2"/>
    <x v="31"/>
    <n v="14"/>
  </r>
  <r>
    <x v="5"/>
    <x v="2"/>
    <x v="31"/>
    <n v="8"/>
  </r>
  <r>
    <x v="3"/>
    <x v="2"/>
    <x v="31"/>
    <n v="8"/>
  </r>
  <r>
    <x v="4"/>
    <x v="2"/>
    <x v="31"/>
    <n v="9"/>
  </r>
  <r>
    <x v="2"/>
    <x v="2"/>
    <x v="31"/>
    <n v="6"/>
  </r>
  <r>
    <x v="6"/>
    <x v="2"/>
    <x v="31"/>
    <n v="20"/>
  </r>
  <r>
    <x v="7"/>
    <x v="2"/>
    <x v="31"/>
    <n v="10"/>
  </r>
  <r>
    <x v="0"/>
    <x v="3"/>
    <x v="31"/>
    <n v="15"/>
  </r>
  <r>
    <x v="1"/>
    <x v="3"/>
    <x v="31"/>
    <n v="7"/>
  </r>
  <r>
    <x v="5"/>
    <x v="3"/>
    <x v="31"/>
    <n v="10"/>
  </r>
  <r>
    <x v="3"/>
    <x v="3"/>
    <x v="31"/>
    <n v="20"/>
  </r>
  <r>
    <x v="4"/>
    <x v="3"/>
    <x v="31"/>
    <n v="10"/>
  </r>
  <r>
    <x v="8"/>
    <x v="3"/>
    <x v="31"/>
    <n v="19"/>
  </r>
  <r>
    <x v="2"/>
    <x v="3"/>
    <x v="31"/>
    <n v="11"/>
  </r>
  <r>
    <x v="6"/>
    <x v="3"/>
    <x v="31"/>
    <n v="10"/>
  </r>
  <r>
    <x v="7"/>
    <x v="3"/>
    <x v="31"/>
    <n v="14"/>
  </r>
  <r>
    <x v="0"/>
    <x v="4"/>
    <x v="31"/>
    <n v="12"/>
  </r>
  <r>
    <x v="1"/>
    <x v="4"/>
    <x v="31"/>
    <n v="12"/>
  </r>
  <r>
    <x v="5"/>
    <x v="4"/>
    <x v="31"/>
    <n v="20"/>
  </r>
  <r>
    <x v="8"/>
    <x v="4"/>
    <x v="31"/>
    <n v="7"/>
  </r>
  <r>
    <x v="2"/>
    <x v="4"/>
    <x v="31"/>
    <n v="17"/>
  </r>
  <r>
    <x v="6"/>
    <x v="4"/>
    <x v="31"/>
    <n v="21"/>
  </r>
  <r>
    <x v="7"/>
    <x v="4"/>
    <x v="31"/>
    <n v="13"/>
  </r>
  <r>
    <x v="0"/>
    <x v="9"/>
    <x v="31"/>
    <n v="3"/>
  </r>
  <r>
    <x v="5"/>
    <x v="9"/>
    <x v="31"/>
    <n v="6"/>
  </r>
  <r>
    <x v="3"/>
    <x v="9"/>
    <x v="31"/>
    <n v="16"/>
  </r>
  <r>
    <x v="4"/>
    <x v="9"/>
    <x v="31"/>
    <n v="19"/>
  </r>
  <r>
    <x v="8"/>
    <x v="9"/>
    <x v="31"/>
    <n v="23"/>
  </r>
  <r>
    <x v="2"/>
    <x v="9"/>
    <x v="31"/>
    <n v="14"/>
  </r>
  <r>
    <x v="6"/>
    <x v="9"/>
    <x v="31"/>
    <n v="15"/>
  </r>
  <r>
    <x v="7"/>
    <x v="9"/>
    <x v="31"/>
    <n v="6"/>
  </r>
  <r>
    <x v="0"/>
    <x v="10"/>
    <x v="31"/>
    <n v="15"/>
  </r>
  <r>
    <x v="1"/>
    <x v="10"/>
    <x v="31"/>
    <n v="18"/>
  </r>
  <r>
    <x v="5"/>
    <x v="10"/>
    <x v="31"/>
    <n v="15"/>
  </r>
  <r>
    <x v="3"/>
    <x v="10"/>
    <x v="31"/>
    <n v="14"/>
  </r>
  <r>
    <x v="4"/>
    <x v="10"/>
    <x v="31"/>
    <n v="19"/>
  </r>
  <r>
    <x v="8"/>
    <x v="10"/>
    <x v="31"/>
    <n v="13"/>
  </r>
  <r>
    <x v="2"/>
    <x v="10"/>
    <x v="31"/>
    <n v="6"/>
  </r>
  <r>
    <x v="0"/>
    <x v="5"/>
    <x v="31"/>
    <n v="17"/>
  </r>
  <r>
    <x v="1"/>
    <x v="5"/>
    <x v="31"/>
    <n v="12"/>
  </r>
  <r>
    <x v="5"/>
    <x v="5"/>
    <x v="31"/>
    <n v="16"/>
  </r>
  <r>
    <x v="3"/>
    <x v="5"/>
    <x v="31"/>
    <n v="13"/>
  </r>
  <r>
    <x v="4"/>
    <x v="5"/>
    <x v="31"/>
    <n v="16"/>
  </r>
  <r>
    <x v="8"/>
    <x v="5"/>
    <x v="31"/>
    <n v="18"/>
  </r>
  <r>
    <x v="2"/>
    <x v="5"/>
    <x v="31"/>
    <n v="16"/>
  </r>
  <r>
    <x v="6"/>
    <x v="5"/>
    <x v="31"/>
    <n v="12"/>
  </r>
  <r>
    <x v="7"/>
    <x v="5"/>
    <x v="31"/>
    <n v="14"/>
  </r>
  <r>
    <x v="0"/>
    <x v="6"/>
    <x v="31"/>
    <n v="16"/>
  </r>
  <r>
    <x v="1"/>
    <x v="6"/>
    <x v="31"/>
    <n v="16"/>
  </r>
  <r>
    <x v="5"/>
    <x v="6"/>
    <x v="31"/>
    <n v="23"/>
  </r>
  <r>
    <x v="3"/>
    <x v="6"/>
    <x v="31"/>
    <n v="15"/>
  </r>
  <r>
    <x v="4"/>
    <x v="6"/>
    <x v="31"/>
    <n v="14"/>
  </r>
  <r>
    <x v="8"/>
    <x v="6"/>
    <x v="31"/>
    <n v="17"/>
  </r>
  <r>
    <x v="2"/>
    <x v="6"/>
    <x v="31"/>
    <n v="24"/>
  </r>
  <r>
    <x v="6"/>
    <x v="6"/>
    <x v="31"/>
    <n v="21"/>
  </r>
  <r>
    <x v="7"/>
    <x v="6"/>
    <x v="31"/>
    <n v="13"/>
  </r>
  <r>
    <x v="0"/>
    <x v="7"/>
    <x v="31"/>
    <n v="26"/>
  </r>
  <r>
    <x v="1"/>
    <x v="7"/>
    <x v="31"/>
    <n v="14"/>
  </r>
  <r>
    <x v="5"/>
    <x v="7"/>
    <x v="31"/>
    <n v="17"/>
  </r>
  <r>
    <x v="3"/>
    <x v="7"/>
    <x v="31"/>
    <n v="13"/>
  </r>
  <r>
    <x v="4"/>
    <x v="7"/>
    <x v="31"/>
    <n v="18"/>
  </r>
  <r>
    <x v="8"/>
    <x v="7"/>
    <x v="31"/>
    <n v="13"/>
  </r>
  <r>
    <x v="2"/>
    <x v="7"/>
    <x v="31"/>
    <n v="13"/>
  </r>
  <r>
    <x v="6"/>
    <x v="7"/>
    <x v="31"/>
    <n v="20"/>
  </r>
  <r>
    <x v="7"/>
    <x v="7"/>
    <x v="31"/>
    <n v="17"/>
  </r>
  <r>
    <x v="0"/>
    <x v="8"/>
    <x v="31"/>
    <n v="4"/>
  </r>
  <r>
    <x v="1"/>
    <x v="8"/>
    <x v="31"/>
    <n v="22"/>
  </r>
  <r>
    <x v="5"/>
    <x v="8"/>
    <x v="31"/>
    <n v="20"/>
  </r>
  <r>
    <x v="3"/>
    <x v="8"/>
    <x v="31"/>
    <n v="8"/>
  </r>
  <r>
    <x v="4"/>
    <x v="8"/>
    <x v="31"/>
    <n v="21"/>
  </r>
  <r>
    <x v="8"/>
    <x v="8"/>
    <x v="31"/>
    <n v="21"/>
  </r>
  <r>
    <x v="2"/>
    <x v="8"/>
    <x v="31"/>
    <n v="16"/>
  </r>
  <r>
    <x v="6"/>
    <x v="8"/>
    <x v="31"/>
    <n v="19"/>
  </r>
  <r>
    <x v="7"/>
    <x v="8"/>
    <x v="3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0D84A-9740-438D-96DF-BFD07F4667E8}" name="Tabela dinâmica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4:B33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x="2"/>
        <item x="3"/>
        <item x="4"/>
        <item x="9"/>
        <item x="10"/>
        <item x="5"/>
        <item x="6"/>
        <item x="7"/>
        <item x="8"/>
        <item t="default"/>
      </items>
    </pivotField>
    <pivotField axis="axisRow" compact="0" outline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462">
      <pivotArea outline="0" fieldPosition="0"/>
    </format>
    <format dxfId="461">
      <pivotArea outline="0" fieldPosition="0">
        <references count="1">
          <reference field="1" count="1" selected="0">
            <x v="2"/>
          </reference>
        </references>
      </pivotArea>
    </format>
    <format dxfId="460">
      <pivotArea type="topRight" dataOnly="0" labelOnly="1" outline="0" offset="B1" fieldPosition="0"/>
    </format>
    <format dxfId="459">
      <pivotArea dataOnly="0" labelOnly="1" outline="0" fieldPosition="0">
        <references count="1">
          <reference field="1" count="1">
            <x v="2"/>
          </reference>
        </references>
      </pivotArea>
    </format>
    <format dxfId="458">
      <pivotArea outline="0" fieldPosition="0">
        <references count="1">
          <reference field="1" count="1" selected="0">
            <x v="4"/>
          </reference>
        </references>
      </pivotArea>
    </format>
    <format dxfId="457">
      <pivotArea type="topRight" dataOnly="0" labelOnly="1" outline="0" offset="D1" fieldPosition="0"/>
    </format>
    <format dxfId="456">
      <pivotArea dataOnly="0" labelOnly="1" outline="0" fieldPosition="0">
        <references count="1">
          <reference field="1" count="1">
            <x v="4"/>
          </reference>
        </references>
      </pivotArea>
    </format>
    <format dxfId="455">
      <pivotArea outline="0" fieldPosition="0">
        <references count="1">
          <reference field="1" count="1" selected="0">
            <x v="5"/>
          </reference>
        </references>
      </pivotArea>
    </format>
    <format dxfId="454">
      <pivotArea type="topRight" dataOnly="0" labelOnly="1" outline="0" offset="E1" fieldPosition="0"/>
    </format>
    <format dxfId="453">
      <pivotArea dataOnly="0" labelOnly="1" outline="0" fieldPosition="0">
        <references count="1">
          <reference field="1" count="1">
            <x v="5"/>
          </reference>
        </references>
      </pivotArea>
    </format>
    <format dxfId="452">
      <pivotArea outline="0" fieldPosition="0">
        <references count="1">
          <reference field="1" count="1" selected="0">
            <x v="6"/>
          </reference>
        </references>
      </pivotArea>
    </format>
    <format dxfId="451">
      <pivotArea type="topRight" dataOnly="0" labelOnly="1" outline="0" offset="F1" fieldPosition="0"/>
    </format>
    <format dxfId="450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2C945-81A7-4DB3-B90E-E22CC192F369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411">
      <pivotArea outline="0" fieldPosition="0"/>
    </format>
    <format dxfId="410">
      <pivotArea outline="0" fieldPosition="0">
        <references count="1">
          <reference field="1" count="1" selected="0">
            <x v="2"/>
          </reference>
        </references>
      </pivotArea>
    </format>
    <format dxfId="409">
      <pivotArea type="topRight" dataOnly="0" labelOnly="1" outline="0" offset="B1" fieldPosition="0"/>
    </format>
    <format dxfId="408">
      <pivotArea dataOnly="0" labelOnly="1" outline="0" fieldPosition="0">
        <references count="1">
          <reference field="1" count="1">
            <x v="2"/>
          </reference>
        </references>
      </pivotArea>
    </format>
    <format dxfId="407">
      <pivotArea outline="0" fieldPosition="0">
        <references count="1">
          <reference field="1" count="1" selected="0">
            <x v="4"/>
          </reference>
        </references>
      </pivotArea>
    </format>
    <format dxfId="406">
      <pivotArea type="topRight" dataOnly="0" labelOnly="1" outline="0" offset="D1" fieldPosition="0"/>
    </format>
    <format dxfId="405">
      <pivotArea dataOnly="0" labelOnly="1" outline="0" fieldPosition="0">
        <references count="1">
          <reference field="1" count="1">
            <x v="4"/>
          </reference>
        </references>
      </pivotArea>
    </format>
    <format dxfId="404">
      <pivotArea outline="0" fieldPosition="0">
        <references count="1">
          <reference field="1" count="1" selected="0">
            <x v="5"/>
          </reference>
        </references>
      </pivotArea>
    </format>
    <format dxfId="403">
      <pivotArea type="topRight" dataOnly="0" labelOnly="1" outline="0" offset="E1" fieldPosition="0"/>
    </format>
    <format dxfId="402">
      <pivotArea dataOnly="0" labelOnly="1" outline="0" fieldPosition="0">
        <references count="1">
          <reference field="1" count="1">
            <x v="5"/>
          </reference>
        </references>
      </pivotArea>
    </format>
    <format dxfId="401">
      <pivotArea outline="0" fieldPosition="0">
        <references count="1">
          <reference field="1" count="1" selected="0">
            <x v="6"/>
          </reference>
        </references>
      </pivotArea>
    </format>
    <format dxfId="400">
      <pivotArea type="topRight" dataOnly="0" labelOnly="1" outline="0" offset="F1" fieldPosition="0"/>
    </format>
    <format dxfId="399">
      <pivotArea dataOnly="0" labelOnly="1" outline="0" fieldPosition="0">
        <references count="1">
          <reference field="1" count="1">
            <x v="6"/>
          </reference>
        </references>
      </pivotArea>
    </format>
    <format dxfId="398">
      <pivotArea outline="0" fieldPosition="0">
        <references count="1">
          <reference field="4294967294" count="1">
            <x v="0"/>
          </reference>
        </references>
      </pivotArea>
    </format>
    <format dxfId="397">
      <pivotArea outline="0" fieldPosition="0">
        <references count="1">
          <reference field="2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40B9C-0A70-4634-9EDB-7A2E0024CCFE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424">
      <pivotArea outline="0" fieldPosition="0"/>
    </format>
    <format dxfId="423">
      <pivotArea outline="0" fieldPosition="0">
        <references count="1">
          <reference field="1" count="1" selected="0">
            <x v="2"/>
          </reference>
        </references>
      </pivotArea>
    </format>
    <format dxfId="422">
      <pivotArea type="topRight" dataOnly="0" labelOnly="1" outline="0" offset="B1" fieldPosition="0"/>
    </format>
    <format dxfId="421">
      <pivotArea dataOnly="0" labelOnly="1" outline="0" fieldPosition="0">
        <references count="1">
          <reference field="1" count="1">
            <x v="2"/>
          </reference>
        </references>
      </pivotArea>
    </format>
    <format dxfId="420">
      <pivotArea outline="0" fieldPosition="0">
        <references count="1">
          <reference field="1" count="1" selected="0">
            <x v="4"/>
          </reference>
        </references>
      </pivotArea>
    </format>
    <format dxfId="419">
      <pivotArea type="topRight" dataOnly="0" labelOnly="1" outline="0" offset="D1" fieldPosition="0"/>
    </format>
    <format dxfId="418">
      <pivotArea dataOnly="0" labelOnly="1" outline="0" fieldPosition="0">
        <references count="1">
          <reference field="1" count="1">
            <x v="4"/>
          </reference>
        </references>
      </pivotArea>
    </format>
    <format dxfId="417">
      <pivotArea outline="0" fieldPosition="0">
        <references count="1">
          <reference field="1" count="1" selected="0">
            <x v="5"/>
          </reference>
        </references>
      </pivotArea>
    </format>
    <format dxfId="416">
      <pivotArea type="topRight" dataOnly="0" labelOnly="1" outline="0" offset="E1" fieldPosition="0"/>
    </format>
    <format dxfId="415">
      <pivotArea dataOnly="0" labelOnly="1" outline="0" fieldPosition="0">
        <references count="1">
          <reference field="1" count="1">
            <x v="5"/>
          </reference>
        </references>
      </pivotArea>
    </format>
    <format dxfId="414">
      <pivotArea outline="0" fieldPosition="0">
        <references count="1">
          <reference field="1" count="1" selected="0">
            <x v="6"/>
          </reference>
        </references>
      </pivotArea>
    </format>
    <format dxfId="413">
      <pivotArea type="topRight" dataOnly="0" labelOnly="1" outline="0" offset="F1" fieldPosition="0"/>
    </format>
    <format dxfId="412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00C74-2D15-48C7-8578-3DDB2F4A6A69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436">
      <pivotArea outline="0" fieldPosition="0"/>
    </format>
    <format dxfId="435">
      <pivotArea outline="0" fieldPosition="0">
        <references count="1">
          <reference field="1" count="1" selected="0">
            <x v="2"/>
          </reference>
        </references>
      </pivotArea>
    </format>
    <format dxfId="434">
      <pivotArea type="topRight" dataOnly="0" labelOnly="1" outline="0" offset="B1" fieldPosition="0"/>
    </format>
    <format dxfId="433">
      <pivotArea dataOnly="0" labelOnly="1" outline="0" fieldPosition="0">
        <references count="1">
          <reference field="1" count="1">
            <x v="2"/>
          </reference>
        </references>
      </pivotArea>
    </format>
    <format dxfId="432">
      <pivotArea outline="0" fieldPosition="0">
        <references count="1">
          <reference field="1" count="1" selected="0">
            <x v="4"/>
          </reference>
        </references>
      </pivotArea>
    </format>
    <format dxfId="431">
      <pivotArea type="topRight" dataOnly="0" labelOnly="1" outline="0" offset="D1" fieldPosition="0"/>
    </format>
    <format dxfId="430">
      <pivotArea dataOnly="0" labelOnly="1" outline="0" fieldPosition="0">
        <references count="1">
          <reference field="1" count="1">
            <x v="4"/>
          </reference>
        </references>
      </pivotArea>
    </format>
    <format dxfId="429">
      <pivotArea outline="0" fieldPosition="0">
        <references count="1">
          <reference field="1" count="1" selected="0">
            <x v="5"/>
          </reference>
        </references>
      </pivotArea>
    </format>
    <format dxfId="428">
      <pivotArea type="topRight" dataOnly="0" labelOnly="1" outline="0" offset="E1" fieldPosition="0"/>
    </format>
    <format dxfId="427">
      <pivotArea dataOnly="0" labelOnly="1" outline="0" fieldPosition="0">
        <references count="1">
          <reference field="1" count="1">
            <x v="5"/>
          </reference>
        </references>
      </pivotArea>
    </format>
    <format dxfId="426">
      <pivotArea outline="0" fieldPosition="0">
        <references count="1">
          <reference field="1" count="1" selected="0">
            <x v="6"/>
          </reference>
        </references>
      </pivotArea>
    </format>
    <format dxfId="425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86576-22D9-4618-AE5D-E9AED47BD0F6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449">
      <pivotArea outline="0" fieldPosition="0"/>
    </format>
    <format dxfId="448">
      <pivotArea outline="0" fieldPosition="0">
        <references count="1">
          <reference field="1" count="1" selected="0">
            <x v="2"/>
          </reference>
        </references>
      </pivotArea>
    </format>
    <format dxfId="447">
      <pivotArea type="topRight" dataOnly="0" labelOnly="1" outline="0" offset="B1" fieldPosition="0"/>
    </format>
    <format dxfId="446">
      <pivotArea dataOnly="0" labelOnly="1" outline="0" fieldPosition="0">
        <references count="1">
          <reference field="1" count="1">
            <x v="2"/>
          </reference>
        </references>
      </pivotArea>
    </format>
    <format dxfId="445">
      <pivotArea outline="0" fieldPosition="0">
        <references count="1">
          <reference field="1" count="1" selected="0">
            <x v="4"/>
          </reference>
        </references>
      </pivotArea>
    </format>
    <format dxfId="444">
      <pivotArea type="topRight" dataOnly="0" labelOnly="1" outline="0" offset="D1" fieldPosition="0"/>
    </format>
    <format dxfId="443">
      <pivotArea dataOnly="0" labelOnly="1" outline="0" fieldPosition="0">
        <references count="1">
          <reference field="1" count="1">
            <x v="4"/>
          </reference>
        </references>
      </pivotArea>
    </format>
    <format dxfId="442">
      <pivotArea outline="0" fieldPosition="0">
        <references count="1">
          <reference field="1" count="1" selected="0">
            <x v="5"/>
          </reference>
        </references>
      </pivotArea>
    </format>
    <format dxfId="441">
      <pivotArea type="topRight" dataOnly="0" labelOnly="1" outline="0" offset="E1" fieldPosition="0"/>
    </format>
    <format dxfId="440">
      <pivotArea dataOnly="0" labelOnly="1" outline="0" fieldPosition="0">
        <references count="1">
          <reference field="1" count="1">
            <x v="5"/>
          </reference>
        </references>
      </pivotArea>
    </format>
    <format dxfId="439">
      <pivotArea outline="0" fieldPosition="0">
        <references count="1">
          <reference field="1" count="1" selected="0">
            <x v="6"/>
          </reference>
        </references>
      </pivotArea>
    </format>
    <format dxfId="438">
      <pivotArea type="topRight" dataOnly="0" labelOnly="1" outline="0" offset="F1" fieldPosition="0"/>
    </format>
    <format dxfId="437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0E86F-0C3D-495F-9048-B4FFC598D2A3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356">
      <pivotArea outline="0" fieldPosition="0"/>
    </format>
    <format dxfId="355">
      <pivotArea outline="0" fieldPosition="0">
        <references count="1">
          <reference field="1" count="1" selected="0">
            <x v="2"/>
          </reference>
        </references>
      </pivotArea>
    </format>
    <format dxfId="354">
      <pivotArea type="topRight" dataOnly="0" labelOnly="1" outline="0" offset="B1" fieldPosition="0"/>
    </format>
    <format dxfId="353">
      <pivotArea dataOnly="0" labelOnly="1" outline="0" fieldPosition="0">
        <references count="1">
          <reference field="1" count="1">
            <x v="2"/>
          </reference>
        </references>
      </pivotArea>
    </format>
    <format dxfId="352">
      <pivotArea outline="0" fieldPosition="0">
        <references count="1">
          <reference field="1" count="1" selected="0">
            <x v="4"/>
          </reference>
        </references>
      </pivotArea>
    </format>
    <format dxfId="351">
      <pivotArea type="topRight" dataOnly="0" labelOnly="1" outline="0" offset="D1" fieldPosition="0"/>
    </format>
    <format dxfId="350">
      <pivotArea dataOnly="0" labelOnly="1" outline="0" fieldPosition="0">
        <references count="1">
          <reference field="1" count="1">
            <x v="4"/>
          </reference>
        </references>
      </pivotArea>
    </format>
    <format dxfId="349">
      <pivotArea outline="0" fieldPosition="0">
        <references count="1">
          <reference field="1" count="1" selected="0">
            <x v="5"/>
          </reference>
        </references>
      </pivotArea>
    </format>
    <format dxfId="348">
      <pivotArea type="topRight" dataOnly="0" labelOnly="1" outline="0" offset="E1" fieldPosition="0"/>
    </format>
    <format dxfId="347">
      <pivotArea dataOnly="0" labelOnly="1" outline="0" fieldPosition="0">
        <references count="1">
          <reference field="1" count="1">
            <x v="5"/>
          </reference>
        </references>
      </pivotArea>
    </format>
    <format dxfId="346">
      <pivotArea outline="0" fieldPosition="0">
        <references count="1">
          <reference field="1" count="1" selected="0">
            <x v="6"/>
          </reference>
        </references>
      </pivotArea>
    </format>
    <format dxfId="345">
      <pivotArea type="topRight" dataOnly="0" labelOnly="1" outline="0" offset="F1" fieldPosition="0"/>
    </format>
    <format dxfId="344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DC1D-4DDD-46EA-9218-3F4751EBF88A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368">
      <pivotArea outline="0" fieldPosition="0"/>
    </format>
    <format dxfId="367">
      <pivotArea outline="0" fieldPosition="0">
        <references count="1">
          <reference field="1" count="1" selected="0">
            <x v="2"/>
          </reference>
        </references>
      </pivotArea>
    </format>
    <format dxfId="366">
      <pivotArea type="topRight" dataOnly="0" labelOnly="1" outline="0" offset="B1" fieldPosition="0"/>
    </format>
    <format dxfId="365">
      <pivotArea dataOnly="0" labelOnly="1" outline="0" fieldPosition="0">
        <references count="1">
          <reference field="1" count="1">
            <x v="2"/>
          </reference>
        </references>
      </pivotArea>
    </format>
    <format dxfId="364">
      <pivotArea outline="0" fieldPosition="0">
        <references count="1">
          <reference field="1" count="1" selected="0">
            <x v="4"/>
          </reference>
        </references>
      </pivotArea>
    </format>
    <format dxfId="363">
      <pivotArea type="topRight" dataOnly="0" labelOnly="1" outline="0" offset="D1" fieldPosition="0"/>
    </format>
    <format dxfId="362">
      <pivotArea dataOnly="0" labelOnly="1" outline="0" fieldPosition="0">
        <references count="1">
          <reference field="1" count="1">
            <x v="4"/>
          </reference>
        </references>
      </pivotArea>
    </format>
    <format dxfId="361">
      <pivotArea outline="0" fieldPosition="0">
        <references count="1">
          <reference field="1" count="1" selected="0">
            <x v="5"/>
          </reference>
        </references>
      </pivotArea>
    </format>
    <format dxfId="360">
      <pivotArea type="topRight" dataOnly="0" labelOnly="1" outline="0" offset="E1" fieldPosition="0"/>
    </format>
    <format dxfId="359">
      <pivotArea dataOnly="0" labelOnly="1" outline="0" fieldPosition="0">
        <references count="1">
          <reference field="1" count="1">
            <x v="5"/>
          </reference>
        </references>
      </pivotArea>
    </format>
    <format dxfId="358">
      <pivotArea outline="0" fieldPosition="0">
        <references count="1">
          <reference field="1" count="1" selected="0">
            <x v="6"/>
          </reference>
        </references>
      </pivotArea>
    </format>
    <format dxfId="357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5A1BF-C597-4CB1-8949-8FB90AC53DE6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381">
      <pivotArea outline="0" fieldPosition="0"/>
    </format>
    <format dxfId="380">
      <pivotArea outline="0" fieldPosition="0">
        <references count="1">
          <reference field="1" count="1" selected="0">
            <x v="2"/>
          </reference>
        </references>
      </pivotArea>
    </format>
    <format dxfId="379">
      <pivotArea type="topRight" dataOnly="0" labelOnly="1" outline="0" offset="B1" fieldPosition="0"/>
    </format>
    <format dxfId="378">
      <pivotArea dataOnly="0" labelOnly="1" outline="0" fieldPosition="0">
        <references count="1">
          <reference field="1" count="1">
            <x v="2"/>
          </reference>
        </references>
      </pivotArea>
    </format>
    <format dxfId="377">
      <pivotArea outline="0" fieldPosition="0">
        <references count="1">
          <reference field="1" count="1" selected="0">
            <x v="4"/>
          </reference>
        </references>
      </pivotArea>
    </format>
    <format dxfId="376">
      <pivotArea type="topRight" dataOnly="0" labelOnly="1" outline="0" offset="D1" fieldPosition="0"/>
    </format>
    <format dxfId="375">
      <pivotArea dataOnly="0" labelOnly="1" outline="0" fieldPosition="0">
        <references count="1">
          <reference field="1" count="1">
            <x v="4"/>
          </reference>
        </references>
      </pivotArea>
    </format>
    <format dxfId="374">
      <pivotArea outline="0" fieldPosition="0">
        <references count="1">
          <reference field="1" count="1" selected="0">
            <x v="5"/>
          </reference>
        </references>
      </pivotArea>
    </format>
    <format dxfId="373">
      <pivotArea type="topRight" dataOnly="0" labelOnly="1" outline="0" offset="E1" fieldPosition="0"/>
    </format>
    <format dxfId="372">
      <pivotArea dataOnly="0" labelOnly="1" outline="0" fieldPosition="0">
        <references count="1">
          <reference field="1" count="1">
            <x v="5"/>
          </reference>
        </references>
      </pivotArea>
    </format>
    <format dxfId="371">
      <pivotArea outline="0" fieldPosition="0">
        <references count="1">
          <reference field="1" count="1" selected="0">
            <x v="6"/>
          </reference>
        </references>
      </pivotArea>
    </format>
    <format dxfId="370">
      <pivotArea type="topRight" dataOnly="0" labelOnly="1" outline="0" offset="F1" fieldPosition="0"/>
    </format>
    <format dxfId="369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7BFDD-6387-4EEF-83BA-40700C3D5CA3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396">
      <pivotArea outline="0" fieldPosition="0"/>
    </format>
    <format dxfId="395">
      <pivotArea outline="0" fieldPosition="0">
        <references count="1">
          <reference field="1" count="1" selected="0">
            <x v="2"/>
          </reference>
        </references>
      </pivotArea>
    </format>
    <format dxfId="394">
      <pivotArea type="topRight" dataOnly="0" labelOnly="1" outline="0" offset="B1" fieldPosition="0"/>
    </format>
    <format dxfId="393">
      <pivotArea dataOnly="0" labelOnly="1" outline="0" fieldPosition="0">
        <references count="1">
          <reference field="1" count="1">
            <x v="2"/>
          </reference>
        </references>
      </pivotArea>
    </format>
    <format dxfId="392">
      <pivotArea outline="0" fieldPosition="0">
        <references count="1">
          <reference field="1" count="1" selected="0">
            <x v="4"/>
          </reference>
        </references>
      </pivotArea>
    </format>
    <format dxfId="391">
      <pivotArea type="topRight" dataOnly="0" labelOnly="1" outline="0" offset="D1" fieldPosition="0"/>
    </format>
    <format dxfId="390">
      <pivotArea dataOnly="0" labelOnly="1" outline="0" fieldPosition="0">
        <references count="1">
          <reference field="1" count="1">
            <x v="4"/>
          </reference>
        </references>
      </pivotArea>
    </format>
    <format dxfId="389">
      <pivotArea outline="0" fieldPosition="0">
        <references count="1">
          <reference field="1" count="1" selected="0">
            <x v="5"/>
          </reference>
        </references>
      </pivotArea>
    </format>
    <format dxfId="388">
      <pivotArea type="topRight" dataOnly="0" labelOnly="1" outline="0" offset="E1" fieldPosition="0"/>
    </format>
    <format dxfId="387">
      <pivotArea dataOnly="0" labelOnly="1" outline="0" fieldPosition="0">
        <references count="1">
          <reference field="1" count="1">
            <x v="5"/>
          </reference>
        </references>
      </pivotArea>
    </format>
    <format dxfId="386">
      <pivotArea outline="0" fieldPosition="0">
        <references count="1">
          <reference field="1" count="1" selected="0">
            <x v="6"/>
          </reference>
        </references>
      </pivotArea>
    </format>
    <format dxfId="385">
      <pivotArea type="topRight" dataOnly="0" labelOnly="1" outline="0" offset="F1" fieldPosition="0"/>
    </format>
    <format dxfId="384">
      <pivotArea dataOnly="0" labelOnly="1" outline="0" fieldPosition="0">
        <references count="1">
          <reference field="1" count="1">
            <x v="6"/>
          </reference>
        </references>
      </pivotArea>
    </format>
    <format dxfId="383">
      <pivotArea outline="0" fieldPosition="0">
        <references count="1">
          <reference field="4294967294" count="1">
            <x v="0"/>
          </reference>
        </references>
      </pivotArea>
    </format>
    <format dxfId="382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BCB49-B43B-4C18-83A9-18539088CC53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305">
      <pivotArea outline="0" fieldPosition="0"/>
    </format>
    <format dxfId="304">
      <pivotArea outline="0" fieldPosition="0">
        <references count="1">
          <reference field="1" count="1" selected="0">
            <x v="2"/>
          </reference>
        </references>
      </pivotArea>
    </format>
    <format dxfId="303">
      <pivotArea type="topRight" dataOnly="0" labelOnly="1" outline="0" offset="B1" fieldPosition="0"/>
    </format>
    <format dxfId="302">
      <pivotArea dataOnly="0" labelOnly="1" outline="0" fieldPosition="0">
        <references count="1">
          <reference field="1" count="1">
            <x v="2"/>
          </reference>
        </references>
      </pivotArea>
    </format>
    <format dxfId="301">
      <pivotArea outline="0" fieldPosition="0">
        <references count="1">
          <reference field="1" count="1" selected="0">
            <x v="4"/>
          </reference>
        </references>
      </pivotArea>
    </format>
    <format dxfId="300">
      <pivotArea type="topRight" dataOnly="0" labelOnly="1" outline="0" offset="D1" fieldPosition="0"/>
    </format>
    <format dxfId="299">
      <pivotArea dataOnly="0" labelOnly="1" outline="0" fieldPosition="0">
        <references count="1">
          <reference field="1" count="1">
            <x v="4"/>
          </reference>
        </references>
      </pivotArea>
    </format>
    <format dxfId="298">
      <pivotArea outline="0" fieldPosition="0">
        <references count="1">
          <reference field="1" count="1" selected="0">
            <x v="5"/>
          </reference>
        </references>
      </pivotArea>
    </format>
    <format dxfId="297">
      <pivotArea type="topRight" dataOnly="0" labelOnly="1" outline="0" offset="E1" fieldPosition="0"/>
    </format>
    <format dxfId="296">
      <pivotArea dataOnly="0" labelOnly="1" outline="0" fieldPosition="0">
        <references count="1">
          <reference field="1" count="1">
            <x v="5"/>
          </reference>
        </references>
      </pivotArea>
    </format>
    <format dxfId="295">
      <pivotArea outline="0" fieldPosition="0">
        <references count="1">
          <reference field="1" count="1" selected="0">
            <x v="6"/>
          </reference>
        </references>
      </pivotArea>
    </format>
    <format dxfId="294">
      <pivotArea type="topRight" dataOnly="0" labelOnly="1" outline="0" offset="F1" fieldPosition="0"/>
    </format>
    <format dxfId="293">
      <pivotArea dataOnly="0" labelOnly="1" outline="0" fieldPosition="0">
        <references count="1">
          <reference field="1" count="1">
            <x v="6"/>
          </reference>
        </references>
      </pivotArea>
    </format>
    <format dxfId="292">
      <pivotArea outline="0" fieldPosition="0">
        <references count="1">
          <reference field="4294967294" count="1">
            <x v="0"/>
          </reference>
        </references>
      </pivotArea>
    </format>
    <format dxfId="291">
      <pivotArea outline="0" fieldPosition="0">
        <references count="1">
          <reference field="2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3ACD2-4B32-4E4A-9D83-7508E0823CA0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318">
      <pivotArea outline="0" fieldPosition="0"/>
    </format>
    <format dxfId="317">
      <pivotArea outline="0" fieldPosition="0">
        <references count="1">
          <reference field="1" count="1" selected="0">
            <x v="2"/>
          </reference>
        </references>
      </pivotArea>
    </format>
    <format dxfId="316">
      <pivotArea type="topRight" dataOnly="0" labelOnly="1" outline="0" offset="B1" fieldPosition="0"/>
    </format>
    <format dxfId="315">
      <pivotArea dataOnly="0" labelOnly="1" outline="0" fieldPosition="0">
        <references count="1">
          <reference field="1" count="1">
            <x v="2"/>
          </reference>
        </references>
      </pivotArea>
    </format>
    <format dxfId="314">
      <pivotArea outline="0" fieldPosition="0">
        <references count="1">
          <reference field="1" count="1" selected="0">
            <x v="4"/>
          </reference>
        </references>
      </pivotArea>
    </format>
    <format dxfId="313">
      <pivotArea type="topRight" dataOnly="0" labelOnly="1" outline="0" offset="D1" fieldPosition="0"/>
    </format>
    <format dxfId="312">
      <pivotArea dataOnly="0" labelOnly="1" outline="0" fieldPosition="0">
        <references count="1">
          <reference field="1" count="1">
            <x v="4"/>
          </reference>
        </references>
      </pivotArea>
    </format>
    <format dxfId="311">
      <pivotArea outline="0" fieldPosition="0">
        <references count="1">
          <reference field="1" count="1" selected="0">
            <x v="5"/>
          </reference>
        </references>
      </pivotArea>
    </format>
    <format dxfId="310">
      <pivotArea type="topRight" dataOnly="0" labelOnly="1" outline="0" offset="E1" fieldPosition="0"/>
    </format>
    <format dxfId="309">
      <pivotArea dataOnly="0" labelOnly="1" outline="0" fieldPosition="0">
        <references count="1">
          <reference field="1" count="1">
            <x v="5"/>
          </reference>
        </references>
      </pivotArea>
    </format>
    <format dxfId="308">
      <pivotArea outline="0" fieldPosition="0">
        <references count="1">
          <reference field="1" count="1" selected="0">
            <x v="6"/>
          </reference>
        </references>
      </pivotArea>
    </format>
    <format dxfId="307">
      <pivotArea type="topRight" dataOnly="0" labelOnly="1" outline="0" offset="F1" fieldPosition="0"/>
    </format>
    <format dxfId="306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E1691-C951-4146-8CD9-6F07D175AC45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73:B102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475">
      <pivotArea outline="0" fieldPosition="0"/>
    </format>
    <format dxfId="474">
      <pivotArea outline="0" fieldPosition="0">
        <references count="1">
          <reference field="1" count="1" selected="0">
            <x v="2"/>
          </reference>
        </references>
      </pivotArea>
    </format>
    <format dxfId="473">
      <pivotArea type="topRight" dataOnly="0" labelOnly="1" outline="0" offset="B1" fieldPosition="0"/>
    </format>
    <format dxfId="472">
      <pivotArea dataOnly="0" labelOnly="1" outline="0" fieldPosition="0">
        <references count="1">
          <reference field="1" count="1">
            <x v="2"/>
          </reference>
        </references>
      </pivotArea>
    </format>
    <format dxfId="471">
      <pivotArea outline="0" fieldPosition="0">
        <references count="1">
          <reference field="1" count="1" selected="0">
            <x v="4"/>
          </reference>
        </references>
      </pivotArea>
    </format>
    <format dxfId="470">
      <pivotArea type="topRight" dataOnly="0" labelOnly="1" outline="0" offset="D1" fieldPosition="0"/>
    </format>
    <format dxfId="469">
      <pivotArea dataOnly="0" labelOnly="1" outline="0" fieldPosition="0">
        <references count="1">
          <reference field="1" count="1">
            <x v="4"/>
          </reference>
        </references>
      </pivotArea>
    </format>
    <format dxfId="468">
      <pivotArea outline="0" fieldPosition="0">
        <references count="1">
          <reference field="1" count="1" selected="0">
            <x v="5"/>
          </reference>
        </references>
      </pivotArea>
    </format>
    <format dxfId="467">
      <pivotArea type="topRight" dataOnly="0" labelOnly="1" outline="0" offset="E1" fieldPosition="0"/>
    </format>
    <format dxfId="466">
      <pivotArea dataOnly="0" labelOnly="1" outline="0" fieldPosition="0">
        <references count="1">
          <reference field="1" count="1">
            <x v="5"/>
          </reference>
        </references>
      </pivotArea>
    </format>
    <format dxfId="465">
      <pivotArea outline="0" fieldPosition="0">
        <references count="1">
          <reference field="1" count="1" selected="0">
            <x v="6"/>
          </reference>
        </references>
      </pivotArea>
    </format>
    <format dxfId="464">
      <pivotArea type="topRight" dataOnly="0" labelOnly="1" outline="0" offset="F1" fieldPosition="0"/>
    </format>
    <format dxfId="463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AC459-9A89-42AC-AD2C-2A605BB9292E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330">
      <pivotArea outline="0" fieldPosition="0"/>
    </format>
    <format dxfId="329">
      <pivotArea outline="0" fieldPosition="0">
        <references count="1">
          <reference field="1" count="1" selected="0">
            <x v="2"/>
          </reference>
        </references>
      </pivotArea>
    </format>
    <format dxfId="328">
      <pivotArea type="topRight" dataOnly="0" labelOnly="1" outline="0" offset="B1" fieldPosition="0"/>
    </format>
    <format dxfId="327">
      <pivotArea dataOnly="0" labelOnly="1" outline="0" fieldPosition="0">
        <references count="1">
          <reference field="1" count="1">
            <x v="2"/>
          </reference>
        </references>
      </pivotArea>
    </format>
    <format dxfId="326">
      <pivotArea outline="0" fieldPosition="0">
        <references count="1">
          <reference field="1" count="1" selected="0">
            <x v="4"/>
          </reference>
        </references>
      </pivotArea>
    </format>
    <format dxfId="325">
      <pivotArea type="topRight" dataOnly="0" labelOnly="1" outline="0" offset="D1" fieldPosition="0"/>
    </format>
    <format dxfId="324">
      <pivotArea dataOnly="0" labelOnly="1" outline="0" fieldPosition="0">
        <references count="1">
          <reference field="1" count="1">
            <x v="4"/>
          </reference>
        </references>
      </pivotArea>
    </format>
    <format dxfId="323">
      <pivotArea outline="0" fieldPosition="0">
        <references count="1">
          <reference field="1" count="1" selected="0">
            <x v="5"/>
          </reference>
        </references>
      </pivotArea>
    </format>
    <format dxfId="322">
      <pivotArea type="topRight" dataOnly="0" labelOnly="1" outline="0" offset="E1" fieldPosition="0"/>
    </format>
    <format dxfId="321">
      <pivotArea dataOnly="0" labelOnly="1" outline="0" fieldPosition="0">
        <references count="1">
          <reference field="1" count="1">
            <x v="5"/>
          </reference>
        </references>
      </pivotArea>
    </format>
    <format dxfId="320">
      <pivotArea outline="0" fieldPosition="0">
        <references count="1">
          <reference field="1" count="1" selected="0">
            <x v="6"/>
          </reference>
        </references>
      </pivotArea>
    </format>
    <format dxfId="319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ECC54-E92E-46D8-BFDC-41DFF30D39FE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343">
      <pivotArea outline="0" fieldPosition="0"/>
    </format>
    <format dxfId="342">
      <pivotArea outline="0" fieldPosition="0">
        <references count="1">
          <reference field="1" count="1" selected="0">
            <x v="2"/>
          </reference>
        </references>
      </pivotArea>
    </format>
    <format dxfId="341">
      <pivotArea type="topRight" dataOnly="0" labelOnly="1" outline="0" offset="B1" fieldPosition="0"/>
    </format>
    <format dxfId="340">
      <pivotArea dataOnly="0" labelOnly="1" outline="0" fieldPosition="0">
        <references count="1">
          <reference field="1" count="1">
            <x v="2"/>
          </reference>
        </references>
      </pivotArea>
    </format>
    <format dxfId="339">
      <pivotArea outline="0" fieldPosition="0">
        <references count="1">
          <reference field="1" count="1" selected="0">
            <x v="4"/>
          </reference>
        </references>
      </pivotArea>
    </format>
    <format dxfId="338">
      <pivotArea type="topRight" dataOnly="0" labelOnly="1" outline="0" offset="D1" fieldPosition="0"/>
    </format>
    <format dxfId="337">
      <pivotArea dataOnly="0" labelOnly="1" outline="0" fieldPosition="0">
        <references count="1">
          <reference field="1" count="1">
            <x v="4"/>
          </reference>
        </references>
      </pivotArea>
    </format>
    <format dxfId="336">
      <pivotArea outline="0" fieldPosition="0">
        <references count="1">
          <reference field="1" count="1" selected="0">
            <x v="5"/>
          </reference>
        </references>
      </pivotArea>
    </format>
    <format dxfId="335">
      <pivotArea type="topRight" dataOnly="0" labelOnly="1" outline="0" offset="E1" fieldPosition="0"/>
    </format>
    <format dxfId="334">
      <pivotArea dataOnly="0" labelOnly="1" outline="0" fieldPosition="0">
        <references count="1">
          <reference field="1" count="1">
            <x v="5"/>
          </reference>
        </references>
      </pivotArea>
    </format>
    <format dxfId="333">
      <pivotArea outline="0" fieldPosition="0">
        <references count="1">
          <reference field="1" count="1" selected="0">
            <x v="6"/>
          </reference>
        </references>
      </pivotArea>
    </format>
    <format dxfId="332">
      <pivotArea type="topRight" dataOnly="0" labelOnly="1" outline="0" offset="F1" fieldPosition="0"/>
    </format>
    <format dxfId="331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D02B9-D18B-47A1-861D-9856404A1399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250">
      <pivotArea outline="0" fieldPosition="0"/>
    </format>
    <format dxfId="249">
      <pivotArea outline="0" fieldPosition="0">
        <references count="1">
          <reference field="1" count="1" selected="0">
            <x v="2"/>
          </reference>
        </references>
      </pivotArea>
    </format>
    <format dxfId="248">
      <pivotArea type="topRight" dataOnly="0" labelOnly="1" outline="0" offset="B1" fieldPosition="0"/>
    </format>
    <format dxfId="247">
      <pivotArea dataOnly="0" labelOnly="1" outline="0" fieldPosition="0">
        <references count="1">
          <reference field="1" count="1">
            <x v="2"/>
          </reference>
        </references>
      </pivotArea>
    </format>
    <format dxfId="246">
      <pivotArea outline="0" fieldPosition="0">
        <references count="1">
          <reference field="1" count="1" selected="0">
            <x v="4"/>
          </reference>
        </references>
      </pivotArea>
    </format>
    <format dxfId="245">
      <pivotArea type="topRight" dataOnly="0" labelOnly="1" outline="0" offset="D1" fieldPosition="0"/>
    </format>
    <format dxfId="244">
      <pivotArea dataOnly="0" labelOnly="1" outline="0" fieldPosition="0">
        <references count="1">
          <reference field="1" count="1">
            <x v="4"/>
          </reference>
        </references>
      </pivotArea>
    </format>
    <format dxfId="243">
      <pivotArea outline="0" fieldPosition="0">
        <references count="1">
          <reference field="1" count="1" selected="0">
            <x v="5"/>
          </reference>
        </references>
      </pivotArea>
    </format>
    <format dxfId="242">
      <pivotArea type="topRight" dataOnly="0" labelOnly="1" outline="0" offset="E1" fieldPosition="0"/>
    </format>
    <format dxfId="241">
      <pivotArea dataOnly="0" labelOnly="1" outline="0" fieldPosition="0">
        <references count="1">
          <reference field="1" count="1">
            <x v="5"/>
          </reference>
        </references>
      </pivotArea>
    </format>
    <format dxfId="240">
      <pivotArea outline="0" fieldPosition="0">
        <references count="1">
          <reference field="1" count="1" selected="0">
            <x v="6"/>
          </reference>
        </references>
      </pivotArea>
    </format>
    <format dxfId="239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09DFE-36E7-4A9A-B682-BC0EA1A3F306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262">
      <pivotArea outline="0" fieldPosition="0"/>
    </format>
    <format dxfId="261">
      <pivotArea outline="0" fieldPosition="0">
        <references count="1">
          <reference field="1" count="1" selected="0">
            <x v="2"/>
          </reference>
        </references>
      </pivotArea>
    </format>
    <format dxfId="260">
      <pivotArea type="topRight" dataOnly="0" labelOnly="1" outline="0" offset="B1" fieldPosition="0"/>
    </format>
    <format dxfId="259">
      <pivotArea dataOnly="0" labelOnly="1" outline="0" fieldPosition="0">
        <references count="1">
          <reference field="1" count="1">
            <x v="2"/>
          </reference>
        </references>
      </pivotArea>
    </format>
    <format dxfId="258">
      <pivotArea outline="0" fieldPosition="0">
        <references count="1">
          <reference field="1" count="1" selected="0">
            <x v="4"/>
          </reference>
        </references>
      </pivotArea>
    </format>
    <format dxfId="257">
      <pivotArea type="topRight" dataOnly="0" labelOnly="1" outline="0" offset="D1" fieldPosition="0"/>
    </format>
    <format dxfId="256">
      <pivotArea dataOnly="0" labelOnly="1" outline="0" fieldPosition="0">
        <references count="1">
          <reference field="1" count="1">
            <x v="4"/>
          </reference>
        </references>
      </pivotArea>
    </format>
    <format dxfId="255">
      <pivotArea outline="0" fieldPosition="0">
        <references count="1">
          <reference field="1" count="1" selected="0">
            <x v="5"/>
          </reference>
        </references>
      </pivotArea>
    </format>
    <format dxfId="254">
      <pivotArea type="topRight" dataOnly="0" labelOnly="1" outline="0" offset="E1" fieldPosition="0"/>
    </format>
    <format dxfId="253">
      <pivotArea dataOnly="0" labelOnly="1" outline="0" fieldPosition="0">
        <references count="1">
          <reference field="1" count="1">
            <x v="5"/>
          </reference>
        </references>
      </pivotArea>
    </format>
    <format dxfId="252">
      <pivotArea outline="0" fieldPosition="0">
        <references count="1">
          <reference field="1" count="1" selected="0">
            <x v="6"/>
          </reference>
        </references>
      </pivotArea>
    </format>
    <format dxfId="251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BCD39-D492-439A-86AC-E09014A24308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275">
      <pivotArea outline="0" fieldPosition="0"/>
    </format>
    <format dxfId="274">
      <pivotArea outline="0" fieldPosition="0">
        <references count="1">
          <reference field="1" count="1" selected="0">
            <x v="2"/>
          </reference>
        </references>
      </pivotArea>
    </format>
    <format dxfId="273">
      <pivotArea type="topRight" dataOnly="0" labelOnly="1" outline="0" offset="B1" fieldPosition="0"/>
    </format>
    <format dxfId="272">
      <pivotArea dataOnly="0" labelOnly="1" outline="0" fieldPosition="0">
        <references count="1">
          <reference field="1" count="1">
            <x v="2"/>
          </reference>
        </references>
      </pivotArea>
    </format>
    <format dxfId="271">
      <pivotArea outline="0" fieldPosition="0">
        <references count="1">
          <reference field="1" count="1" selected="0">
            <x v="4"/>
          </reference>
        </references>
      </pivotArea>
    </format>
    <format dxfId="270">
      <pivotArea type="topRight" dataOnly="0" labelOnly="1" outline="0" offset="D1" fieldPosition="0"/>
    </format>
    <format dxfId="269">
      <pivotArea dataOnly="0" labelOnly="1" outline="0" fieldPosition="0">
        <references count="1">
          <reference field="1" count="1">
            <x v="4"/>
          </reference>
        </references>
      </pivotArea>
    </format>
    <format dxfId="268">
      <pivotArea outline="0" fieldPosition="0">
        <references count="1">
          <reference field="1" count="1" selected="0">
            <x v="5"/>
          </reference>
        </references>
      </pivotArea>
    </format>
    <format dxfId="267">
      <pivotArea type="topRight" dataOnly="0" labelOnly="1" outline="0" offset="E1" fieldPosition="0"/>
    </format>
    <format dxfId="266">
      <pivotArea dataOnly="0" labelOnly="1" outline="0" fieldPosition="0">
        <references count="1">
          <reference field="1" count="1">
            <x v="5"/>
          </reference>
        </references>
      </pivotArea>
    </format>
    <format dxfId="265">
      <pivotArea outline="0" fieldPosition="0">
        <references count="1">
          <reference field="1" count="1" selected="0">
            <x v="6"/>
          </reference>
        </references>
      </pivotArea>
    </format>
    <format dxfId="264">
      <pivotArea type="topRight" dataOnly="0" labelOnly="1" outline="0" offset="F1" fieldPosition="0"/>
    </format>
    <format dxfId="263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E8870-8E71-4E44-8670-77863D1EC741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290">
      <pivotArea outline="0" fieldPosition="0"/>
    </format>
    <format dxfId="289">
      <pivotArea outline="0" fieldPosition="0">
        <references count="1">
          <reference field="1" count="1" selected="0">
            <x v="2"/>
          </reference>
        </references>
      </pivotArea>
    </format>
    <format dxfId="288">
      <pivotArea type="topRight" dataOnly="0" labelOnly="1" outline="0" offset="B1" fieldPosition="0"/>
    </format>
    <format dxfId="287">
      <pivotArea dataOnly="0" labelOnly="1" outline="0" fieldPosition="0">
        <references count="1">
          <reference field="1" count="1">
            <x v="2"/>
          </reference>
        </references>
      </pivotArea>
    </format>
    <format dxfId="286">
      <pivotArea outline="0" fieldPosition="0">
        <references count="1">
          <reference field="1" count="1" selected="0">
            <x v="4"/>
          </reference>
        </references>
      </pivotArea>
    </format>
    <format dxfId="285">
      <pivotArea type="topRight" dataOnly="0" labelOnly="1" outline="0" offset="D1" fieldPosition="0"/>
    </format>
    <format dxfId="284">
      <pivotArea dataOnly="0" labelOnly="1" outline="0" fieldPosition="0">
        <references count="1">
          <reference field="1" count="1">
            <x v="4"/>
          </reference>
        </references>
      </pivotArea>
    </format>
    <format dxfId="283">
      <pivotArea outline="0" fieldPosition="0">
        <references count="1">
          <reference field="1" count="1" selected="0">
            <x v="5"/>
          </reference>
        </references>
      </pivotArea>
    </format>
    <format dxfId="282">
      <pivotArea type="topRight" dataOnly="0" labelOnly="1" outline="0" offset="E1" fieldPosition="0"/>
    </format>
    <format dxfId="281">
      <pivotArea dataOnly="0" labelOnly="1" outline="0" fieldPosition="0">
        <references count="1">
          <reference field="1" count="1">
            <x v="5"/>
          </reference>
        </references>
      </pivotArea>
    </format>
    <format dxfId="280">
      <pivotArea outline="0" fieldPosition="0">
        <references count="1">
          <reference field="1" count="1" selected="0">
            <x v="6"/>
          </reference>
        </references>
      </pivotArea>
    </format>
    <format dxfId="279">
      <pivotArea type="topRight" dataOnly="0" labelOnly="1" outline="0" offset="F1" fieldPosition="0"/>
    </format>
    <format dxfId="278">
      <pivotArea dataOnly="0" labelOnly="1" outline="0" fieldPosition="0">
        <references count="1">
          <reference field="1" count="1">
            <x v="6"/>
          </reference>
        </references>
      </pivotArea>
    </format>
    <format dxfId="277">
      <pivotArea outline="0" fieldPosition="0">
        <references count="1">
          <reference field="4294967294" count="1">
            <x v="0"/>
          </reference>
        </references>
      </pivotArea>
    </format>
    <format dxfId="276">
      <pivotArea outline="0" fieldPosition="0">
        <references count="1">
          <reference field="2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99334-FC0A-4972-BCD0-16593AD1F19A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1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8">
    <i>
      <x v="8"/>
    </i>
    <i>
      <x v="12"/>
    </i>
    <i>
      <x v="19"/>
    </i>
    <i>
      <x v="20"/>
    </i>
    <i>
      <x v="21"/>
    </i>
    <i>
      <x v="24"/>
    </i>
    <i>
      <x v="25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201">
      <pivotArea outline="0" fieldPosition="0"/>
    </format>
    <format dxfId="200">
      <pivotArea outline="0" fieldPosition="0">
        <references count="1">
          <reference field="1" count="1" selected="0">
            <x v="2"/>
          </reference>
        </references>
      </pivotArea>
    </format>
    <format dxfId="199">
      <pivotArea type="topRight" dataOnly="0" labelOnly="1" outline="0" offset="B1" fieldPosition="0"/>
    </format>
    <format dxfId="198">
      <pivotArea dataOnly="0" labelOnly="1" outline="0" fieldPosition="0">
        <references count="1">
          <reference field="1" count="1">
            <x v="2"/>
          </reference>
        </references>
      </pivotArea>
    </format>
    <format dxfId="197">
      <pivotArea outline="0" fieldPosition="0">
        <references count="1">
          <reference field="1" count="1" selected="0">
            <x v="4"/>
          </reference>
        </references>
      </pivotArea>
    </format>
    <format dxfId="196">
      <pivotArea type="topRight" dataOnly="0" labelOnly="1" outline="0" offset="D1" fieldPosition="0"/>
    </format>
    <format dxfId="195">
      <pivotArea dataOnly="0" labelOnly="1" outline="0" fieldPosition="0">
        <references count="1">
          <reference field="1" count="1">
            <x v="4"/>
          </reference>
        </references>
      </pivotArea>
    </format>
    <format dxfId="194">
      <pivotArea outline="0" fieldPosition="0">
        <references count="1">
          <reference field="1" count="1" selected="0">
            <x v="5"/>
          </reference>
        </references>
      </pivotArea>
    </format>
    <format dxfId="193">
      <pivotArea type="topRight" dataOnly="0" labelOnly="1" outline="0" offset="E1" fieldPosition="0"/>
    </format>
    <format dxfId="192">
      <pivotArea dataOnly="0" labelOnly="1" outline="0" fieldPosition="0">
        <references count="1">
          <reference field="1" count="1">
            <x v="5"/>
          </reference>
        </references>
      </pivotArea>
    </format>
    <format dxfId="191">
      <pivotArea outline="0" fieldPosition="0">
        <references count="1">
          <reference field="1" count="1" selected="0">
            <x v="6"/>
          </reference>
        </references>
      </pivotArea>
    </format>
    <format dxfId="190">
      <pivotArea type="topRight" dataOnly="0" labelOnly="1" outline="0" offset="F1" fieldPosition="0"/>
    </format>
    <format dxfId="189">
      <pivotArea dataOnly="0" labelOnly="1" outline="0" fieldPosition="0">
        <references count="1">
          <reference field="1" count="1">
            <x v="6"/>
          </reference>
        </references>
      </pivotArea>
    </format>
    <format dxfId="188">
      <pivotArea outline="0" fieldPosition="0">
        <references count="1">
          <reference field="4294967294" count="1">
            <x v="0"/>
          </reference>
        </references>
      </pivotArea>
    </format>
    <format dxfId="187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9B141-7961-4D29-91E3-28E06D9405DC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214">
      <pivotArea outline="0" fieldPosition="0"/>
    </format>
    <format dxfId="213">
      <pivotArea outline="0" fieldPosition="0">
        <references count="1">
          <reference field="1" count="1" selected="0">
            <x v="2"/>
          </reference>
        </references>
      </pivotArea>
    </format>
    <format dxfId="212">
      <pivotArea type="topRight" dataOnly="0" labelOnly="1" outline="0" offset="B1" fieldPosition="0"/>
    </format>
    <format dxfId="211">
      <pivotArea dataOnly="0" labelOnly="1" outline="0" fieldPosition="0">
        <references count="1">
          <reference field="1" count="1">
            <x v="2"/>
          </reference>
        </references>
      </pivotArea>
    </format>
    <format dxfId="210">
      <pivotArea outline="0" fieldPosition="0">
        <references count="1">
          <reference field="1" count="1" selected="0">
            <x v="4"/>
          </reference>
        </references>
      </pivotArea>
    </format>
    <format dxfId="209">
      <pivotArea type="topRight" dataOnly="0" labelOnly="1" outline="0" offset="D1" fieldPosition="0"/>
    </format>
    <format dxfId="208">
      <pivotArea dataOnly="0" labelOnly="1" outline="0" fieldPosition="0">
        <references count="1">
          <reference field="1" count="1">
            <x v="4"/>
          </reference>
        </references>
      </pivotArea>
    </format>
    <format dxfId="207">
      <pivotArea outline="0" fieldPosition="0">
        <references count="1">
          <reference field="1" count="1" selected="0">
            <x v="5"/>
          </reference>
        </references>
      </pivotArea>
    </format>
    <format dxfId="206">
      <pivotArea type="topRight" dataOnly="0" labelOnly="1" outline="0" offset="E1" fieldPosition="0"/>
    </format>
    <format dxfId="205">
      <pivotArea dataOnly="0" labelOnly="1" outline="0" fieldPosition="0">
        <references count="1">
          <reference field="1" count="1">
            <x v="5"/>
          </reference>
        </references>
      </pivotArea>
    </format>
    <format dxfId="204">
      <pivotArea outline="0" fieldPosition="0">
        <references count="1">
          <reference field="1" count="1" selected="0">
            <x v="6"/>
          </reference>
        </references>
      </pivotArea>
    </format>
    <format dxfId="203">
      <pivotArea type="topRight" dataOnly="0" labelOnly="1" outline="0" offset="F1" fieldPosition="0"/>
    </format>
    <format dxfId="202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1BCFF-D35C-45EB-86FD-9B4DF7A61AA4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226">
      <pivotArea outline="0" fieldPosition="0"/>
    </format>
    <format dxfId="225">
      <pivotArea outline="0" fieldPosition="0">
        <references count="1">
          <reference field="1" count="1" selected="0">
            <x v="2"/>
          </reference>
        </references>
      </pivotArea>
    </format>
    <format dxfId="224">
      <pivotArea type="topRight" dataOnly="0" labelOnly="1" outline="0" offset="B1" fieldPosition="0"/>
    </format>
    <format dxfId="223">
      <pivotArea dataOnly="0" labelOnly="1" outline="0" fieldPosition="0">
        <references count="1">
          <reference field="1" count="1">
            <x v="2"/>
          </reference>
        </references>
      </pivotArea>
    </format>
    <format dxfId="222">
      <pivotArea outline="0" fieldPosition="0">
        <references count="1">
          <reference field="1" count="1" selected="0">
            <x v="4"/>
          </reference>
        </references>
      </pivotArea>
    </format>
    <format dxfId="221">
      <pivotArea type="topRight" dataOnly="0" labelOnly="1" outline="0" offset="D1" fieldPosition="0"/>
    </format>
    <format dxfId="220">
      <pivotArea dataOnly="0" labelOnly="1" outline="0" fieldPosition="0">
        <references count="1">
          <reference field="1" count="1">
            <x v="4"/>
          </reference>
        </references>
      </pivotArea>
    </format>
    <format dxfId="219">
      <pivotArea outline="0" fieldPosition="0">
        <references count="1">
          <reference field="1" count="1" selected="0">
            <x v="5"/>
          </reference>
        </references>
      </pivotArea>
    </format>
    <format dxfId="218">
      <pivotArea type="topRight" dataOnly="0" labelOnly="1" outline="0" offset="E1" fieldPosition="0"/>
    </format>
    <format dxfId="217">
      <pivotArea dataOnly="0" labelOnly="1" outline="0" fieldPosition="0">
        <references count="1">
          <reference field="1" count="1">
            <x v="5"/>
          </reference>
        </references>
      </pivotArea>
    </format>
    <format dxfId="216">
      <pivotArea outline="0" fieldPosition="0">
        <references count="1">
          <reference field="1" count="1" selected="0">
            <x v="6"/>
          </reference>
        </references>
      </pivotArea>
    </format>
    <format dxfId="215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ED0DD-A780-449E-89F2-52C02628FF68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238">
      <pivotArea outline="0" fieldPosition="0"/>
    </format>
    <format dxfId="237">
      <pivotArea outline="0" fieldPosition="0">
        <references count="1">
          <reference field="1" count="1" selected="0">
            <x v="2"/>
          </reference>
        </references>
      </pivotArea>
    </format>
    <format dxfId="236">
      <pivotArea type="topRight" dataOnly="0" labelOnly="1" outline="0" offset="B1" fieldPosition="0"/>
    </format>
    <format dxfId="235">
      <pivotArea dataOnly="0" labelOnly="1" outline="0" fieldPosition="0">
        <references count="1">
          <reference field="1" count="1">
            <x v="2"/>
          </reference>
        </references>
      </pivotArea>
    </format>
    <format dxfId="234">
      <pivotArea outline="0" fieldPosition="0">
        <references count="1">
          <reference field="1" count="1" selected="0">
            <x v="4"/>
          </reference>
        </references>
      </pivotArea>
    </format>
    <format dxfId="233">
      <pivotArea type="topRight" dataOnly="0" labelOnly="1" outline="0" offset="D1" fieldPosition="0"/>
    </format>
    <format dxfId="232">
      <pivotArea dataOnly="0" labelOnly="1" outline="0" fieldPosition="0">
        <references count="1">
          <reference field="1" count="1">
            <x v="4"/>
          </reference>
        </references>
      </pivotArea>
    </format>
    <format dxfId="231">
      <pivotArea outline="0" fieldPosition="0">
        <references count="1">
          <reference field="1" count="1" selected="0">
            <x v="5"/>
          </reference>
        </references>
      </pivotArea>
    </format>
    <format dxfId="230">
      <pivotArea type="topRight" dataOnly="0" labelOnly="1" outline="0" offset="E1" fieldPosition="0"/>
    </format>
    <format dxfId="229">
      <pivotArea dataOnly="0" labelOnly="1" outline="0" fieldPosition="0">
        <references count="1">
          <reference field="1" count="1">
            <x v="5"/>
          </reference>
        </references>
      </pivotArea>
    </format>
    <format dxfId="228">
      <pivotArea outline="0" fieldPosition="0">
        <references count="1">
          <reference field="1" count="1" selected="0">
            <x v="6"/>
          </reference>
        </references>
      </pivotArea>
    </format>
    <format dxfId="227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362AE-70D0-4103-849B-D7B78C2A9B3C}" name="Tabela dinâmica13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38:B67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5">
    <format dxfId="490">
      <pivotArea outline="0" fieldPosition="0"/>
    </format>
    <format dxfId="489">
      <pivotArea outline="0" fieldPosition="0">
        <references count="1">
          <reference field="1" count="1" selected="0">
            <x v="2"/>
          </reference>
        </references>
      </pivotArea>
    </format>
    <format dxfId="488">
      <pivotArea type="topRight" dataOnly="0" labelOnly="1" outline="0" offset="B1" fieldPosition="0"/>
    </format>
    <format dxfId="487">
      <pivotArea dataOnly="0" labelOnly="1" outline="0" fieldPosition="0">
        <references count="1">
          <reference field="1" count="1">
            <x v="2"/>
          </reference>
        </references>
      </pivotArea>
    </format>
    <format dxfId="486">
      <pivotArea outline="0" fieldPosition="0">
        <references count="1">
          <reference field="1" count="1" selected="0">
            <x v="4"/>
          </reference>
        </references>
      </pivotArea>
    </format>
    <format dxfId="485">
      <pivotArea type="topRight" dataOnly="0" labelOnly="1" outline="0" offset="D1" fieldPosition="0"/>
    </format>
    <format dxfId="484">
      <pivotArea dataOnly="0" labelOnly="1" outline="0" fieldPosition="0">
        <references count="1">
          <reference field="1" count="1">
            <x v="4"/>
          </reference>
        </references>
      </pivotArea>
    </format>
    <format dxfId="483">
      <pivotArea outline="0" fieldPosition="0">
        <references count="1">
          <reference field="1" count="1" selected="0">
            <x v="5"/>
          </reference>
        </references>
      </pivotArea>
    </format>
    <format dxfId="482">
      <pivotArea type="topRight" dataOnly="0" labelOnly="1" outline="0" offset="E1" fieldPosition="0"/>
    </format>
    <format dxfId="481">
      <pivotArea dataOnly="0" labelOnly="1" outline="0" fieldPosition="0">
        <references count="1">
          <reference field="1" count="1">
            <x v="5"/>
          </reference>
        </references>
      </pivotArea>
    </format>
    <format dxfId="480">
      <pivotArea outline="0" fieldPosition="0">
        <references count="1">
          <reference field="1" count="1" selected="0">
            <x v="6"/>
          </reference>
        </references>
      </pivotArea>
    </format>
    <format dxfId="479">
      <pivotArea type="topRight" dataOnly="0" labelOnly="1" outline="0" offset="F1" fieldPosition="0"/>
    </format>
    <format dxfId="478">
      <pivotArea dataOnly="0" labelOnly="1" outline="0" fieldPosition="0">
        <references count="1">
          <reference field="1" count="1">
            <x v="6"/>
          </reference>
        </references>
      </pivotArea>
    </format>
    <format dxfId="477">
      <pivotArea outline="0" fieldPosition="0">
        <references count="1">
          <reference field="2" count="1" selected="0">
            <x v="8"/>
          </reference>
        </references>
      </pivotArea>
    </format>
    <format dxfId="476">
      <pivotArea dataOnly="0" labelOnly="1" outline="0" fieldPosition="0">
        <references count="1">
          <reference field="2" count="1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12009-51D2-4622-87CA-17A6A20CEF79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146">
      <pivotArea outline="0" fieldPosition="0"/>
    </format>
    <format dxfId="145">
      <pivotArea outline="0" fieldPosition="0">
        <references count="1">
          <reference field="1" count="1" selected="0">
            <x v="2"/>
          </reference>
        </references>
      </pivotArea>
    </format>
    <format dxfId="144">
      <pivotArea type="topRight" dataOnly="0" labelOnly="1" outline="0" offset="B1" fieldPosition="0"/>
    </format>
    <format dxfId="143">
      <pivotArea dataOnly="0" labelOnly="1" outline="0" fieldPosition="0">
        <references count="1">
          <reference field="1" count="1">
            <x v="2"/>
          </reference>
        </references>
      </pivotArea>
    </format>
    <format dxfId="142">
      <pivotArea outline="0" fieldPosition="0">
        <references count="1">
          <reference field="1" count="1" selected="0">
            <x v="4"/>
          </reference>
        </references>
      </pivotArea>
    </format>
    <format dxfId="141">
      <pivotArea type="topRight" dataOnly="0" labelOnly="1" outline="0" offset="D1" fieldPosition="0"/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outline="0" fieldPosition="0">
        <references count="1">
          <reference field="1" count="1" selected="0">
            <x v="5"/>
          </reference>
        </references>
      </pivotArea>
    </format>
    <format dxfId="138">
      <pivotArea type="topRight" dataOnly="0" labelOnly="1" outline="0" offset="E1" fieldPosition="0"/>
    </format>
    <format dxfId="137">
      <pivotArea dataOnly="0" labelOnly="1" outline="0" fieldPosition="0">
        <references count="1">
          <reference field="1" count="1">
            <x v="5"/>
          </reference>
        </references>
      </pivotArea>
    </format>
    <format dxfId="136">
      <pivotArea outline="0" fieldPosition="0">
        <references count="1">
          <reference field="1" count="1" selected="0">
            <x v="6"/>
          </reference>
        </references>
      </pivotArea>
    </format>
    <format dxfId="135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8665F-6BBE-4611-B821-9DF12E7DE2F3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158">
      <pivotArea outline="0" fieldPosition="0"/>
    </format>
    <format dxfId="157">
      <pivotArea outline="0" fieldPosition="0">
        <references count="1">
          <reference field="1" count="1" selected="0">
            <x v="2"/>
          </reference>
        </references>
      </pivotArea>
    </format>
    <format dxfId="156">
      <pivotArea type="topRight" dataOnly="0" labelOnly="1" outline="0" offset="B1" fieldPosition="0"/>
    </format>
    <format dxfId="155">
      <pivotArea dataOnly="0" labelOnly="1" outline="0" fieldPosition="0">
        <references count="1">
          <reference field="1" count="1">
            <x v="2"/>
          </reference>
        </references>
      </pivotArea>
    </format>
    <format dxfId="154">
      <pivotArea outline="0" fieldPosition="0">
        <references count="1">
          <reference field="1" count="1" selected="0">
            <x v="4"/>
          </reference>
        </references>
      </pivotArea>
    </format>
    <format dxfId="153">
      <pivotArea type="topRight" dataOnly="0" labelOnly="1" outline="0" offset="D1" fieldPosition="0"/>
    </format>
    <format dxfId="152">
      <pivotArea dataOnly="0" labelOnly="1" outline="0" fieldPosition="0">
        <references count="1">
          <reference field="1" count="1">
            <x v="4"/>
          </reference>
        </references>
      </pivotArea>
    </format>
    <format dxfId="151">
      <pivotArea outline="0" fieldPosition="0">
        <references count="1">
          <reference field="1" count="1" selected="0">
            <x v="5"/>
          </reference>
        </references>
      </pivotArea>
    </format>
    <format dxfId="150">
      <pivotArea type="topRight" dataOnly="0" labelOnly="1" outline="0" offset="E1" fieldPosition="0"/>
    </format>
    <format dxfId="149">
      <pivotArea dataOnly="0" labelOnly="1" outline="0" fieldPosition="0">
        <references count="1">
          <reference field="1" count="1">
            <x v="5"/>
          </reference>
        </references>
      </pivotArea>
    </format>
    <format dxfId="148">
      <pivotArea outline="0" fieldPosition="0">
        <references count="1">
          <reference field="1" count="1" selected="0">
            <x v="6"/>
          </reference>
        </references>
      </pivotArea>
    </format>
    <format dxfId="147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EF6C6-4C06-4689-A469-AE20222F34C4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171">
      <pivotArea outline="0" fieldPosition="0"/>
    </format>
    <format dxfId="170">
      <pivotArea outline="0" fieldPosition="0">
        <references count="1">
          <reference field="1" count="1" selected="0">
            <x v="2"/>
          </reference>
        </references>
      </pivotArea>
    </format>
    <format dxfId="169">
      <pivotArea type="topRight" dataOnly="0" labelOnly="1" outline="0" offset="B1" fieldPosition="0"/>
    </format>
    <format dxfId="168">
      <pivotArea dataOnly="0" labelOnly="1" outline="0" fieldPosition="0">
        <references count="1">
          <reference field="1" count="1">
            <x v="2"/>
          </reference>
        </references>
      </pivotArea>
    </format>
    <format dxfId="167">
      <pivotArea outline="0" fieldPosition="0">
        <references count="1">
          <reference field="1" count="1" selected="0">
            <x v="4"/>
          </reference>
        </references>
      </pivotArea>
    </format>
    <format dxfId="166">
      <pivotArea type="topRight" dataOnly="0" labelOnly="1" outline="0" offset="D1" fieldPosition="0"/>
    </format>
    <format dxfId="165">
      <pivotArea dataOnly="0" labelOnly="1" outline="0" fieldPosition="0">
        <references count="1">
          <reference field="1" count="1">
            <x v="4"/>
          </reference>
        </references>
      </pivotArea>
    </format>
    <format dxfId="164">
      <pivotArea outline="0" fieldPosition="0">
        <references count="1">
          <reference field="1" count="1" selected="0">
            <x v="5"/>
          </reference>
        </references>
      </pivotArea>
    </format>
    <format dxfId="163">
      <pivotArea type="topRight" dataOnly="0" labelOnly="1" outline="0" offset="E1" fieldPosition="0"/>
    </format>
    <format dxfId="162">
      <pivotArea dataOnly="0" labelOnly="1" outline="0" fieldPosition="0">
        <references count="1">
          <reference field="1" count="1">
            <x v="5"/>
          </reference>
        </references>
      </pivotArea>
    </format>
    <format dxfId="161">
      <pivotArea outline="0" fieldPosition="0">
        <references count="1">
          <reference field="1" count="1" selected="0">
            <x v="6"/>
          </reference>
        </references>
      </pivotArea>
    </format>
    <format dxfId="160">
      <pivotArea type="topRight" dataOnly="0" labelOnly="1" outline="0" offset="F1" fieldPosition="0"/>
    </format>
    <format dxfId="159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3AE1C-32AB-4E5B-9997-4CABCF67E5ED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186">
      <pivotArea outline="0" fieldPosition="0"/>
    </format>
    <format dxfId="185">
      <pivotArea outline="0" fieldPosition="0">
        <references count="1">
          <reference field="1" count="1" selected="0">
            <x v="2"/>
          </reference>
        </references>
      </pivotArea>
    </format>
    <format dxfId="184">
      <pivotArea type="topRight" dataOnly="0" labelOnly="1" outline="0" offset="B1" fieldPosition="0"/>
    </format>
    <format dxfId="183">
      <pivotArea dataOnly="0" labelOnly="1" outline="0" fieldPosition="0">
        <references count="1">
          <reference field="1" count="1">
            <x v="2"/>
          </reference>
        </references>
      </pivotArea>
    </format>
    <format dxfId="182">
      <pivotArea outline="0" fieldPosition="0">
        <references count="1">
          <reference field="1" count="1" selected="0">
            <x v="4"/>
          </reference>
        </references>
      </pivotArea>
    </format>
    <format dxfId="181">
      <pivotArea type="topRight" dataOnly="0" labelOnly="1" outline="0" offset="D1" fieldPosition="0"/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 dxfId="179">
      <pivotArea outline="0" fieldPosition="0">
        <references count="1">
          <reference field="1" count="1" selected="0">
            <x v="5"/>
          </reference>
        </references>
      </pivotArea>
    </format>
    <format dxfId="178">
      <pivotArea type="topRight" dataOnly="0" labelOnly="1" outline="0" offset="E1" fieldPosition="0"/>
    </format>
    <format dxfId="177">
      <pivotArea dataOnly="0" labelOnly="1" outline="0" fieldPosition="0">
        <references count="1">
          <reference field="1" count="1">
            <x v="5"/>
          </reference>
        </references>
      </pivotArea>
    </format>
    <format dxfId="176">
      <pivotArea outline="0" fieldPosition="0">
        <references count="1">
          <reference field="1" count="1" selected="0">
            <x v="6"/>
          </reference>
        </references>
      </pivotArea>
    </format>
    <format dxfId="175">
      <pivotArea type="topRight" dataOnly="0" labelOnly="1" outline="0" offset="F1" fieldPosition="0"/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1">
          <reference field="4294967294" count="1">
            <x v="0"/>
          </reference>
        </references>
      </pivotArea>
    </format>
    <format dxfId="172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BE72F-C3F4-4E83-B84B-B8C9646115B4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97">
      <pivotArea outline="0" fieldPosition="0"/>
    </format>
    <format dxfId="96">
      <pivotArea outline="0" fieldPosition="0">
        <references count="1">
          <reference field="1" count="1" selected="0">
            <x v="2"/>
          </reference>
        </references>
      </pivotArea>
    </format>
    <format dxfId="95">
      <pivotArea type="topRight" dataOnly="0" labelOnly="1" outline="0" offset="B1" fieldPosition="0"/>
    </format>
    <format dxfId="94">
      <pivotArea dataOnly="0" labelOnly="1" outline="0" fieldPosition="0">
        <references count="1">
          <reference field="1" count="1">
            <x v="2"/>
          </reference>
        </references>
      </pivotArea>
    </format>
    <format dxfId="93">
      <pivotArea outline="0" fieldPosition="0">
        <references count="1">
          <reference field="1" count="1" selected="0">
            <x v="4"/>
          </reference>
        </references>
      </pivotArea>
    </format>
    <format dxfId="92">
      <pivotArea type="topRight" dataOnly="0" labelOnly="1" outline="0" offset="D1" fieldPosition="0"/>
    </format>
    <format dxfId="91">
      <pivotArea dataOnly="0" labelOnly="1" outline="0" fieldPosition="0">
        <references count="1">
          <reference field="1" count="1">
            <x v="4"/>
          </reference>
        </references>
      </pivotArea>
    </format>
    <format dxfId="90">
      <pivotArea outline="0" fieldPosition="0">
        <references count="1">
          <reference field="1" count="1" selected="0">
            <x v="5"/>
          </reference>
        </references>
      </pivotArea>
    </format>
    <format dxfId="89">
      <pivotArea type="topRight" dataOnly="0" labelOnly="1" outline="0" offset="E1" fieldPosition="0"/>
    </format>
    <format dxfId="88">
      <pivotArea dataOnly="0" labelOnly="1" outline="0" fieldPosition="0">
        <references count="1">
          <reference field="1" count="1">
            <x v="5"/>
          </reference>
        </references>
      </pivotArea>
    </format>
    <format dxfId="87">
      <pivotArea outline="0" fieldPosition="0">
        <references count="1">
          <reference field="1" count="1" selected="0">
            <x v="6"/>
          </reference>
        </references>
      </pivotArea>
    </format>
    <format dxfId="86">
      <pivotArea type="topRight" dataOnly="0" labelOnly="1" outline="0" offset="F1" fieldPosition="0"/>
    </format>
    <format dxfId="85">
      <pivotArea dataOnly="0" labelOnly="1" outline="0" fieldPosition="0">
        <references count="1">
          <reference field="1" count="1">
            <x v="6"/>
          </reference>
        </references>
      </pivotArea>
    </format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77740-D317-4ACB-863A-41E59909343A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110">
      <pivotArea outline="0" fieldPosition="0"/>
    </format>
    <format dxfId="109">
      <pivotArea outline="0" fieldPosition="0">
        <references count="1">
          <reference field="1" count="1" selected="0">
            <x v="2"/>
          </reference>
        </references>
      </pivotArea>
    </format>
    <format dxfId="108">
      <pivotArea type="topRight" dataOnly="0" labelOnly="1" outline="0" offset="B1" fieldPosition="0"/>
    </format>
    <format dxfId="107">
      <pivotArea dataOnly="0" labelOnly="1" outline="0" fieldPosition="0">
        <references count="1">
          <reference field="1" count="1">
            <x v="2"/>
          </reference>
        </references>
      </pivotArea>
    </format>
    <format dxfId="106">
      <pivotArea outline="0" fieldPosition="0">
        <references count="1">
          <reference field="1" count="1" selected="0">
            <x v="4"/>
          </reference>
        </references>
      </pivotArea>
    </format>
    <format dxfId="105">
      <pivotArea type="topRight" dataOnly="0" labelOnly="1" outline="0" offset="D1" fieldPosition="0"/>
    </format>
    <format dxfId="104">
      <pivotArea dataOnly="0" labelOnly="1" outline="0" fieldPosition="0">
        <references count="1">
          <reference field="1" count="1">
            <x v="4"/>
          </reference>
        </references>
      </pivotArea>
    </format>
    <format dxfId="103">
      <pivotArea outline="0" fieldPosition="0">
        <references count="1">
          <reference field="1" count="1" selected="0">
            <x v="5"/>
          </reference>
        </references>
      </pivotArea>
    </format>
    <format dxfId="102">
      <pivotArea type="topRight" dataOnly="0" labelOnly="1" outline="0" offset="E1" fieldPosition="0"/>
    </format>
    <format dxfId="101">
      <pivotArea dataOnly="0" labelOnly="1" outline="0" fieldPosition="0">
        <references count="1">
          <reference field="1" count="1">
            <x v="5"/>
          </reference>
        </references>
      </pivotArea>
    </format>
    <format dxfId="100">
      <pivotArea outline="0" fieldPosition="0">
        <references count="1">
          <reference field="1" count="1" selected="0">
            <x v="6"/>
          </reference>
        </references>
      </pivotArea>
    </format>
    <format dxfId="99">
      <pivotArea type="topRight" dataOnly="0" labelOnly="1" outline="0" offset="F1" fieldPosition="0"/>
    </format>
    <format dxfId="98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CAF9D-5F85-45F2-8296-E33073CAF902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122">
      <pivotArea outline="0" fieldPosition="0"/>
    </format>
    <format dxfId="121">
      <pivotArea outline="0" fieldPosition="0">
        <references count="1">
          <reference field="1" count="1" selected="0">
            <x v="2"/>
          </reference>
        </references>
      </pivotArea>
    </format>
    <format dxfId="120">
      <pivotArea type="topRight" dataOnly="0" labelOnly="1" outline="0" offset="B1" fieldPosition="0"/>
    </format>
    <format dxfId="119">
      <pivotArea dataOnly="0" labelOnly="1" outline="0" fieldPosition="0">
        <references count="1">
          <reference field="1" count="1">
            <x v="2"/>
          </reference>
        </references>
      </pivotArea>
    </format>
    <format dxfId="118">
      <pivotArea outline="0" fieldPosition="0">
        <references count="1">
          <reference field="1" count="1" selected="0">
            <x v="4"/>
          </reference>
        </references>
      </pivotArea>
    </format>
    <format dxfId="117">
      <pivotArea type="topRight" dataOnly="0" labelOnly="1" outline="0" offset="D1" fieldPosition="0"/>
    </format>
    <format dxfId="116">
      <pivotArea dataOnly="0" labelOnly="1" outline="0" fieldPosition="0">
        <references count="1">
          <reference field="1" count="1">
            <x v="4"/>
          </reference>
        </references>
      </pivotArea>
    </format>
    <format dxfId="115">
      <pivotArea outline="0" fieldPosition="0">
        <references count="1">
          <reference field="1" count="1" selected="0">
            <x v="5"/>
          </reference>
        </references>
      </pivotArea>
    </format>
    <format dxfId="114">
      <pivotArea type="topRight" dataOnly="0" labelOnly="1" outline="0" offset="E1" fieldPosition="0"/>
    </format>
    <format dxfId="113">
      <pivotArea dataOnly="0" labelOnly="1" outline="0" fieldPosition="0">
        <references count="1">
          <reference field="1" count="1">
            <x v="5"/>
          </reference>
        </references>
      </pivotArea>
    </format>
    <format dxfId="112">
      <pivotArea outline="0" fieldPosition="0">
        <references count="1">
          <reference field="1" count="1" selected="0">
            <x v="6"/>
          </reference>
        </references>
      </pivotArea>
    </format>
    <format dxfId="111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0E149-8CD4-4CF8-A70A-A6F21C682EAE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x="4"/>
        <item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134">
      <pivotArea outline="0" fieldPosition="0"/>
    </format>
    <format dxfId="133">
      <pivotArea outline="0" fieldPosition="0">
        <references count="1">
          <reference field="1" count="1" selected="0">
            <x v="2"/>
          </reference>
        </references>
      </pivotArea>
    </format>
    <format dxfId="132">
      <pivotArea type="topRight" dataOnly="0" labelOnly="1" outline="0" offset="B1" fieldPosition="0"/>
    </format>
    <format dxfId="131">
      <pivotArea dataOnly="0" labelOnly="1" outline="0" fieldPosition="0">
        <references count="1">
          <reference field="1" count="1">
            <x v="2"/>
          </reference>
        </references>
      </pivotArea>
    </format>
    <format dxfId="130">
      <pivotArea outline="0" fieldPosition="0">
        <references count="1">
          <reference field="1" count="1" selected="0">
            <x v="4"/>
          </reference>
        </references>
      </pivotArea>
    </format>
    <format dxfId="129">
      <pivotArea type="topRight" dataOnly="0" labelOnly="1" outline="0" offset="D1" fieldPosition="0"/>
    </format>
    <format dxfId="128">
      <pivotArea dataOnly="0" labelOnly="1" outline="0" fieldPosition="0">
        <references count="1">
          <reference field="1" count="1">
            <x v="4"/>
          </reference>
        </references>
      </pivotArea>
    </format>
    <format dxfId="127">
      <pivotArea outline="0" fieldPosition="0">
        <references count="1">
          <reference field="1" count="1" selected="0">
            <x v="5"/>
          </reference>
        </references>
      </pivotArea>
    </format>
    <format dxfId="126">
      <pivotArea type="topRight" dataOnly="0" labelOnly="1" outline="0" offset="E1" fieldPosition="0"/>
    </format>
    <format dxfId="125">
      <pivotArea dataOnly="0" labelOnly="1" outline="0" fieldPosition="0">
        <references count="1">
          <reference field="1" count="1">
            <x v="5"/>
          </reference>
        </references>
      </pivotArea>
    </format>
    <format dxfId="124">
      <pivotArea outline="0" fieldPosition="0">
        <references count="1">
          <reference field="1" count="1" selected="0">
            <x v="6"/>
          </reference>
        </references>
      </pivotArea>
    </format>
    <format dxfId="123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2262E-0900-4C80-9656-FB73FA3F6809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5:E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h="1" x="6"/>
        <item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x="4"/>
        <item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42">
      <pivotArea outline="0" fieldPosition="0"/>
    </format>
    <format dxfId="41">
      <pivotArea outline="0" fieldPosition="0">
        <references count="1">
          <reference field="1" count="1" selected="0">
            <x v="2"/>
          </reference>
        </references>
      </pivotArea>
    </format>
    <format dxfId="40">
      <pivotArea type="topRight" dataOnly="0" labelOnly="1" outline="0" offset="B1" fieldPosition="0"/>
    </format>
    <format dxfId="39">
      <pivotArea dataOnly="0" labelOnly="1" outline="0" fieldPosition="0">
        <references count="1">
          <reference field="1" count="1">
            <x v="2"/>
          </reference>
        </references>
      </pivotArea>
    </format>
    <format dxfId="38">
      <pivotArea outline="0" fieldPosition="0">
        <references count="1">
          <reference field="1" count="1" selected="0">
            <x v="4"/>
          </reference>
        </references>
      </pivotArea>
    </format>
    <format dxfId="37">
      <pivotArea type="topRight" dataOnly="0" labelOnly="1" outline="0" offset="D1" fieldPosition="0"/>
    </format>
    <format dxfId="36">
      <pivotArea dataOnly="0" labelOnly="1" outline="0" fieldPosition="0">
        <references count="1">
          <reference field="1" count="1">
            <x v="4"/>
          </reference>
        </references>
      </pivotArea>
    </format>
    <format dxfId="35">
      <pivotArea outline="0" fieldPosition="0">
        <references count="1">
          <reference field="1" count="1" selected="0">
            <x v="5"/>
          </reference>
        </references>
      </pivotArea>
    </format>
    <format dxfId="34">
      <pivotArea type="topRight" dataOnly="0" labelOnly="1" outline="0" offset="E1" fieldPosition="0"/>
    </format>
    <format dxfId="33">
      <pivotArea dataOnly="0" labelOnly="1" outline="0" fieldPosition="0">
        <references count="1">
          <reference field="1" count="1">
            <x v="5"/>
          </reference>
        </references>
      </pivotArea>
    </format>
    <format dxfId="32">
      <pivotArea outline="0" fieldPosition="0">
        <references count="1">
          <reference field="1" count="1" selected="0">
            <x v="6"/>
          </reference>
        </references>
      </pivotArea>
    </format>
    <format dxfId="31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CA591-FCE7-400E-AAF0-E0682C0E26C7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5:K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h="1" x="6"/>
        <item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54">
      <pivotArea outline="0" fieldPosition="0"/>
    </format>
    <format dxfId="53">
      <pivotArea outline="0" fieldPosition="0">
        <references count="1">
          <reference field="1" count="1" selected="0">
            <x v="2"/>
          </reference>
        </references>
      </pivotArea>
    </format>
    <format dxfId="52">
      <pivotArea type="topRight" dataOnly="0" labelOnly="1" outline="0" offset="B1" fieldPosition="0"/>
    </format>
    <format dxfId="51">
      <pivotArea dataOnly="0" labelOnly="1" outline="0" fieldPosition="0">
        <references count="1">
          <reference field="1" count="1">
            <x v="2"/>
          </reference>
        </references>
      </pivotArea>
    </format>
    <format dxfId="50">
      <pivotArea outline="0" fieldPosition="0">
        <references count="1">
          <reference field="1" count="1" selected="0">
            <x v="4"/>
          </reference>
        </references>
      </pivotArea>
    </format>
    <format dxfId="49">
      <pivotArea type="topRight" dataOnly="0" labelOnly="1" outline="0" offset="D1" fieldPosition="0"/>
    </format>
    <format dxfId="48">
      <pivotArea dataOnly="0" labelOnly="1" outline="0" fieldPosition="0">
        <references count="1">
          <reference field="1" count="1">
            <x v="4"/>
          </reference>
        </references>
      </pivotArea>
    </format>
    <format dxfId="47">
      <pivotArea outline="0" fieldPosition="0">
        <references count="1">
          <reference field="1" count="1" selected="0">
            <x v="5"/>
          </reference>
        </references>
      </pivotArea>
    </format>
    <format dxfId="46">
      <pivotArea type="topRight" dataOnly="0" labelOnly="1" outline="0" offset="E1" fieldPosition="0"/>
    </format>
    <format dxfId="45">
      <pivotArea dataOnly="0" labelOnly="1" outline="0" fieldPosition="0">
        <references count="1">
          <reference field="1" count="1">
            <x v="5"/>
          </reference>
        </references>
      </pivotArea>
    </format>
    <format dxfId="44">
      <pivotArea outline="0" fieldPosition="0">
        <references count="1">
          <reference field="1" count="1" selected="0">
            <x v="6"/>
          </reference>
        </references>
      </pivotArea>
    </format>
    <format dxfId="43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30E53-B8C7-4BF5-89C8-6B88E11DFC6B}" name="Tabela dinâmica1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J73:K102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502">
      <pivotArea outline="0" fieldPosition="0"/>
    </format>
    <format dxfId="501">
      <pivotArea outline="0" fieldPosition="0">
        <references count="1">
          <reference field="1" count="1" selected="0">
            <x v="2"/>
          </reference>
        </references>
      </pivotArea>
    </format>
    <format dxfId="500">
      <pivotArea type="topRight" dataOnly="0" labelOnly="1" outline="0" offset="B1" fieldPosition="0"/>
    </format>
    <format dxfId="499">
      <pivotArea dataOnly="0" labelOnly="1" outline="0" fieldPosition="0">
        <references count="1">
          <reference field="1" count="1">
            <x v="2"/>
          </reference>
        </references>
      </pivotArea>
    </format>
    <format dxfId="498">
      <pivotArea outline="0" fieldPosition="0">
        <references count="1">
          <reference field="1" count="1" selected="0">
            <x v="4"/>
          </reference>
        </references>
      </pivotArea>
    </format>
    <format dxfId="497">
      <pivotArea type="topRight" dataOnly="0" labelOnly="1" outline="0" offset="D1" fieldPosition="0"/>
    </format>
    <format dxfId="496">
      <pivotArea dataOnly="0" labelOnly="1" outline="0" fieldPosition="0">
        <references count="1">
          <reference field="1" count="1">
            <x v="4"/>
          </reference>
        </references>
      </pivotArea>
    </format>
    <format dxfId="495">
      <pivotArea outline="0" fieldPosition="0">
        <references count="1">
          <reference field="1" count="1" selected="0">
            <x v="5"/>
          </reference>
        </references>
      </pivotArea>
    </format>
    <format dxfId="494">
      <pivotArea type="topRight" dataOnly="0" labelOnly="1" outline="0" offset="E1" fieldPosition="0"/>
    </format>
    <format dxfId="493">
      <pivotArea dataOnly="0" labelOnly="1" outline="0" fieldPosition="0">
        <references count="1">
          <reference field="1" count="1">
            <x v="5"/>
          </reference>
        </references>
      </pivotArea>
    </format>
    <format dxfId="492">
      <pivotArea outline="0" fieldPosition="0">
        <references count="1">
          <reference field="1" count="1" selected="0">
            <x v="6"/>
          </reference>
        </references>
      </pivotArea>
    </format>
    <format dxfId="491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FA0B0-FB17-470E-81A8-FB9A69825DF8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5:H34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h="1" x="6"/>
        <item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x="3"/>
        <item h="1" x="4"/>
        <item h="1" x="9"/>
        <item h="1"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67">
      <pivotArea outline="0" fieldPosition="0"/>
    </format>
    <format dxfId="66">
      <pivotArea outline="0" fieldPosition="0">
        <references count="1">
          <reference field="1" count="1" selected="0">
            <x v="2"/>
          </reference>
        </references>
      </pivotArea>
    </format>
    <format dxfId="65">
      <pivotArea type="topRight" dataOnly="0" labelOnly="1" outline="0" offset="B1" fieldPosition="0"/>
    </format>
    <format dxfId="64">
      <pivotArea dataOnly="0" labelOnly="1" outline="0" fieldPosition="0">
        <references count="1">
          <reference field="1" count="1">
            <x v="2"/>
          </reference>
        </references>
      </pivotArea>
    </format>
    <format dxfId="63">
      <pivotArea outline="0" fieldPosition="0">
        <references count="1">
          <reference field="1" count="1" selected="0">
            <x v="4"/>
          </reference>
        </references>
      </pivotArea>
    </format>
    <format dxfId="62">
      <pivotArea type="topRight" dataOnly="0" labelOnly="1" outline="0" offset="D1" fieldPosition="0"/>
    </format>
    <format dxfId="61">
      <pivotArea dataOnly="0" labelOnly="1" outline="0" fieldPosition="0">
        <references count="1">
          <reference field="1" count="1">
            <x v="4"/>
          </reference>
        </references>
      </pivotArea>
    </format>
    <format dxfId="60">
      <pivotArea outline="0" fieldPosition="0">
        <references count="1">
          <reference field="1" count="1" selected="0">
            <x v="5"/>
          </reference>
        </references>
      </pivotArea>
    </format>
    <format dxfId="59">
      <pivotArea type="topRight" dataOnly="0" labelOnly="1" outline="0" offset="E1" fieldPosition="0"/>
    </format>
    <format dxfId="58">
      <pivotArea dataOnly="0" labelOnly="1" outline="0" fieldPosition="0">
        <references count="1">
          <reference field="1" count="1">
            <x v="5"/>
          </reference>
        </references>
      </pivotArea>
    </format>
    <format dxfId="57">
      <pivotArea outline="0" fieldPosition="0">
        <references count="1">
          <reference field="1" count="1" selected="0">
            <x v="6"/>
          </reference>
        </references>
      </pivotArea>
    </format>
    <format dxfId="56">
      <pivotArea type="topRight" dataOnly="0" labelOnly="1" outline="0" offset="F1" fieldPosition="0"/>
    </format>
    <format dxfId="55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17DDA-A364-4946-8145-872F32A7AD4F}" name="Tabela dinâmica18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5:B7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h="1" x="0"/>
        <item h="1" x="1"/>
        <item h="1" x="5"/>
        <item h="1" x="3"/>
        <item h="1" x="4"/>
        <item h="1" x="8"/>
        <item h="1" x="2"/>
        <item h="1" x="6"/>
        <item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h="1" x="4"/>
        <item h="1" x="9"/>
        <item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1"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10"/>
  </dataFields>
  <formats count="15">
    <format dxfId="82">
      <pivotArea outline="0" fieldPosition="0"/>
    </format>
    <format dxfId="81">
      <pivotArea outline="0" fieldPosition="0">
        <references count="1">
          <reference field="1" count="1" selected="0">
            <x v="2"/>
          </reference>
        </references>
      </pivotArea>
    </format>
    <format dxfId="80">
      <pivotArea type="topRight" dataOnly="0" labelOnly="1" outline="0" offset="B1" fieldPosition="0"/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outline="0" fieldPosition="0">
        <references count="1">
          <reference field="1" count="1" selected="0">
            <x v="4"/>
          </reference>
        </references>
      </pivotArea>
    </format>
    <format dxfId="77">
      <pivotArea type="topRight" dataOnly="0" labelOnly="1" outline="0" offset="D1" fieldPosition="0"/>
    </format>
    <format dxfId="76">
      <pivotArea dataOnly="0" labelOnly="1" outline="0" fieldPosition="0">
        <references count="1">
          <reference field="1" count="1">
            <x v="4"/>
          </reference>
        </references>
      </pivotArea>
    </format>
    <format dxfId="75">
      <pivotArea outline="0" fieldPosition="0">
        <references count="1">
          <reference field="1" count="1" selected="0">
            <x v="5"/>
          </reference>
        </references>
      </pivotArea>
    </format>
    <format dxfId="74">
      <pivotArea type="topRight" dataOnly="0" labelOnly="1" outline="0" offset="E1" fieldPosition="0"/>
    </format>
    <format dxfId="73">
      <pivotArea dataOnly="0" labelOnly="1" outline="0" fieldPosition="0">
        <references count="1">
          <reference field="1" count="1">
            <x v="5"/>
          </reference>
        </references>
      </pivotArea>
    </format>
    <format dxfId="72">
      <pivotArea outline="0" fieldPosition="0">
        <references count="1">
          <reference field="1" count="1" selected="0">
            <x v="6"/>
          </reference>
        </references>
      </pivotArea>
    </format>
    <format dxfId="71">
      <pivotArea type="topRight" dataOnly="0" labelOnly="1" outline="0" offset="F1" fieldPosition="0"/>
    </format>
    <format dxfId="70">
      <pivotArea dataOnly="0" labelOnly="1" outline="0" fieldPosition="0">
        <references count="1">
          <reference field="1" count="1">
            <x v="6"/>
          </reference>
        </references>
      </pivotArea>
    </format>
    <format dxfId="69">
      <pivotArea outline="0" fieldPosition="0">
        <references count="1">
          <reference field="4294967294" count="1">
            <x v="0"/>
          </reference>
        </references>
      </pivotArea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A4A92-A5B9-41EA-A57B-1F4C47A031A3}" name="Tabela dinâmica9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2">
  <location ref="A5:M34" firstHeaderRow="1" firstDataRow="2" firstDataCol="1" rowPageCount="1" colPageCount="1"/>
  <pivotFields count="4">
    <pivotField axis="axisPage" compact="0" outline="0" multipleItemSelectionAllowed="1" showAll="0" includeNewItemsInFilter="1">
      <items count="10">
        <item x="0"/>
        <item x="1"/>
        <item x="5"/>
        <item x="3"/>
        <item x="4"/>
        <item x="8"/>
        <item x="2"/>
        <item x="6"/>
        <item x="7"/>
        <item t="default"/>
      </items>
    </pivotField>
    <pivotField axis="axisCol" compact="0" outline="0" multipleItemSelectionAllowed="1" showAll="0" includeNewItemsInFilter="1" sortType="ascending">
      <items count="12">
        <item x="0"/>
        <item x="1"/>
        <item x="2"/>
        <item x="3"/>
        <item x="4"/>
        <item x="9"/>
        <item x="10"/>
        <item x="5"/>
        <item x="6"/>
        <item x="7"/>
        <item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Soma de qtd_processo" fld="3" showDataAs="percentOfCol" baseField="0" baseItem="0" numFmtId="9"/>
  </dataFields>
  <formats count="31">
    <format dxfId="30">
      <pivotArea outline="0" fieldPosition="0"/>
    </format>
    <format dxfId="29">
      <pivotArea outline="0" fieldPosition="0">
        <references count="1">
          <reference field="1" count="1" selected="0">
            <x v="2"/>
          </reference>
        </references>
      </pivotArea>
    </format>
    <format dxfId="28">
      <pivotArea outline="0" fieldPosition="0">
        <references count="1">
          <reference field="1" count="1" selected="0">
            <x v="4"/>
          </reference>
        </references>
      </pivotArea>
    </format>
    <format dxfId="27">
      <pivotArea outline="0" fieldPosition="0">
        <references count="1">
          <reference field="1" count="1" selected="0">
            <x v="5"/>
          </reference>
        </references>
      </pivotArea>
    </format>
    <format dxfId="26">
      <pivotArea outline="0" fieldPosition="0">
        <references count="1">
          <reference field="1" count="1" selected="0">
            <x v="6"/>
          </reference>
        </references>
      </pivotArea>
    </format>
    <format dxfId="25">
      <pivotArea type="topRight" dataOnly="0" labelOnly="1" outline="0" offset="F1" fieldPosition="0"/>
    </format>
    <format dxfId="24">
      <pivotArea outline="0" fieldPosition="0">
        <references count="2">
          <reference field="1" count="1" selected="0">
            <x v="1"/>
          </reference>
          <reference field="2" count="1" selected="0">
            <x v="8"/>
          </reference>
        </references>
      </pivotArea>
    </format>
    <format dxfId="23">
      <pivotArea outline="0" fieldPosition="0">
        <references count="2">
          <reference field="1" count="1" selected="0">
            <x v="1"/>
          </reference>
          <reference field="2" count="1" selected="0">
            <x v="8"/>
          </reference>
        </references>
      </pivotArea>
    </format>
    <format dxfId="22">
      <pivotArea outline="0" fieldPosition="0">
        <references count="2">
          <reference field="1" count="1" selected="0">
            <x v="1"/>
          </reference>
          <reference field="2" count="1" selected="0">
            <x v="8"/>
          </reference>
        </references>
      </pivotArea>
    </format>
    <format dxfId="21">
      <pivotArea outline="0" fieldPosition="0">
        <references count="2">
          <reference field="1" count="1" selected="0">
            <x v="5"/>
          </reference>
          <reference field="2" count="1" selected="0">
            <x v="8"/>
          </reference>
        </references>
      </pivotArea>
    </format>
    <format dxfId="20">
      <pivotArea outline="0" fieldPosition="0">
        <references count="2">
          <reference field="1" count="1" selected="0">
            <x v="5"/>
          </reference>
          <reference field="2" count="1" selected="0">
            <x v="8"/>
          </reference>
        </references>
      </pivotArea>
    </format>
    <format dxfId="19">
      <pivotArea outline="0" fieldPosition="0">
        <references count="2">
          <reference field="1" count="1" selected="0">
            <x v="5"/>
          </reference>
          <reference field="2" count="1" selected="0">
            <x v="8"/>
          </reference>
        </references>
      </pivotArea>
    </format>
    <format dxfId="18">
      <pivotArea outline="0" fieldPosition="0">
        <references count="2">
          <reference field="1" count="1" selected="0">
            <x v="4"/>
          </reference>
          <reference field="2" count="1" selected="0">
            <x v="8"/>
          </reference>
        </references>
      </pivotArea>
    </format>
    <format dxfId="17">
      <pivotArea outline="0" fieldPosition="0">
        <references count="2">
          <reference field="1" count="1" selected="0">
            <x v="2"/>
          </reference>
          <reference field="2" count="1" selected="0">
            <x v="24"/>
          </reference>
        </references>
      </pivotArea>
    </format>
    <format dxfId="16">
      <pivotArea outline="0" fieldPosition="0">
        <references count="2">
          <reference field="1" count="1" selected="0">
            <x v="2"/>
          </reference>
          <reference field="2" count="1" selected="0">
            <x v="19"/>
          </reference>
        </references>
      </pivotArea>
    </format>
    <format dxfId="15">
      <pivotArea outline="0" fieldPosition="0">
        <references count="2">
          <reference field="1" count="1" selected="0">
            <x v="2"/>
          </reference>
          <reference field="2" count="1" selected="0">
            <x v="24"/>
          </reference>
        </references>
      </pivotArea>
    </format>
    <format dxfId="14">
      <pivotArea outline="0" fieldPosition="0">
        <references count="2">
          <reference field="1" count="1" selected="0">
            <x v="2"/>
          </reference>
          <reference field="2" count="1" selected="0">
            <x v="19"/>
          </reference>
        </references>
      </pivotArea>
    </format>
    <format dxfId="13">
      <pivotArea outline="0" fieldPosition="0">
        <references count="2">
          <reference field="1" count="1" selected="0">
            <x v="2"/>
          </reference>
          <reference field="2" count="1" selected="0">
            <x v="12"/>
          </reference>
        </references>
      </pivotArea>
    </format>
    <format dxfId="12">
      <pivotArea outline="0" fieldPosition="0">
        <references count="2">
          <reference field="1" count="1" selected="0">
            <x v="2"/>
          </reference>
          <reference field="2" count="1" selected="0">
            <x v="12"/>
          </reference>
        </references>
      </pivotArea>
    </format>
    <format dxfId="11">
      <pivotArea outline="0" fieldPosition="0">
        <references count="2">
          <reference field="1" count="1" selected="0">
            <x v="2"/>
          </reference>
          <reference field="2" count="1" selected="0">
            <x v="12"/>
          </reference>
        </references>
      </pivotArea>
    </format>
    <format dxfId="10">
      <pivotArea outline="0" fieldPosition="0"/>
    </format>
    <format dxfId="9">
      <pivotArea field="1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outline="0" fieldPosition="0">
        <references count="1">
          <reference field="1" count="10">
            <x v="0"/>
            <x v="1"/>
            <x v="2"/>
            <x v="3"/>
            <x v="4"/>
            <x v="5"/>
            <x v="7"/>
            <x v="8"/>
            <x v="9"/>
            <x v="10"/>
          </reference>
        </references>
      </pivotArea>
    </format>
    <format dxfId="6">
      <pivotArea dataOnly="0" labelOnly="1" grandCol="1" outline="0" fieldPosition="0"/>
    </format>
    <format dxfId="5">
      <pivotArea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1" count="10">
            <x v="0"/>
            <x v="1"/>
            <x v="2"/>
            <x v="3"/>
            <x v="4"/>
            <x v="5"/>
            <x v="7"/>
            <x v="8"/>
            <x v="9"/>
            <x v="10"/>
          </reference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2">
          <reference field="1" count="0" selected="0"/>
          <reference field="2" count="8" selected="0"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FDB74-2C98-4086-B3B9-CF52034237A2}" name="Tabela dinâmica10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4:E33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x="2"/>
        <item x="3"/>
        <item x="4"/>
        <item x="9"/>
        <item x="10"/>
        <item x="5"/>
        <item x="6"/>
        <item x="7"/>
        <item x="8"/>
        <item t="default"/>
      </items>
    </pivotField>
    <pivotField axis="axisRow" compact="0" outline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4">
    <format dxfId="506">
      <pivotArea outline="0" fieldPosition="0"/>
    </format>
    <format dxfId="505">
      <pivotArea outline="0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504">
      <pivotArea type="topRight" dataOnly="0" labelOnly="1" outline="0" offset="A1:F1" fieldPosition="0"/>
    </format>
    <format dxfId="503">
      <pivotArea dataOnly="0" labelOnly="1" outline="0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C462D-1325-463C-8F86-29E26167DF46}" name="Tabela dinâmica16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73:H102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x="0"/>
        <item x="1"/>
        <item h="1"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2">
    <format dxfId="518">
      <pivotArea outline="0" fieldPosition="0"/>
    </format>
    <format dxfId="517">
      <pivotArea outline="0" fieldPosition="0">
        <references count="1">
          <reference field="1" count="1" selected="0">
            <x v="2"/>
          </reference>
        </references>
      </pivotArea>
    </format>
    <format dxfId="516">
      <pivotArea type="topRight" dataOnly="0" labelOnly="1" outline="0" offset="B1" fieldPosition="0"/>
    </format>
    <format dxfId="515">
      <pivotArea dataOnly="0" labelOnly="1" outline="0" fieldPosition="0">
        <references count="1">
          <reference field="1" count="1">
            <x v="2"/>
          </reference>
        </references>
      </pivotArea>
    </format>
    <format dxfId="514">
      <pivotArea outline="0" fieldPosition="0">
        <references count="1">
          <reference field="1" count="1" selected="0">
            <x v="4"/>
          </reference>
        </references>
      </pivotArea>
    </format>
    <format dxfId="513">
      <pivotArea type="topRight" dataOnly="0" labelOnly="1" outline="0" offset="D1" fieldPosition="0"/>
    </format>
    <format dxfId="512">
      <pivotArea dataOnly="0" labelOnly="1" outline="0" fieldPosition="0">
        <references count="1">
          <reference field="1" count="1">
            <x v="4"/>
          </reference>
        </references>
      </pivotArea>
    </format>
    <format dxfId="511">
      <pivotArea outline="0" fieldPosition="0">
        <references count="1">
          <reference field="1" count="1" selected="0">
            <x v="5"/>
          </reference>
        </references>
      </pivotArea>
    </format>
    <format dxfId="510">
      <pivotArea type="topRight" dataOnly="0" labelOnly="1" outline="0" offset="E1" fieldPosition="0"/>
    </format>
    <format dxfId="509">
      <pivotArea dataOnly="0" labelOnly="1" outline="0" fieldPosition="0">
        <references count="1">
          <reference field="1" count="1">
            <x v="5"/>
          </reference>
        </references>
      </pivotArea>
    </format>
    <format dxfId="508">
      <pivotArea outline="0" fieldPosition="0">
        <references count="1">
          <reference field="1" count="1" selected="0">
            <x v="6"/>
          </reference>
        </references>
      </pivotArea>
    </format>
    <format dxfId="507">
      <pivotArea type="topRight" dataOnly="0" labelOnly="1" outline="0" offset="F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1C13E-EF7E-42D8-82AE-F2BB2EE5B203}" name="Tabela dinâmica15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G38:H67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x="4"/>
        <item h="1" x="9"/>
        <item h="1" x="10"/>
        <item x="5"/>
        <item h="1" x="6"/>
        <item h="1" x="7"/>
        <item h="1" x="8"/>
        <item t="default"/>
      </items>
    </pivotField>
    <pivotField axis="axisRow" compact="0" outline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5">
    <format dxfId="533">
      <pivotArea outline="0" fieldPosition="0"/>
    </format>
    <format dxfId="532">
      <pivotArea outline="0" fieldPosition="0">
        <references count="1">
          <reference field="1" count="1" selected="0">
            <x v="2"/>
          </reference>
        </references>
      </pivotArea>
    </format>
    <format dxfId="531">
      <pivotArea type="topRight" dataOnly="0" labelOnly="1" outline="0" offset="B1" fieldPosition="0"/>
    </format>
    <format dxfId="530">
      <pivotArea dataOnly="0" labelOnly="1" outline="0" fieldPosition="0">
        <references count="1">
          <reference field="1" count="1">
            <x v="2"/>
          </reference>
        </references>
      </pivotArea>
    </format>
    <format dxfId="529">
      <pivotArea outline="0" fieldPosition="0">
        <references count="1">
          <reference field="1" count="1" selected="0">
            <x v="4"/>
          </reference>
        </references>
      </pivotArea>
    </format>
    <format dxfId="528">
      <pivotArea type="topRight" dataOnly="0" labelOnly="1" outline="0" offset="D1" fieldPosition="0"/>
    </format>
    <format dxfId="527">
      <pivotArea dataOnly="0" labelOnly="1" outline="0" fieldPosition="0">
        <references count="1">
          <reference field="1" count="1">
            <x v="4"/>
          </reference>
        </references>
      </pivotArea>
    </format>
    <format dxfId="526">
      <pivotArea outline="0" fieldPosition="0">
        <references count="1">
          <reference field="1" count="1" selected="0">
            <x v="5"/>
          </reference>
        </references>
      </pivotArea>
    </format>
    <format dxfId="525">
      <pivotArea type="topRight" dataOnly="0" labelOnly="1" outline="0" offset="E1" fieldPosition="0"/>
    </format>
    <format dxfId="524">
      <pivotArea dataOnly="0" labelOnly="1" outline="0" fieldPosition="0">
        <references count="1">
          <reference field="1" count="1">
            <x v="5"/>
          </reference>
        </references>
      </pivotArea>
    </format>
    <format dxfId="523">
      <pivotArea outline="0" fieldPosition="0">
        <references count="1">
          <reference field="1" count="1" selected="0">
            <x v="6"/>
          </reference>
        </references>
      </pivotArea>
    </format>
    <format dxfId="522">
      <pivotArea type="topRight" dataOnly="0" labelOnly="1" outline="0" offset="F1" fieldPosition="0"/>
    </format>
    <format dxfId="521">
      <pivotArea dataOnly="0" labelOnly="1" outline="0" fieldPosition="0">
        <references count="1">
          <reference field="1" count="1">
            <x v="6"/>
          </reference>
        </references>
      </pivotArea>
    </format>
    <format dxfId="520">
      <pivotArea outline="0" fieldPosition="0">
        <references count="1">
          <reference field="2" count="1" selected="0">
            <x v="8"/>
          </reference>
        </references>
      </pivotArea>
    </format>
    <format dxfId="519">
      <pivotArea dataOnly="0" labelOnly="1" outline="0" fieldPosition="0">
        <references count="1">
          <reference field="2" count="1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0CF46-0817-4FBF-8272-D57F80E673BD}" name="Tabela dinâmica17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73:E102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x="2"/>
        <item h="1" x="3"/>
        <item h="1" x="4"/>
        <item h="1" x="9"/>
        <item h="1" x="10"/>
        <item h="1" x="5"/>
        <item h="1" x="6"/>
        <item h="1" x="7"/>
        <item h="1" x="8"/>
        <item t="default"/>
      </items>
    </pivotField>
    <pivotField axis="axisRow" compact="0" outline="0" showAll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3">
    <format dxfId="546">
      <pivotArea outline="0" fieldPosition="0"/>
    </format>
    <format dxfId="545">
      <pivotArea outline="0" fieldPosition="0">
        <references count="1">
          <reference field="1" count="1" selected="0">
            <x v="2"/>
          </reference>
        </references>
      </pivotArea>
    </format>
    <format dxfId="544">
      <pivotArea type="topRight" dataOnly="0" labelOnly="1" outline="0" offset="B1" fieldPosition="0"/>
    </format>
    <format dxfId="543">
      <pivotArea dataOnly="0" labelOnly="1" outline="0" fieldPosition="0">
        <references count="1">
          <reference field="1" count="1">
            <x v="2"/>
          </reference>
        </references>
      </pivotArea>
    </format>
    <format dxfId="542">
      <pivotArea outline="0" fieldPosition="0">
        <references count="1">
          <reference field="1" count="1" selected="0">
            <x v="4"/>
          </reference>
        </references>
      </pivotArea>
    </format>
    <format dxfId="541">
      <pivotArea type="topRight" dataOnly="0" labelOnly="1" outline="0" offset="D1" fieldPosition="0"/>
    </format>
    <format dxfId="540">
      <pivotArea dataOnly="0" labelOnly="1" outline="0" fieldPosition="0">
        <references count="1">
          <reference field="1" count="1">
            <x v="4"/>
          </reference>
        </references>
      </pivotArea>
    </format>
    <format dxfId="539">
      <pivotArea outline="0" fieldPosition="0">
        <references count="1">
          <reference field="1" count="1" selected="0">
            <x v="5"/>
          </reference>
        </references>
      </pivotArea>
    </format>
    <format dxfId="538">
      <pivotArea type="topRight" dataOnly="0" labelOnly="1" outline="0" offset="E1" fieldPosition="0"/>
    </format>
    <format dxfId="537">
      <pivotArea dataOnly="0" labelOnly="1" outline="0" fieldPosition="0">
        <references count="1">
          <reference field="1" count="1">
            <x v="5"/>
          </reference>
        </references>
      </pivotArea>
    </format>
    <format dxfId="536">
      <pivotArea outline="0" fieldPosition="0">
        <references count="1">
          <reference field="1" count="1" selected="0">
            <x v="6"/>
          </reference>
        </references>
      </pivotArea>
    </format>
    <format dxfId="535">
      <pivotArea type="topRight" dataOnly="0" labelOnly="1" outline="0" offset="F1" fieldPosition="0"/>
    </format>
    <format dxfId="534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0E127-CA68-4E3A-B27A-568BD528808F}" name="Tabela dinâmica14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D38:E67" firstHeaderRow="2" firstDataRow="2" firstDataCol="1" rowPageCount="2" colPageCount="1"/>
  <pivotFields count="4">
    <pivotField axis="axisPage" compact="0" outline="0" multipleItemSelectionAllowed="1" showAll="0" includeNewItemsInFilter="1">
      <items count="10">
        <item x="0"/>
        <item h="1" x="1"/>
        <item h="1" x="5"/>
        <item h="1" x="3"/>
        <item h="1" x="4"/>
        <item h="1" x="8"/>
        <item h="1" x="2"/>
        <item h="1" x="6"/>
        <item h="1" x="7"/>
        <item t="default"/>
      </items>
    </pivotField>
    <pivotField axis="axisPage" compact="0" outline="0" multipleItemSelectionAllowed="1" showAll="0" includeNewItemsInFilter="1" sortType="ascending">
      <items count="12">
        <item h="1" x="0"/>
        <item h="1" x="1"/>
        <item h="1" x="2"/>
        <item h="1" x="3"/>
        <item h="1" x="4"/>
        <item x="9"/>
        <item h="1" x="10"/>
        <item h="1" x="5"/>
        <item h="1" x="6"/>
        <item h="1" x="7"/>
        <item h="1" x="8"/>
        <item t="default"/>
      </items>
    </pivotField>
    <pivotField axis="axisRow" compact="0" outline="0" includeNewItemsInFilter="1">
      <items count="33">
        <item h="1" x="1"/>
        <item h="1" x="2"/>
        <item x="3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0"/>
        <item h="1" x="12"/>
        <item h="1" x="13"/>
        <item t="default"/>
      </items>
    </pivotField>
    <pivotField dataField="1" compact="0" outline="0" showAll="0" includeNewItemsInFilter="1"/>
  </pivotFields>
  <rowFields count="1">
    <field x="2"/>
  </rowFields>
  <rowItems count="2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0" hier="-1"/>
    <pageField fld="1" hier="-1"/>
  </pageFields>
  <dataFields count="1">
    <dataField name="Soma de qtd_processo" fld="3" showDataAs="percentOfCol" baseField="0" baseItem="0" numFmtId="9"/>
  </dataFields>
  <formats count="17">
    <format dxfId="563">
      <pivotArea outline="0" fieldPosition="0"/>
    </format>
    <format dxfId="562">
      <pivotArea outline="0" fieldPosition="0">
        <references count="1">
          <reference field="1" count="1" selected="0">
            <x v="2"/>
          </reference>
        </references>
      </pivotArea>
    </format>
    <format dxfId="561">
      <pivotArea type="topRight" dataOnly="0" labelOnly="1" outline="0" offset="B1" fieldPosition="0"/>
    </format>
    <format dxfId="560">
      <pivotArea dataOnly="0" labelOnly="1" outline="0" fieldPosition="0">
        <references count="1">
          <reference field="1" count="1">
            <x v="2"/>
          </reference>
        </references>
      </pivotArea>
    </format>
    <format dxfId="559">
      <pivotArea outline="0" fieldPosition="0">
        <references count="1">
          <reference field="1" count="1" selected="0">
            <x v="4"/>
          </reference>
        </references>
      </pivotArea>
    </format>
    <format dxfId="558">
      <pivotArea type="topRight" dataOnly="0" labelOnly="1" outline="0" offset="D1" fieldPosition="0"/>
    </format>
    <format dxfId="557">
      <pivotArea dataOnly="0" labelOnly="1" outline="0" fieldPosition="0">
        <references count="1">
          <reference field="1" count="1">
            <x v="4"/>
          </reference>
        </references>
      </pivotArea>
    </format>
    <format dxfId="556">
      <pivotArea outline="0" fieldPosition="0">
        <references count="1">
          <reference field="1" count="1" selected="0">
            <x v="5"/>
          </reference>
        </references>
      </pivotArea>
    </format>
    <format dxfId="555">
      <pivotArea type="topRight" dataOnly="0" labelOnly="1" outline="0" offset="E1" fieldPosition="0"/>
    </format>
    <format dxfId="554">
      <pivotArea dataOnly="0" labelOnly="1" outline="0" fieldPosition="0">
        <references count="1">
          <reference field="1" count="1">
            <x v="5"/>
          </reference>
        </references>
      </pivotArea>
    </format>
    <format dxfId="553">
      <pivotArea outline="0" fieldPosition="0">
        <references count="1">
          <reference field="1" count="1" selected="0">
            <x v="6"/>
          </reference>
        </references>
      </pivotArea>
    </format>
    <format dxfId="552">
      <pivotArea type="topRight" dataOnly="0" labelOnly="1" outline="0" offset="F1" fieldPosition="0"/>
    </format>
    <format dxfId="551">
      <pivotArea dataOnly="0" labelOnly="1" outline="0" fieldPosition="0">
        <references count="1">
          <reference field="1" count="1">
            <x v="6"/>
          </reference>
        </references>
      </pivotArea>
    </format>
    <format dxfId="550">
      <pivotArea outline="0" fieldPosition="0">
        <references count="1">
          <reference field="2" count="1" selected="0">
            <x v="8"/>
          </reference>
        </references>
      </pivotArea>
    </format>
    <format dxfId="549">
      <pivotArea dataOnly="0" labelOnly="1" outline="0" fieldPosition="0">
        <references count="1">
          <reference field="2" count="1">
            <x v="8"/>
          </reference>
        </references>
      </pivotArea>
    </format>
    <format dxfId="548">
      <pivotArea outline="0" fieldPosition="0">
        <references count="1">
          <reference field="2" count="1" selected="0">
            <x v="8"/>
          </reference>
        </references>
      </pivotArea>
    </format>
    <format dxfId="547">
      <pivotArea outline="0" fieldPosition="0">
        <references count="1">
          <reference field="2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6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Relationship Id="rId5" Type="http://schemas.openxmlformats.org/officeDocument/2006/relationships/drawing" Target="../drawings/drawing8.xml"/><Relationship Id="rId4" Type="http://schemas.openxmlformats.org/officeDocument/2006/relationships/pivotTable" Target="../pivotTables/pivotTable3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0.xml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Relationship Id="rId5" Type="http://schemas.openxmlformats.org/officeDocument/2006/relationships/drawing" Target="../drawings/drawing9.xml"/><Relationship Id="rId4" Type="http://schemas.openxmlformats.org/officeDocument/2006/relationships/pivotTable" Target="../pivotTables/pivotTable4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8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showGridLines="0" zoomScaleNormal="100" workbookViewId="0">
      <selection activeCell="F15" sqref="F15"/>
    </sheetView>
  </sheetViews>
  <sheetFormatPr defaultColWidth="11.5703125" defaultRowHeight="12.75" x14ac:dyDescent="0.2"/>
  <cols>
    <col min="1" max="4" width="11.5703125" style="23"/>
    <col min="5" max="7" width="18.7109375" style="23" customWidth="1"/>
    <col min="8" max="10" width="11.5703125" style="23"/>
    <col min="11" max="11" width="13.140625" style="23" customWidth="1"/>
    <col min="12" max="16384" width="11.5703125" style="23"/>
  </cols>
  <sheetData>
    <row r="1" spans="1:11" x14ac:dyDescent="0.2">
      <c r="A1" s="23" t="s">
        <v>0</v>
      </c>
      <c r="B1" s="23" t="s">
        <v>1</v>
      </c>
      <c r="C1" s="23" t="s">
        <v>0</v>
      </c>
      <c r="D1" s="23" t="s">
        <v>2</v>
      </c>
      <c r="E1" s="23" t="s">
        <v>3</v>
      </c>
      <c r="F1" s="23" t="s">
        <v>87</v>
      </c>
      <c r="G1" s="23" t="s">
        <v>91</v>
      </c>
      <c r="H1" s="23" t="s">
        <v>4</v>
      </c>
      <c r="I1" s="23" t="s">
        <v>5</v>
      </c>
      <c r="J1" s="23" t="s">
        <v>6</v>
      </c>
      <c r="K1" s="35" t="s">
        <v>7</v>
      </c>
    </row>
    <row r="2" spans="1:11" x14ac:dyDescent="0.2">
      <c r="A2" s="23">
        <v>1</v>
      </c>
      <c r="B2" s="23">
        <v>1</v>
      </c>
      <c r="C2" s="23" t="s">
        <v>101</v>
      </c>
      <c r="D2" s="23">
        <v>1</v>
      </c>
      <c r="E2" s="23" t="s">
        <v>76</v>
      </c>
      <c r="F2" s="23" t="s">
        <v>79</v>
      </c>
      <c r="H2" s="23" t="s">
        <v>9</v>
      </c>
      <c r="I2" s="36">
        <v>42816</v>
      </c>
      <c r="J2" s="35"/>
    </row>
    <row r="3" spans="1:11" x14ac:dyDescent="0.2">
      <c r="A3" s="23">
        <v>1</v>
      </c>
      <c r="D3" s="23">
        <v>0</v>
      </c>
      <c r="E3" s="23" t="s">
        <v>10</v>
      </c>
      <c r="H3" s="23" t="s">
        <v>9</v>
      </c>
      <c r="I3" s="36">
        <v>42755</v>
      </c>
      <c r="J3" s="36">
        <v>42815</v>
      </c>
      <c r="K3" s="23">
        <f>J3-I3</f>
        <v>60</v>
      </c>
    </row>
    <row r="4" spans="1:11" x14ac:dyDescent="0.2">
      <c r="A4" s="23">
        <v>1</v>
      </c>
      <c r="C4" s="23" t="s">
        <v>101</v>
      </c>
      <c r="D4" s="23">
        <v>2</v>
      </c>
      <c r="E4" s="23" t="s">
        <v>11</v>
      </c>
      <c r="F4" s="23" t="s">
        <v>77</v>
      </c>
      <c r="G4" s="23" t="s">
        <v>8</v>
      </c>
      <c r="H4" s="23" t="s">
        <v>12</v>
      </c>
      <c r="I4" s="36">
        <v>41242</v>
      </c>
      <c r="J4" s="36">
        <v>42754</v>
      </c>
      <c r="K4" s="23">
        <f t="shared" ref="K4:K6" si="0">J4-I4</f>
        <v>1512</v>
      </c>
    </row>
    <row r="5" spans="1:11" x14ac:dyDescent="0.2">
      <c r="A5" s="23">
        <v>1</v>
      </c>
      <c r="D5" s="23">
        <v>0</v>
      </c>
      <c r="E5" s="23" t="s">
        <v>10</v>
      </c>
      <c r="H5" s="23" t="s">
        <v>12</v>
      </c>
      <c r="I5" s="36">
        <v>41153</v>
      </c>
      <c r="J5" s="36">
        <v>41241</v>
      </c>
      <c r="K5" s="23">
        <f t="shared" si="0"/>
        <v>88</v>
      </c>
    </row>
    <row r="6" spans="1:11" x14ac:dyDescent="0.2">
      <c r="A6" s="23">
        <v>1</v>
      </c>
      <c r="C6" s="23" t="s">
        <v>101</v>
      </c>
      <c r="D6" s="23">
        <v>3</v>
      </c>
      <c r="E6" s="23" t="s">
        <v>13</v>
      </c>
      <c r="F6" s="23" t="s">
        <v>94</v>
      </c>
      <c r="G6" s="23" t="s">
        <v>79</v>
      </c>
      <c r="H6" s="23" t="s">
        <v>14</v>
      </c>
      <c r="I6" s="36">
        <v>37797</v>
      </c>
      <c r="J6" s="36">
        <v>41152</v>
      </c>
      <c r="K6" s="23">
        <f t="shared" si="0"/>
        <v>3355</v>
      </c>
    </row>
    <row r="7" spans="1:11" x14ac:dyDescent="0.2">
      <c r="A7" s="23">
        <v>2</v>
      </c>
      <c r="B7" s="23">
        <v>2</v>
      </c>
      <c r="C7" s="23" t="s">
        <v>108</v>
      </c>
      <c r="D7" s="23">
        <v>4</v>
      </c>
      <c r="E7" s="23" t="s">
        <v>15</v>
      </c>
      <c r="F7" s="23" t="s">
        <v>16</v>
      </c>
      <c r="H7" s="23" t="s">
        <v>12</v>
      </c>
      <c r="I7" s="36">
        <v>42171</v>
      </c>
    </row>
    <row r="8" spans="1:11" x14ac:dyDescent="0.2">
      <c r="A8" s="23">
        <v>2</v>
      </c>
      <c r="D8" s="23">
        <v>0</v>
      </c>
      <c r="E8" s="23" t="s">
        <v>10</v>
      </c>
      <c r="H8" s="23" t="s">
        <v>12</v>
      </c>
      <c r="I8" s="36">
        <v>41852</v>
      </c>
      <c r="J8" s="36">
        <v>42170</v>
      </c>
      <c r="K8" s="23">
        <f>J8-I8</f>
        <v>318</v>
      </c>
    </row>
    <row r="9" spans="1:11" x14ac:dyDescent="0.2">
      <c r="A9" s="23">
        <v>2</v>
      </c>
      <c r="C9" s="23" t="s">
        <v>108</v>
      </c>
      <c r="D9" s="23">
        <v>5</v>
      </c>
      <c r="E9" s="23" t="s">
        <v>16</v>
      </c>
      <c r="F9" s="23" t="s">
        <v>90</v>
      </c>
      <c r="G9" s="23" t="s">
        <v>78</v>
      </c>
      <c r="H9" s="23" t="s">
        <v>14</v>
      </c>
      <c r="I9" s="36">
        <v>37797</v>
      </c>
      <c r="J9" s="36">
        <v>41851</v>
      </c>
      <c r="K9" s="23">
        <f>J9-I9</f>
        <v>4054</v>
      </c>
    </row>
    <row r="10" spans="1:11" x14ac:dyDescent="0.2">
      <c r="A10" s="23">
        <v>3</v>
      </c>
      <c r="B10" s="23">
        <v>3</v>
      </c>
      <c r="C10" s="23" t="s">
        <v>109</v>
      </c>
      <c r="D10" s="23">
        <v>6</v>
      </c>
      <c r="E10" s="23" t="s">
        <v>17</v>
      </c>
      <c r="F10" s="23" t="s">
        <v>18</v>
      </c>
      <c r="H10" s="23" t="s">
        <v>12</v>
      </c>
      <c r="I10" s="36">
        <v>41451</v>
      </c>
    </row>
    <row r="11" spans="1:11" x14ac:dyDescent="0.2">
      <c r="A11" s="23">
        <v>3</v>
      </c>
      <c r="D11" s="23">
        <v>0</v>
      </c>
      <c r="E11" s="23" t="s">
        <v>10</v>
      </c>
      <c r="H11" s="23" t="s">
        <v>12</v>
      </c>
      <c r="I11" s="36">
        <v>41231</v>
      </c>
      <c r="J11" s="36">
        <v>41450</v>
      </c>
      <c r="K11" s="23">
        <f>J11-I11</f>
        <v>219</v>
      </c>
    </row>
    <row r="12" spans="1:11" x14ac:dyDescent="0.2">
      <c r="A12" s="23">
        <v>3</v>
      </c>
      <c r="C12" s="23" t="s">
        <v>109</v>
      </c>
      <c r="D12" s="23">
        <v>7</v>
      </c>
      <c r="E12" s="23" t="s">
        <v>18</v>
      </c>
      <c r="F12" s="23" t="s">
        <v>92</v>
      </c>
      <c r="G12" s="23" t="s">
        <v>73</v>
      </c>
      <c r="H12" s="23" t="s">
        <v>14</v>
      </c>
      <c r="I12" s="36">
        <v>37797</v>
      </c>
      <c r="J12" s="36">
        <v>41230</v>
      </c>
      <c r="K12" s="23">
        <f>J12-I12</f>
        <v>3433</v>
      </c>
    </row>
    <row r="13" spans="1:11" x14ac:dyDescent="0.2">
      <c r="A13" s="23">
        <v>4</v>
      </c>
      <c r="B13" s="23">
        <v>4</v>
      </c>
      <c r="C13" s="23" t="s">
        <v>110</v>
      </c>
      <c r="D13" s="23">
        <v>8</v>
      </c>
      <c r="E13" s="23" t="s">
        <v>19</v>
      </c>
      <c r="F13" s="23" t="s">
        <v>42</v>
      </c>
      <c r="H13" s="23" t="s">
        <v>12</v>
      </c>
      <c r="I13" s="36">
        <v>40896</v>
      </c>
    </row>
    <row r="14" spans="1:11" x14ac:dyDescent="0.2">
      <c r="A14" s="23">
        <v>4</v>
      </c>
      <c r="D14" s="23">
        <v>0</v>
      </c>
      <c r="E14" s="23" t="s">
        <v>10</v>
      </c>
      <c r="H14" s="23" t="s">
        <v>12</v>
      </c>
      <c r="I14" s="36">
        <v>40761</v>
      </c>
      <c r="J14" s="36">
        <v>40895</v>
      </c>
      <c r="K14" s="23">
        <f>J14-I14</f>
        <v>134</v>
      </c>
    </row>
    <row r="15" spans="1:11" x14ac:dyDescent="0.2">
      <c r="A15" s="23">
        <v>4</v>
      </c>
      <c r="C15" s="23" t="s">
        <v>110</v>
      </c>
      <c r="D15" s="23">
        <v>9</v>
      </c>
      <c r="E15" s="23" t="s">
        <v>20</v>
      </c>
      <c r="F15" s="23" t="s">
        <v>93</v>
      </c>
      <c r="G15" s="23" t="s">
        <v>74</v>
      </c>
      <c r="H15" s="23" t="s">
        <v>21</v>
      </c>
      <c r="I15" s="36">
        <v>36874</v>
      </c>
      <c r="J15" s="36">
        <v>40760</v>
      </c>
      <c r="K15" s="23">
        <f>J15-I15</f>
        <v>3886</v>
      </c>
    </row>
    <row r="16" spans="1:11" x14ac:dyDescent="0.2">
      <c r="A16" s="23">
        <v>5</v>
      </c>
      <c r="B16" s="23">
        <v>5</v>
      </c>
      <c r="C16" s="23" t="s">
        <v>102</v>
      </c>
      <c r="D16" s="23">
        <v>10</v>
      </c>
      <c r="E16" s="23" t="s">
        <v>22</v>
      </c>
      <c r="F16" s="23" t="s">
        <v>24</v>
      </c>
      <c r="H16" s="23" t="s">
        <v>12</v>
      </c>
      <c r="I16" s="36">
        <v>40605</v>
      </c>
    </row>
    <row r="17" spans="1:11" x14ac:dyDescent="0.2">
      <c r="A17" s="23">
        <v>5</v>
      </c>
      <c r="D17" s="23">
        <v>0</v>
      </c>
      <c r="E17" s="23" t="s">
        <v>10</v>
      </c>
      <c r="H17" s="23" t="s">
        <v>23</v>
      </c>
      <c r="I17" s="36">
        <v>40390</v>
      </c>
      <c r="J17" s="36">
        <v>40604</v>
      </c>
      <c r="K17" s="23">
        <f>J17-I17</f>
        <v>214</v>
      </c>
    </row>
    <row r="18" spans="1:11" x14ac:dyDescent="0.2">
      <c r="A18" s="23">
        <v>5</v>
      </c>
      <c r="C18" s="23" t="s">
        <v>102</v>
      </c>
      <c r="D18" s="23">
        <v>11</v>
      </c>
      <c r="E18" s="23" t="s">
        <v>24</v>
      </c>
      <c r="F18" s="23" t="s">
        <v>89</v>
      </c>
      <c r="G18" s="23" t="s">
        <v>22</v>
      </c>
      <c r="H18" s="23" t="s">
        <v>14</v>
      </c>
      <c r="I18" s="36">
        <v>38168</v>
      </c>
      <c r="J18" s="36">
        <v>40389</v>
      </c>
      <c r="K18" s="23">
        <f>J18-I18</f>
        <v>2221</v>
      </c>
    </row>
    <row r="19" spans="1:11" x14ac:dyDescent="0.2">
      <c r="A19" s="23">
        <v>6</v>
      </c>
      <c r="B19" s="23">
        <v>6</v>
      </c>
      <c r="C19" s="23" t="s">
        <v>103</v>
      </c>
      <c r="D19" s="23">
        <v>12</v>
      </c>
      <c r="E19" s="23" t="s">
        <v>25</v>
      </c>
      <c r="F19" s="23" t="s">
        <v>26</v>
      </c>
      <c r="H19" s="23" t="s">
        <v>14</v>
      </c>
      <c r="I19" s="36">
        <v>40109</v>
      </c>
    </row>
    <row r="20" spans="1:11" x14ac:dyDescent="0.2">
      <c r="D20" s="23">
        <v>0</v>
      </c>
      <c r="E20" s="23" t="s">
        <v>10</v>
      </c>
      <c r="H20" s="23" t="s">
        <v>14</v>
      </c>
      <c r="I20" s="36">
        <v>40058</v>
      </c>
      <c r="J20" s="36">
        <v>40108</v>
      </c>
      <c r="K20" s="23">
        <f>J20-I20</f>
        <v>50</v>
      </c>
    </row>
    <row r="21" spans="1:11" x14ac:dyDescent="0.2">
      <c r="A21" s="23">
        <v>6</v>
      </c>
      <c r="C21" s="23" t="s">
        <v>103</v>
      </c>
      <c r="D21" s="23">
        <v>13</v>
      </c>
      <c r="E21" s="23" t="s">
        <v>26</v>
      </c>
      <c r="F21" s="23" t="s">
        <v>88</v>
      </c>
      <c r="G21" s="23" t="s">
        <v>25</v>
      </c>
      <c r="H21" s="23" t="s">
        <v>14</v>
      </c>
      <c r="I21" s="36">
        <v>39330</v>
      </c>
      <c r="J21" s="36">
        <v>40057</v>
      </c>
      <c r="K21" s="23">
        <f>J21-I21</f>
        <v>727</v>
      </c>
    </row>
    <row r="22" spans="1:11" x14ac:dyDescent="0.2">
      <c r="A22" s="23">
        <v>6</v>
      </c>
      <c r="D22" s="23">
        <v>0</v>
      </c>
      <c r="E22" s="23" t="s">
        <v>10</v>
      </c>
      <c r="H22" s="23" t="s">
        <v>14</v>
      </c>
      <c r="I22" s="36">
        <v>39312</v>
      </c>
      <c r="J22" s="36">
        <v>39329</v>
      </c>
      <c r="K22" s="23">
        <f>J22-I22</f>
        <v>17</v>
      </c>
    </row>
    <row r="23" spans="1:11" x14ac:dyDescent="0.2">
      <c r="A23" s="23">
        <v>6</v>
      </c>
      <c r="C23" s="23" t="s">
        <v>103</v>
      </c>
      <c r="D23" s="23">
        <v>14</v>
      </c>
      <c r="E23" s="23" t="s">
        <v>27</v>
      </c>
      <c r="F23" s="23" t="s">
        <v>95</v>
      </c>
      <c r="G23" s="23" t="s">
        <v>26</v>
      </c>
      <c r="H23" s="23" t="s">
        <v>28</v>
      </c>
      <c r="I23" s="36">
        <v>32645</v>
      </c>
      <c r="J23" s="36">
        <v>39311</v>
      </c>
      <c r="K23" s="23">
        <f>J23-I23</f>
        <v>6666</v>
      </c>
    </row>
    <row r="24" spans="1:11" x14ac:dyDescent="0.2">
      <c r="A24" s="23">
        <v>7</v>
      </c>
      <c r="B24" s="23">
        <v>7</v>
      </c>
      <c r="C24" s="23" t="s">
        <v>104</v>
      </c>
      <c r="D24" s="23">
        <v>15</v>
      </c>
      <c r="E24" s="23" t="s">
        <v>29</v>
      </c>
      <c r="F24" s="23" t="s">
        <v>30</v>
      </c>
      <c r="H24" s="23" t="s">
        <v>14</v>
      </c>
      <c r="I24" s="36">
        <v>38889</v>
      </c>
    </row>
    <row r="25" spans="1:11" x14ac:dyDescent="0.2">
      <c r="A25" s="23">
        <v>7</v>
      </c>
      <c r="D25" s="23">
        <v>0</v>
      </c>
      <c r="E25" s="23" t="s">
        <v>10</v>
      </c>
      <c r="H25" s="23" t="s">
        <v>14</v>
      </c>
      <c r="I25" s="36">
        <v>38806</v>
      </c>
      <c r="J25" s="36">
        <v>38888</v>
      </c>
      <c r="K25" s="23">
        <f>J25-I25</f>
        <v>82</v>
      </c>
    </row>
    <row r="26" spans="1:11" x14ac:dyDescent="0.2">
      <c r="A26" s="23">
        <v>7</v>
      </c>
      <c r="C26" s="23" t="s">
        <v>104</v>
      </c>
      <c r="D26" s="23">
        <v>16</v>
      </c>
      <c r="E26" s="23" t="s">
        <v>30</v>
      </c>
      <c r="F26" s="23" t="s">
        <v>96</v>
      </c>
      <c r="G26" s="23" t="s">
        <v>41</v>
      </c>
      <c r="H26" s="23" t="s">
        <v>21</v>
      </c>
      <c r="I26" s="36">
        <v>42840</v>
      </c>
      <c r="J26" s="36">
        <v>38805</v>
      </c>
    </row>
    <row r="27" spans="1:11" x14ac:dyDescent="0.2">
      <c r="A27" s="23">
        <v>8</v>
      </c>
      <c r="B27" s="23">
        <v>8</v>
      </c>
      <c r="C27" s="23" t="s">
        <v>111</v>
      </c>
      <c r="D27" s="23">
        <v>17</v>
      </c>
      <c r="E27" s="23" t="s">
        <v>31</v>
      </c>
      <c r="F27" s="23" t="s">
        <v>32</v>
      </c>
      <c r="H27" s="23" t="s">
        <v>14</v>
      </c>
      <c r="I27" s="36">
        <v>38792</v>
      </c>
    </row>
    <row r="28" spans="1:11" x14ac:dyDescent="0.2">
      <c r="A28" s="23">
        <v>8</v>
      </c>
      <c r="D28" s="23">
        <v>0</v>
      </c>
      <c r="E28" s="23" t="s">
        <v>10</v>
      </c>
      <c r="I28" s="36">
        <v>38737</v>
      </c>
      <c r="J28" s="36">
        <v>38791</v>
      </c>
    </row>
    <row r="29" spans="1:11" x14ac:dyDescent="0.2">
      <c r="A29" s="23">
        <v>8</v>
      </c>
      <c r="C29" s="23" t="s">
        <v>111</v>
      </c>
      <c r="D29" s="23">
        <v>18</v>
      </c>
      <c r="E29" s="23" t="s">
        <v>32</v>
      </c>
      <c r="F29" s="23" t="s">
        <v>96</v>
      </c>
      <c r="G29" s="23" t="s">
        <v>97</v>
      </c>
      <c r="H29" s="23" t="s">
        <v>33</v>
      </c>
      <c r="I29" s="36">
        <v>33037</v>
      </c>
      <c r="J29" s="36">
        <v>38736</v>
      </c>
      <c r="K29" s="23">
        <f>J29-I29</f>
        <v>5699</v>
      </c>
    </row>
    <row r="30" spans="1:11" x14ac:dyDescent="0.2">
      <c r="A30" s="23">
        <v>9</v>
      </c>
      <c r="B30" s="23">
        <v>9</v>
      </c>
      <c r="C30" s="23" t="s">
        <v>105</v>
      </c>
      <c r="D30" s="23">
        <v>19</v>
      </c>
      <c r="E30" s="23" t="s">
        <v>34</v>
      </c>
      <c r="F30" s="23" t="s">
        <v>98</v>
      </c>
      <c r="H30" s="23" t="s">
        <v>21</v>
      </c>
      <c r="I30" s="36">
        <v>37403</v>
      </c>
    </row>
    <row r="31" spans="1:11" x14ac:dyDescent="0.2">
      <c r="A31" s="23">
        <v>10</v>
      </c>
      <c r="B31" s="23">
        <v>10</v>
      </c>
      <c r="C31" s="23" t="s">
        <v>106</v>
      </c>
      <c r="D31" s="23">
        <v>20</v>
      </c>
      <c r="E31" s="23" t="s">
        <v>35</v>
      </c>
      <c r="F31" s="23" t="s">
        <v>99</v>
      </c>
      <c r="H31" s="23" t="s">
        <v>33</v>
      </c>
      <c r="I31" s="36">
        <v>33037</v>
      </c>
    </row>
    <row r="32" spans="1:11" x14ac:dyDescent="0.2">
      <c r="A32" s="23">
        <v>11</v>
      </c>
      <c r="B32" s="23">
        <v>11</v>
      </c>
      <c r="C32" s="23" t="s">
        <v>107</v>
      </c>
      <c r="D32" s="23">
        <v>21</v>
      </c>
      <c r="E32" s="23" t="s">
        <v>36</v>
      </c>
      <c r="F32" s="23" t="s">
        <v>100</v>
      </c>
      <c r="H32" s="23" t="s">
        <v>28</v>
      </c>
      <c r="I32" s="36">
        <v>32737</v>
      </c>
    </row>
  </sheetData>
  <sheetProtection selectLockedCells="1" selectUnlockedCells="1"/>
  <autoFilter ref="A1:K32" xr:uid="{8507D7C2-51DF-4BB0-A979-157EDB068136}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CB5B-D178-42A6-B49B-68D73EF5B312}">
  <dimension ref="A1:K36"/>
  <sheetViews>
    <sheetView showGridLines="0" zoomScale="85" zoomScaleNormal="85" workbookViewId="0"/>
  </sheetViews>
  <sheetFormatPr defaultRowHeight="12.75" x14ac:dyDescent="0.2"/>
  <cols>
    <col min="1" max="1" width="22.5703125" bestFit="1" customWidth="1"/>
    <col min="2" max="2" width="8.4257812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2016[4]_1</v>
      </c>
      <c r="E1" t="str">
        <f>E2&amp;"[4]_2"</f>
        <v>2016[4]_2</v>
      </c>
      <c r="G1"/>
      <c r="H1" t="str">
        <f>H2&amp;"[4]_3"</f>
        <v>2016[4]_3</v>
      </c>
      <c r="K1" t="str">
        <f>K2&amp;"[4]_4"</f>
        <v>2016[4]_4</v>
      </c>
    </row>
    <row r="2" spans="1:11" x14ac:dyDescent="0.2">
      <c r="A2" s="18" t="s">
        <v>113</v>
      </c>
      <c r="B2" s="22">
        <v>2016</v>
      </c>
      <c r="D2" s="18" t="s">
        <v>113</v>
      </c>
      <c r="E2" s="22">
        <v>2016</v>
      </c>
      <c r="G2" s="18" t="s">
        <v>113</v>
      </c>
      <c r="H2" s="22">
        <v>2016</v>
      </c>
      <c r="J2" s="18" t="s">
        <v>113</v>
      </c>
      <c r="K2" s="22">
        <v>2016</v>
      </c>
    </row>
    <row r="3" spans="1:11" x14ac:dyDescent="0.2">
      <c r="A3" s="18" t="s">
        <v>114</v>
      </c>
      <c r="B3" s="19" t="s">
        <v>111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43</v>
      </c>
      <c r="B7" s="56">
        <v>9.6852300242130755E-3</v>
      </c>
      <c r="D7" s="14" t="s">
        <v>43</v>
      </c>
      <c r="E7" s="24">
        <v>6.1184092136044631E-3</v>
      </c>
      <c r="G7" s="14" t="s">
        <v>43</v>
      </c>
      <c r="H7" s="24">
        <v>5.9748427672955979E-3</v>
      </c>
      <c r="J7" s="14" t="s">
        <v>43</v>
      </c>
      <c r="K7" s="24">
        <v>5.7873611500046671E-3</v>
      </c>
    </row>
    <row r="8" spans="1:11" x14ac:dyDescent="0.2">
      <c r="A8" s="16" t="s">
        <v>44</v>
      </c>
      <c r="B8" s="57">
        <v>8.4745762711864406E-3</v>
      </c>
      <c r="D8" s="16" t="s">
        <v>44</v>
      </c>
      <c r="E8" s="26">
        <v>7.9179413352528337E-3</v>
      </c>
      <c r="G8" s="16" t="s">
        <v>44</v>
      </c>
      <c r="H8" s="26">
        <v>7.5122292103424176E-3</v>
      </c>
      <c r="J8" s="16" t="s">
        <v>44</v>
      </c>
      <c r="K8" s="26">
        <v>7.6542518435545595E-3</v>
      </c>
    </row>
    <row r="9" spans="1:11" x14ac:dyDescent="0.2">
      <c r="A9" s="16" t="s">
        <v>45</v>
      </c>
      <c r="B9" s="57">
        <v>1.3317191283292978E-2</v>
      </c>
      <c r="D9" s="16" t="s">
        <v>45</v>
      </c>
      <c r="E9" s="26">
        <v>8.0978945474176715E-3</v>
      </c>
      <c r="G9" s="16" t="s">
        <v>45</v>
      </c>
      <c r="H9" s="26">
        <v>9.3990216631726058E-3</v>
      </c>
      <c r="J9" s="16" t="s">
        <v>45</v>
      </c>
      <c r="K9" s="26">
        <v>8.5876971903295057E-3</v>
      </c>
    </row>
    <row r="10" spans="1:11" x14ac:dyDescent="0.2">
      <c r="A10" s="16" t="s">
        <v>46</v>
      </c>
      <c r="B10" s="57">
        <v>1.8159806295399517E-3</v>
      </c>
      <c r="D10" s="16" t="s">
        <v>46</v>
      </c>
      <c r="E10" s="26">
        <v>2.3393917581428828E-3</v>
      </c>
      <c r="G10" s="16" t="s">
        <v>46</v>
      </c>
      <c r="H10" s="26">
        <v>2.4458420684835779E-3</v>
      </c>
      <c r="J10" s="16" t="s">
        <v>46</v>
      </c>
      <c r="K10" s="26">
        <v>2.2402688322598714E-3</v>
      </c>
    </row>
    <row r="11" spans="1:11" x14ac:dyDescent="0.2">
      <c r="A11" s="16" t="s">
        <v>47</v>
      </c>
      <c r="B11" s="57">
        <v>4.0556900726392252E-2</v>
      </c>
      <c r="D11" s="16" t="s">
        <v>47</v>
      </c>
      <c r="E11" s="26">
        <v>3.7490252534341073E-2</v>
      </c>
      <c r="G11" s="16" t="s">
        <v>47</v>
      </c>
      <c r="H11" s="26">
        <v>3.5324947589098529E-2</v>
      </c>
      <c r="J11" s="16" t="s">
        <v>47</v>
      </c>
      <c r="K11" s="26">
        <v>3.4630822365350505E-2</v>
      </c>
    </row>
    <row r="12" spans="1:11" x14ac:dyDescent="0.2">
      <c r="A12" s="16" t="s">
        <v>48</v>
      </c>
      <c r="B12" s="57">
        <v>1.513317191283293E-2</v>
      </c>
      <c r="D12" s="16" t="s">
        <v>48</v>
      </c>
      <c r="E12" s="26">
        <v>1.8175274428648552E-2</v>
      </c>
      <c r="G12" s="16" t="s">
        <v>48</v>
      </c>
      <c r="H12" s="26">
        <v>1.848357791754018E-2</v>
      </c>
      <c r="J12" s="16" t="s">
        <v>48</v>
      </c>
      <c r="K12" s="26">
        <v>1.6988705311304024E-2</v>
      </c>
    </row>
    <row r="13" spans="1:11" x14ac:dyDescent="0.2">
      <c r="A13" s="16" t="s">
        <v>49</v>
      </c>
      <c r="B13" s="57">
        <v>6.9612590799031482E-2</v>
      </c>
      <c r="D13" s="16" t="s">
        <v>49</v>
      </c>
      <c r="E13" s="26">
        <v>7.3360926159198606E-2</v>
      </c>
      <c r="G13" s="16" t="s">
        <v>49</v>
      </c>
      <c r="H13" s="26">
        <v>6.9636617749825297E-2</v>
      </c>
      <c r="J13" s="16" t="s">
        <v>49</v>
      </c>
      <c r="K13" s="26">
        <v>6.4781107066181273E-2</v>
      </c>
    </row>
    <row r="14" spans="1:11" x14ac:dyDescent="0.2">
      <c r="A14" s="16" t="s">
        <v>50</v>
      </c>
      <c r="B14" s="57">
        <v>7.8692493946731241E-3</v>
      </c>
      <c r="D14" s="16" t="s">
        <v>50</v>
      </c>
      <c r="E14" s="26">
        <v>1.2776678063703436E-2</v>
      </c>
      <c r="G14" s="16" t="s">
        <v>50</v>
      </c>
      <c r="H14" s="26">
        <v>1.090146750524109E-2</v>
      </c>
      <c r="J14" s="16" t="s">
        <v>50</v>
      </c>
      <c r="K14" s="26">
        <v>1.0454587883879398E-2</v>
      </c>
    </row>
    <row r="15" spans="1:11" x14ac:dyDescent="0.2">
      <c r="A15" s="16" t="s">
        <v>51</v>
      </c>
      <c r="B15" s="57">
        <v>1.3922518159806295E-2</v>
      </c>
      <c r="D15" s="16" t="s">
        <v>51</v>
      </c>
      <c r="E15" s="26">
        <v>1.3136584488033112E-2</v>
      </c>
      <c r="G15" s="16" t="s">
        <v>51</v>
      </c>
      <c r="H15" s="26">
        <v>1.3696715583508037E-2</v>
      </c>
      <c r="J15" s="16" t="s">
        <v>51</v>
      </c>
      <c r="K15" s="26">
        <v>1.6055259964529077E-2</v>
      </c>
    </row>
    <row r="16" spans="1:11" x14ac:dyDescent="0.2">
      <c r="A16" s="16" t="s">
        <v>52</v>
      </c>
      <c r="B16" s="57">
        <v>3.6319612590799033E-3</v>
      </c>
      <c r="D16" s="16" t="s">
        <v>52</v>
      </c>
      <c r="E16" s="26">
        <v>6.7782376582088653E-3</v>
      </c>
      <c r="G16" s="16" t="s">
        <v>52</v>
      </c>
      <c r="H16" s="26">
        <v>5.5206149545772186E-3</v>
      </c>
      <c r="J16" s="16" t="s">
        <v>52</v>
      </c>
      <c r="K16" s="26">
        <v>4.1071595258097638E-3</v>
      </c>
    </row>
    <row r="17" spans="1:11" x14ac:dyDescent="0.2">
      <c r="A17" s="16" t="s">
        <v>53</v>
      </c>
      <c r="B17" s="57">
        <v>7.2639225181598058E-2</v>
      </c>
      <c r="D17" s="16" t="s">
        <v>53</v>
      </c>
      <c r="E17" s="26">
        <v>6.4063343530682021E-2</v>
      </c>
      <c r="G17" s="16" t="s">
        <v>53</v>
      </c>
      <c r="H17" s="26">
        <v>6.4884696016771493E-2</v>
      </c>
      <c r="J17" s="16" t="s">
        <v>53</v>
      </c>
      <c r="K17" s="26">
        <v>6.6461308690376183E-2</v>
      </c>
    </row>
    <row r="18" spans="1:11" x14ac:dyDescent="0.2">
      <c r="A18" s="16" t="s">
        <v>54</v>
      </c>
      <c r="B18" s="57">
        <v>1.7554479418886198E-2</v>
      </c>
      <c r="D18" s="16" t="s">
        <v>54</v>
      </c>
      <c r="E18" s="26">
        <v>2.5073480894967307E-2</v>
      </c>
      <c r="G18" s="16" t="s">
        <v>54</v>
      </c>
      <c r="H18" s="26">
        <v>2.4109014675052411E-2</v>
      </c>
      <c r="J18" s="16" t="s">
        <v>54</v>
      </c>
      <c r="K18" s="26">
        <v>2.594978064034351E-2</v>
      </c>
    </row>
    <row r="19" spans="1:11" x14ac:dyDescent="0.2">
      <c r="A19" s="16" t="s">
        <v>55</v>
      </c>
      <c r="B19" s="57">
        <v>1.5738498789346248E-2</v>
      </c>
      <c r="D19" s="16" t="s">
        <v>55</v>
      </c>
      <c r="E19" s="26">
        <v>1.1636974386659468E-2</v>
      </c>
      <c r="G19" s="16" t="s">
        <v>55</v>
      </c>
      <c r="H19" s="26">
        <v>1.3032844164919637E-2</v>
      </c>
      <c r="J19" s="16" t="s">
        <v>55</v>
      </c>
      <c r="K19" s="26">
        <v>1.3721646597591711E-2</v>
      </c>
    </row>
    <row r="20" spans="1:11" x14ac:dyDescent="0.2">
      <c r="A20" s="16" t="s">
        <v>56</v>
      </c>
      <c r="B20" s="57">
        <v>5.4479418886198543E-3</v>
      </c>
      <c r="D20" s="16" t="s">
        <v>56</v>
      </c>
      <c r="E20" s="26">
        <v>5.5185651730550057E-3</v>
      </c>
      <c r="G20" s="16" t="s">
        <v>56</v>
      </c>
      <c r="H20" s="26">
        <v>5.5206149545772186E-3</v>
      </c>
      <c r="J20" s="16" t="s">
        <v>56</v>
      </c>
      <c r="K20" s="26">
        <v>5.3206384766171944E-3</v>
      </c>
    </row>
    <row r="21" spans="1:11" x14ac:dyDescent="0.2">
      <c r="A21" s="16" t="s">
        <v>57</v>
      </c>
      <c r="B21" s="57">
        <v>7.2639225181598066E-3</v>
      </c>
      <c r="D21" s="16" t="s">
        <v>57</v>
      </c>
      <c r="E21" s="26">
        <v>7.6780037190330511E-3</v>
      </c>
      <c r="G21" s="16" t="s">
        <v>57</v>
      </c>
      <c r="H21" s="26">
        <v>8.8749126484975547E-3</v>
      </c>
      <c r="J21" s="16" t="s">
        <v>57</v>
      </c>
      <c r="K21" s="26">
        <v>8.0276299822645385E-3</v>
      </c>
    </row>
    <row r="22" spans="1:11" x14ac:dyDescent="0.2">
      <c r="A22" s="16" t="s">
        <v>58</v>
      </c>
      <c r="B22" s="57">
        <v>2.4818401937046004E-2</v>
      </c>
      <c r="D22" s="16" t="s">
        <v>58</v>
      </c>
      <c r="E22" s="26">
        <v>3.2811469018055303E-2</v>
      </c>
      <c r="G22" s="16" t="s">
        <v>58</v>
      </c>
      <c r="H22" s="26">
        <v>3.312368972746331E-2</v>
      </c>
      <c r="J22" s="16" t="s">
        <v>58</v>
      </c>
      <c r="K22" s="26">
        <v>3.4910855969382995E-2</v>
      </c>
    </row>
    <row r="23" spans="1:11" x14ac:dyDescent="0.2">
      <c r="A23" s="16" t="s">
        <v>59</v>
      </c>
      <c r="B23" s="57">
        <v>4.8426150121065378E-3</v>
      </c>
      <c r="D23" s="16" t="s">
        <v>59</v>
      </c>
      <c r="E23" s="26">
        <v>5.3386119608901687E-3</v>
      </c>
      <c r="G23" s="16" t="s">
        <v>59</v>
      </c>
      <c r="H23" s="26">
        <v>4.2627533193570931E-3</v>
      </c>
      <c r="J23" s="16" t="s">
        <v>59</v>
      </c>
      <c r="K23" s="26">
        <v>6.6274619621021187E-3</v>
      </c>
    </row>
    <row r="24" spans="1:11" x14ac:dyDescent="0.2">
      <c r="A24" s="16" t="s">
        <v>60</v>
      </c>
      <c r="B24" s="57">
        <v>5.387409200968523E-2</v>
      </c>
      <c r="D24" s="16" t="s">
        <v>60</v>
      </c>
      <c r="E24" s="26">
        <v>5.8064903125187452E-2</v>
      </c>
      <c r="G24" s="16" t="s">
        <v>60</v>
      </c>
      <c r="H24" s="26">
        <v>6.1809923130677846E-2</v>
      </c>
      <c r="J24" s="16" t="s">
        <v>60</v>
      </c>
      <c r="K24" s="26">
        <v>6.067394754037151E-2</v>
      </c>
    </row>
    <row r="25" spans="1:11" x14ac:dyDescent="0.2">
      <c r="A25" s="16" t="s">
        <v>61</v>
      </c>
      <c r="B25" s="57">
        <v>9.1404358353510892E-2</v>
      </c>
      <c r="D25" s="16" t="s">
        <v>61</v>
      </c>
      <c r="E25" s="26">
        <v>8.4817947333693244E-2</v>
      </c>
      <c r="G25" s="16" t="s">
        <v>61</v>
      </c>
      <c r="H25" s="26">
        <v>8.7281621243885402E-2</v>
      </c>
      <c r="J25" s="16" t="s">
        <v>61</v>
      </c>
      <c r="K25" s="26">
        <v>8.0556333426677867E-2</v>
      </c>
    </row>
    <row r="26" spans="1:11" x14ac:dyDescent="0.2">
      <c r="A26" s="16" t="s">
        <v>62</v>
      </c>
      <c r="B26" s="57">
        <v>1.1501210653753027E-2</v>
      </c>
      <c r="D26" s="16" t="s">
        <v>62</v>
      </c>
      <c r="E26" s="26">
        <v>1.3736428528582569E-2</v>
      </c>
      <c r="G26" s="16" t="s">
        <v>62</v>
      </c>
      <c r="H26" s="26">
        <v>1.3347309573724668E-2</v>
      </c>
      <c r="J26" s="16" t="s">
        <v>62</v>
      </c>
      <c r="K26" s="26">
        <v>1.3068234854849248E-2</v>
      </c>
    </row>
    <row r="27" spans="1:11" x14ac:dyDescent="0.2">
      <c r="A27" s="16" t="s">
        <v>63</v>
      </c>
      <c r="B27" s="57">
        <v>8.4745762711864406E-3</v>
      </c>
      <c r="D27" s="16" t="s">
        <v>63</v>
      </c>
      <c r="E27" s="26">
        <v>7.9779257393077802E-3</v>
      </c>
      <c r="G27" s="16" t="s">
        <v>63</v>
      </c>
      <c r="H27" s="26">
        <v>7.3724668064290705E-3</v>
      </c>
      <c r="J27" s="16" t="s">
        <v>63</v>
      </c>
      <c r="K27" s="26">
        <v>6.7208064967796133E-3</v>
      </c>
    </row>
    <row r="28" spans="1:11" x14ac:dyDescent="0.2">
      <c r="A28" s="16" t="s">
        <v>64</v>
      </c>
      <c r="B28" s="57">
        <v>2.4213075060532689E-3</v>
      </c>
      <c r="D28" s="16" t="s">
        <v>64</v>
      </c>
      <c r="E28" s="26">
        <v>1.1996880810989142E-3</v>
      </c>
      <c r="G28" s="16" t="s">
        <v>64</v>
      </c>
      <c r="H28" s="26">
        <v>1.6771488469601676E-3</v>
      </c>
      <c r="J28" s="16" t="s">
        <v>64</v>
      </c>
      <c r="K28" s="26">
        <v>1.8668906935498926E-3</v>
      </c>
    </row>
    <row r="29" spans="1:11" x14ac:dyDescent="0.2">
      <c r="A29" s="16" t="s">
        <v>65</v>
      </c>
      <c r="B29" s="57">
        <v>0.10895883777239709</v>
      </c>
      <c r="D29" s="16" t="s">
        <v>65</v>
      </c>
      <c r="E29" s="26">
        <v>0.11169096035030893</v>
      </c>
      <c r="G29" s="16" t="s">
        <v>65</v>
      </c>
      <c r="H29" s="26">
        <v>0.11048218029350104</v>
      </c>
      <c r="J29" s="16" t="s">
        <v>65</v>
      </c>
      <c r="K29" s="26">
        <v>0.11220013068234855</v>
      </c>
    </row>
    <row r="30" spans="1:11" x14ac:dyDescent="0.2">
      <c r="A30" s="16" t="s">
        <v>66</v>
      </c>
      <c r="B30" s="57">
        <v>4.8426150121065374E-2</v>
      </c>
      <c r="D30" s="16" t="s">
        <v>66</v>
      </c>
      <c r="E30" s="26">
        <v>4.8767320496670867E-2</v>
      </c>
      <c r="G30" s="16" t="s">
        <v>66</v>
      </c>
      <c r="H30" s="26">
        <v>4.6960167714884697E-2</v>
      </c>
      <c r="J30" s="16" t="s">
        <v>66</v>
      </c>
      <c r="K30" s="26">
        <v>4.8165779893587231E-2</v>
      </c>
    </row>
    <row r="31" spans="1:11" x14ac:dyDescent="0.2">
      <c r="A31" s="16" t="s">
        <v>67</v>
      </c>
      <c r="B31" s="57">
        <v>1.2106537530266344E-2</v>
      </c>
      <c r="D31" s="16" t="s">
        <v>67</v>
      </c>
      <c r="E31" s="26">
        <v>1.2656709255593545E-2</v>
      </c>
      <c r="G31" s="16" t="s">
        <v>67</v>
      </c>
      <c r="H31" s="26">
        <v>1.2788259958071278E-2</v>
      </c>
      <c r="J31" s="16" t="s">
        <v>67</v>
      </c>
      <c r="K31" s="26">
        <v>1.2414823112106786E-2</v>
      </c>
    </row>
    <row r="32" spans="1:11" x14ac:dyDescent="0.2">
      <c r="A32" s="16" t="s">
        <v>68</v>
      </c>
      <c r="B32" s="57">
        <v>0.32687651331719131</v>
      </c>
      <c r="D32" s="16" t="s">
        <v>68</v>
      </c>
      <c r="E32" s="26">
        <v>0.3205566552696299</v>
      </c>
      <c r="G32" s="16" t="s">
        <v>68</v>
      </c>
      <c r="H32" s="26">
        <v>0.32278127183787564</v>
      </c>
      <c r="J32" s="16" t="s">
        <v>68</v>
      </c>
      <c r="K32" s="26">
        <v>0.32903948473816858</v>
      </c>
    </row>
    <row r="33" spans="1:11" x14ac:dyDescent="0.2">
      <c r="A33" s="16" t="s">
        <v>69</v>
      </c>
      <c r="B33" s="57">
        <v>3.6319612590799033E-3</v>
      </c>
      <c r="D33" s="16" t="s">
        <v>69</v>
      </c>
      <c r="E33" s="26">
        <v>2.2194229500329915E-3</v>
      </c>
      <c r="G33" s="16" t="s">
        <v>69</v>
      </c>
      <c r="H33" s="26">
        <v>2.7952480782669461E-3</v>
      </c>
      <c r="J33" s="16" t="s">
        <v>69</v>
      </c>
      <c r="K33" s="26">
        <v>2.9870251096798281E-3</v>
      </c>
    </row>
    <row r="34" spans="1:11" x14ac:dyDescent="0.2">
      <c r="A34" s="17" t="s">
        <v>86</v>
      </c>
      <c r="B34" s="38">
        <v>1</v>
      </c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1:11" x14ac:dyDescent="0.2">
      <c r="G35"/>
      <c r="H35"/>
      <c r="J35"/>
      <c r="K35"/>
    </row>
    <row r="36" spans="1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70BD-492B-4C72-BE36-2B280E623783}">
  <dimension ref="A1:K36"/>
  <sheetViews>
    <sheetView showGridLines="0" zoomScale="85" zoomScaleNormal="85" workbookViewId="0">
      <selection activeCell="E13" sqref="E13"/>
    </sheetView>
  </sheetViews>
  <sheetFormatPr defaultRowHeight="12.75" x14ac:dyDescent="0.2"/>
  <cols>
    <col min="1" max="1" width="22.5703125" bestFit="1" customWidth="1"/>
    <col min="2" max="2" width="8.4257812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2017[4]_1</v>
      </c>
      <c r="E1" t="str">
        <f>E2&amp;"[4]_2"</f>
        <v>2017[4]_2</v>
      </c>
      <c r="G1"/>
      <c r="H1" t="str">
        <f>H2&amp;"[4]_3"</f>
        <v>2017[4]_3</v>
      </c>
      <c r="K1" t="str">
        <f>K2&amp;"[4]_4"</f>
        <v>2017[4]_4</v>
      </c>
    </row>
    <row r="2" spans="1:11" x14ac:dyDescent="0.2">
      <c r="A2" s="18" t="s">
        <v>113</v>
      </c>
      <c r="B2" s="22">
        <v>2017</v>
      </c>
      <c r="D2" s="18" t="s">
        <v>113</v>
      </c>
      <c r="E2" s="22">
        <v>2017</v>
      </c>
      <c r="G2" s="18" t="s">
        <v>113</v>
      </c>
      <c r="H2" s="22">
        <v>2017</v>
      </c>
      <c r="J2" s="18" t="s">
        <v>113</v>
      </c>
      <c r="K2" s="22">
        <v>2017</v>
      </c>
    </row>
    <row r="3" spans="1:11" x14ac:dyDescent="0.2">
      <c r="A3" s="18" t="s">
        <v>114</v>
      </c>
      <c r="B3" s="19" t="s">
        <v>111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43</v>
      </c>
      <c r="B7" s="56">
        <v>3.2775573572537521E-3</v>
      </c>
      <c r="D7" s="14" t="s">
        <v>43</v>
      </c>
      <c r="E7" s="24">
        <v>3.1462585034013604E-3</v>
      </c>
      <c r="G7" s="14" t="s">
        <v>43</v>
      </c>
      <c r="H7" s="24">
        <v>3.5156950672645738E-3</v>
      </c>
      <c r="J7" s="14" t="s">
        <v>43</v>
      </c>
      <c r="K7" s="24">
        <v>3.0791523274769062E-3</v>
      </c>
    </row>
    <row r="8" spans="1:11" x14ac:dyDescent="0.2">
      <c r="A8" s="16" t="s">
        <v>44</v>
      </c>
      <c r="B8" s="57">
        <v>6.9001207521131617E-3</v>
      </c>
      <c r="D8" s="16" t="s">
        <v>44</v>
      </c>
      <c r="E8" s="26">
        <v>8.4183673469387758E-3</v>
      </c>
      <c r="G8" s="16" t="s">
        <v>44</v>
      </c>
      <c r="H8" s="26">
        <v>7.3542600896860984E-3</v>
      </c>
      <c r="J8" s="16" t="s">
        <v>44</v>
      </c>
      <c r="K8" s="26">
        <v>7.4261909074443038E-3</v>
      </c>
    </row>
    <row r="9" spans="1:11" x14ac:dyDescent="0.2">
      <c r="A9" s="16" t="s">
        <v>45</v>
      </c>
      <c r="B9" s="57">
        <v>8.4526479213386241E-3</v>
      </c>
      <c r="D9" s="16" t="s">
        <v>45</v>
      </c>
      <c r="E9" s="26">
        <v>5.4421768707482989E-3</v>
      </c>
      <c r="G9" s="16" t="s">
        <v>45</v>
      </c>
      <c r="H9" s="26">
        <v>7.8565022421524661E-3</v>
      </c>
      <c r="J9" s="16" t="s">
        <v>45</v>
      </c>
      <c r="K9" s="26">
        <v>8.4223872486868315E-3</v>
      </c>
    </row>
    <row r="10" spans="1:11" x14ac:dyDescent="0.2">
      <c r="A10" s="16" t="s">
        <v>46</v>
      </c>
      <c r="B10" s="57">
        <v>3.62256339485941E-3</v>
      </c>
      <c r="D10" s="16" t="s">
        <v>46</v>
      </c>
      <c r="E10" s="26">
        <v>2.8061224489795917E-3</v>
      </c>
      <c r="G10" s="16" t="s">
        <v>46</v>
      </c>
      <c r="H10" s="26">
        <v>4.3408071748878927E-3</v>
      </c>
      <c r="J10" s="16" t="s">
        <v>46</v>
      </c>
      <c r="K10" s="26">
        <v>4.1659119724687553E-3</v>
      </c>
    </row>
    <row r="11" spans="1:11" x14ac:dyDescent="0.2">
      <c r="A11" s="16" t="s">
        <v>47</v>
      </c>
      <c r="B11" s="57">
        <v>2.1217871312747973E-2</v>
      </c>
      <c r="D11" s="16" t="s">
        <v>47</v>
      </c>
      <c r="E11" s="26">
        <v>1.8622448979591838E-2</v>
      </c>
      <c r="G11" s="16" t="s">
        <v>47</v>
      </c>
      <c r="H11" s="26">
        <v>2.2493273542600896E-2</v>
      </c>
      <c r="J11" s="16" t="s">
        <v>47</v>
      </c>
      <c r="K11" s="26">
        <v>2.3184205759826118E-2</v>
      </c>
    </row>
    <row r="12" spans="1:11" x14ac:dyDescent="0.2">
      <c r="A12" s="16" t="s">
        <v>48</v>
      </c>
      <c r="B12" s="57">
        <v>1.466275659824047E-2</v>
      </c>
      <c r="D12" s="16" t="s">
        <v>48</v>
      </c>
      <c r="E12" s="26">
        <v>1.760204081632653E-2</v>
      </c>
      <c r="G12" s="16" t="s">
        <v>48</v>
      </c>
      <c r="H12" s="26">
        <v>1.8044843049327353E-2</v>
      </c>
      <c r="J12" s="16" t="s">
        <v>48</v>
      </c>
      <c r="K12" s="26">
        <v>1.7478717623618911E-2</v>
      </c>
    </row>
    <row r="13" spans="1:11" x14ac:dyDescent="0.2">
      <c r="A13" s="16" t="s">
        <v>49</v>
      </c>
      <c r="B13" s="57">
        <v>7.5211316198033465E-2</v>
      </c>
      <c r="D13" s="16" t="s">
        <v>49</v>
      </c>
      <c r="E13" s="26">
        <v>0.11607142857142858</v>
      </c>
      <c r="G13" s="16" t="s">
        <v>49</v>
      </c>
      <c r="H13" s="26">
        <v>7.6197309417040365E-2</v>
      </c>
      <c r="J13" s="16" t="s">
        <v>49</v>
      </c>
      <c r="K13" s="26">
        <v>7.2360079695707305E-2</v>
      </c>
    </row>
    <row r="14" spans="1:11" x14ac:dyDescent="0.2">
      <c r="A14" s="16" t="s">
        <v>50</v>
      </c>
      <c r="B14" s="57">
        <v>1.449025357943764E-2</v>
      </c>
      <c r="D14" s="16" t="s">
        <v>50</v>
      </c>
      <c r="E14" s="26">
        <v>1.3350340136054422E-2</v>
      </c>
      <c r="G14" s="16" t="s">
        <v>50</v>
      </c>
      <c r="H14" s="26">
        <v>1.3632286995515695E-2</v>
      </c>
      <c r="J14" s="16" t="s">
        <v>50</v>
      </c>
      <c r="K14" s="26">
        <v>1.1773229487411701E-2</v>
      </c>
    </row>
    <row r="15" spans="1:11" x14ac:dyDescent="0.2">
      <c r="A15" s="16" t="s">
        <v>51</v>
      </c>
      <c r="B15" s="57">
        <v>1.7595307917888565E-2</v>
      </c>
      <c r="D15" s="16" t="s">
        <v>51</v>
      </c>
      <c r="E15" s="26">
        <v>1.5391156462585034E-2</v>
      </c>
      <c r="G15" s="16" t="s">
        <v>51</v>
      </c>
      <c r="H15" s="26">
        <v>1.4600896860986546E-2</v>
      </c>
      <c r="J15" s="16" t="s">
        <v>51</v>
      </c>
      <c r="K15" s="26">
        <v>1.7116464408621627E-2</v>
      </c>
    </row>
    <row r="16" spans="1:11" x14ac:dyDescent="0.2">
      <c r="A16" s="16" t="s">
        <v>52</v>
      </c>
      <c r="B16" s="57">
        <v>7.24512678971882E-3</v>
      </c>
      <c r="D16" s="16" t="s">
        <v>52</v>
      </c>
      <c r="E16" s="26">
        <v>6.2925170068027208E-3</v>
      </c>
      <c r="G16" s="16" t="s">
        <v>52</v>
      </c>
      <c r="H16" s="26">
        <v>7.390134529147982E-3</v>
      </c>
      <c r="J16" s="16" t="s">
        <v>52</v>
      </c>
      <c r="K16" s="26">
        <v>8.1506973374388704E-3</v>
      </c>
    </row>
    <row r="17" spans="1:11" x14ac:dyDescent="0.2">
      <c r="A17" s="16" t="s">
        <v>53</v>
      </c>
      <c r="B17" s="57">
        <v>6.1238571675004315E-2</v>
      </c>
      <c r="D17" s="16" t="s">
        <v>53</v>
      </c>
      <c r="E17" s="26">
        <v>5.9353741496598639E-2</v>
      </c>
      <c r="G17" s="16" t="s">
        <v>53</v>
      </c>
      <c r="H17" s="26">
        <v>6.5399103139013454E-2</v>
      </c>
      <c r="J17" s="16" t="s">
        <v>53</v>
      </c>
      <c r="K17" s="26">
        <v>6.4028255750769786E-2</v>
      </c>
    </row>
    <row r="18" spans="1:11" x14ac:dyDescent="0.2">
      <c r="A18" s="16" t="s">
        <v>54</v>
      </c>
      <c r="B18" s="57">
        <v>1.2247714335000862E-2</v>
      </c>
      <c r="D18" s="16" t="s">
        <v>54</v>
      </c>
      <c r="E18" s="26">
        <v>1.011904761904762E-2</v>
      </c>
      <c r="G18" s="16" t="s">
        <v>54</v>
      </c>
      <c r="H18" s="26">
        <v>1.0977578475336322E-2</v>
      </c>
      <c r="J18" s="16" t="s">
        <v>54</v>
      </c>
      <c r="K18" s="26">
        <v>1.1954356094910343E-2</v>
      </c>
    </row>
    <row r="19" spans="1:11" x14ac:dyDescent="0.2">
      <c r="A19" s="16" t="s">
        <v>55</v>
      </c>
      <c r="B19" s="57">
        <v>1.0522684146972572E-2</v>
      </c>
      <c r="D19" s="16" t="s">
        <v>55</v>
      </c>
      <c r="E19" s="26">
        <v>7.9081632653061219E-3</v>
      </c>
      <c r="G19" s="16" t="s">
        <v>55</v>
      </c>
      <c r="H19" s="26">
        <v>9.2914798206278019E-3</v>
      </c>
      <c r="J19" s="16" t="s">
        <v>55</v>
      </c>
      <c r="K19" s="26">
        <v>9.7808368049266438E-3</v>
      </c>
    </row>
    <row r="20" spans="1:11" x14ac:dyDescent="0.2">
      <c r="A20" s="16" t="s">
        <v>56</v>
      </c>
      <c r="B20" s="57">
        <v>4.8300845264792136E-3</v>
      </c>
      <c r="D20" s="16" t="s">
        <v>56</v>
      </c>
      <c r="E20" s="26">
        <v>4.2517006802721092E-3</v>
      </c>
      <c r="G20" s="16" t="s">
        <v>56</v>
      </c>
      <c r="H20" s="26">
        <v>4.95067264573991E-3</v>
      </c>
      <c r="J20" s="16" t="s">
        <v>56</v>
      </c>
      <c r="K20" s="26">
        <v>3.8942220612207933E-3</v>
      </c>
    </row>
    <row r="21" spans="1:11" x14ac:dyDescent="0.2">
      <c r="A21" s="16" t="s">
        <v>57</v>
      </c>
      <c r="B21" s="57">
        <v>1.259272037260652E-2</v>
      </c>
      <c r="D21" s="16" t="s">
        <v>57</v>
      </c>
      <c r="E21" s="26">
        <v>1.2840136054421769E-2</v>
      </c>
      <c r="G21" s="16" t="s">
        <v>57</v>
      </c>
      <c r="H21" s="26">
        <v>1.3739910313901345E-2</v>
      </c>
      <c r="J21" s="16" t="s">
        <v>57</v>
      </c>
      <c r="K21" s="26">
        <v>1.39467487773954E-2</v>
      </c>
    </row>
    <row r="22" spans="1:11" x14ac:dyDescent="0.2">
      <c r="A22" s="16" t="s">
        <v>58</v>
      </c>
      <c r="B22" s="57">
        <v>2.3287907538381922E-2</v>
      </c>
      <c r="D22" s="16" t="s">
        <v>58</v>
      </c>
      <c r="E22" s="26">
        <v>2.5510204081632654E-2</v>
      </c>
      <c r="G22" s="16" t="s">
        <v>58</v>
      </c>
      <c r="H22" s="26">
        <v>2.9775784753363229E-2</v>
      </c>
      <c r="J22" s="16" t="s">
        <v>58</v>
      </c>
      <c r="K22" s="26">
        <v>2.8708567288534687E-2</v>
      </c>
    </row>
    <row r="23" spans="1:11" x14ac:dyDescent="0.2">
      <c r="A23" s="16" t="s">
        <v>59</v>
      </c>
      <c r="B23" s="57">
        <v>6.7276177333103326E-3</v>
      </c>
      <c r="D23" s="16" t="s">
        <v>59</v>
      </c>
      <c r="E23" s="26">
        <v>3.9965986394557822E-3</v>
      </c>
      <c r="G23" s="16" t="s">
        <v>59</v>
      </c>
      <c r="H23" s="26">
        <v>5.3094170403587444E-3</v>
      </c>
      <c r="J23" s="16" t="s">
        <v>59</v>
      </c>
      <c r="K23" s="26">
        <v>5.3432349212099257E-3</v>
      </c>
    </row>
    <row r="24" spans="1:11" x14ac:dyDescent="0.2">
      <c r="A24" s="16" t="s">
        <v>60</v>
      </c>
      <c r="B24" s="57">
        <v>5.0025875452820424E-2</v>
      </c>
      <c r="D24" s="16" t="s">
        <v>60</v>
      </c>
      <c r="E24" s="26">
        <v>5.0680272108843537E-2</v>
      </c>
      <c r="G24" s="16" t="s">
        <v>60</v>
      </c>
      <c r="H24" s="26">
        <v>4.8143497757847535E-2</v>
      </c>
      <c r="J24" s="16" t="s">
        <v>60</v>
      </c>
      <c r="K24" s="26">
        <v>4.7636297772142726E-2</v>
      </c>
    </row>
    <row r="25" spans="1:11" x14ac:dyDescent="0.2">
      <c r="A25" s="16" t="s">
        <v>61</v>
      </c>
      <c r="B25" s="57">
        <v>7.3831292047610839E-2</v>
      </c>
      <c r="D25" s="16" t="s">
        <v>61</v>
      </c>
      <c r="E25" s="26">
        <v>8.0782312925170074E-2</v>
      </c>
      <c r="G25" s="16" t="s">
        <v>61</v>
      </c>
      <c r="H25" s="26">
        <v>7.6591928251121072E-2</v>
      </c>
      <c r="J25" s="16" t="s">
        <v>61</v>
      </c>
      <c r="K25" s="26">
        <v>7.779387792066654E-2</v>
      </c>
    </row>
    <row r="26" spans="1:11" x14ac:dyDescent="0.2">
      <c r="A26" s="16" t="s">
        <v>62</v>
      </c>
      <c r="B26" s="57">
        <v>1.3110229429015009E-2</v>
      </c>
      <c r="D26" s="16" t="s">
        <v>62</v>
      </c>
      <c r="E26" s="26">
        <v>1.1139455782312926E-2</v>
      </c>
      <c r="G26" s="16" t="s">
        <v>62</v>
      </c>
      <c r="H26" s="26">
        <v>1.1695067264573991E-2</v>
      </c>
      <c r="J26" s="16" t="s">
        <v>62</v>
      </c>
      <c r="K26" s="26">
        <v>1.0233653323673248E-2</v>
      </c>
    </row>
    <row r="27" spans="1:11" x14ac:dyDescent="0.2">
      <c r="A27" s="16" t="s">
        <v>63</v>
      </c>
      <c r="B27" s="57">
        <v>4.3125754700707262E-3</v>
      </c>
      <c r="D27" s="16" t="s">
        <v>63</v>
      </c>
      <c r="E27" s="26">
        <v>4.7619047619047623E-3</v>
      </c>
      <c r="G27" s="16" t="s">
        <v>63</v>
      </c>
      <c r="H27" s="26">
        <v>5.0582959641255606E-3</v>
      </c>
      <c r="J27" s="16" t="s">
        <v>63</v>
      </c>
      <c r="K27" s="26">
        <v>4.2564752762180762E-3</v>
      </c>
    </row>
    <row r="28" spans="1:11" x14ac:dyDescent="0.2">
      <c r="A28" s="16" t="s">
        <v>64</v>
      </c>
      <c r="B28" s="57">
        <v>1.8975332068311196E-3</v>
      </c>
      <c r="D28" s="16" t="s">
        <v>64</v>
      </c>
      <c r="E28" s="26">
        <v>5.1020408163265311E-4</v>
      </c>
      <c r="G28" s="16" t="s">
        <v>64</v>
      </c>
      <c r="H28" s="26">
        <v>1.219730941704036E-3</v>
      </c>
      <c r="J28" s="16" t="s">
        <v>64</v>
      </c>
      <c r="K28" s="26">
        <v>1.4490128599891324E-3</v>
      </c>
    </row>
    <row r="29" spans="1:11" x14ac:dyDescent="0.2">
      <c r="A29" s="16" t="s">
        <v>65</v>
      </c>
      <c r="B29" s="57">
        <v>0.11557702259789546</v>
      </c>
      <c r="D29" s="16" t="s">
        <v>65</v>
      </c>
      <c r="E29" s="26">
        <v>9.5748299319727892E-2</v>
      </c>
      <c r="G29" s="16" t="s">
        <v>65</v>
      </c>
      <c r="H29" s="26">
        <v>0.10396412556053812</v>
      </c>
      <c r="J29" s="16" t="s">
        <v>65</v>
      </c>
      <c r="K29" s="26">
        <v>0.10278934975547908</v>
      </c>
    </row>
    <row r="30" spans="1:11" x14ac:dyDescent="0.2">
      <c r="A30" s="16" t="s">
        <v>66</v>
      </c>
      <c r="B30" s="57">
        <v>5.9513541486976025E-2</v>
      </c>
      <c r="D30" s="16" t="s">
        <v>66</v>
      </c>
      <c r="E30" s="26">
        <v>6.1989795918367348E-2</v>
      </c>
      <c r="G30" s="16" t="s">
        <v>66</v>
      </c>
      <c r="H30" s="26">
        <v>5.7434977578475335E-2</v>
      </c>
      <c r="J30" s="16" t="s">
        <v>66</v>
      </c>
      <c r="K30" s="26">
        <v>5.8051077703314614E-2</v>
      </c>
    </row>
    <row r="31" spans="1:11" x14ac:dyDescent="0.2">
      <c r="A31" s="16" t="s">
        <v>67</v>
      </c>
      <c r="B31" s="57">
        <v>1.1212696222183889E-2</v>
      </c>
      <c r="D31" s="16" t="s">
        <v>67</v>
      </c>
      <c r="E31" s="26">
        <v>1.020408163265306E-2</v>
      </c>
      <c r="G31" s="16" t="s">
        <v>67</v>
      </c>
      <c r="H31" s="26">
        <v>1.1587443946188341E-2</v>
      </c>
      <c r="J31" s="16" t="s">
        <v>67</v>
      </c>
      <c r="K31" s="26">
        <v>9.7808368049266438E-3</v>
      </c>
    </row>
    <row r="32" spans="1:11" x14ac:dyDescent="0.2">
      <c r="A32" s="16" t="s">
        <v>68</v>
      </c>
      <c r="B32" s="57">
        <v>0.36294635156115235</v>
      </c>
      <c r="D32" s="16" t="s">
        <v>68</v>
      </c>
      <c r="E32" s="26">
        <v>0.35</v>
      </c>
      <c r="G32" s="16" t="s">
        <v>68</v>
      </c>
      <c r="H32" s="26">
        <v>0.36649327354260092</v>
      </c>
      <c r="J32" s="16" t="s">
        <v>68</v>
      </c>
      <c r="K32" s="26">
        <v>0.37420757109219344</v>
      </c>
    </row>
    <row r="33" spans="1:11" x14ac:dyDescent="0.2">
      <c r="A33" s="16" t="s">
        <v>69</v>
      </c>
      <c r="B33" s="57">
        <v>3.4500603760565809E-3</v>
      </c>
      <c r="D33" s="16" t="s">
        <v>69</v>
      </c>
      <c r="E33" s="26">
        <v>3.0612244897959182E-3</v>
      </c>
      <c r="G33" s="16" t="s">
        <v>69</v>
      </c>
      <c r="H33" s="26">
        <v>2.9417040358744396E-3</v>
      </c>
      <c r="J33" s="16" t="s">
        <v>69</v>
      </c>
      <c r="K33" s="26">
        <v>2.9885890237275857E-3</v>
      </c>
    </row>
    <row r="34" spans="1:11" x14ac:dyDescent="0.2">
      <c r="A34" s="17" t="s">
        <v>86</v>
      </c>
      <c r="B34" s="38">
        <v>1</v>
      </c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1:11" x14ac:dyDescent="0.2">
      <c r="G35"/>
      <c r="H35"/>
      <c r="J35"/>
      <c r="K35"/>
    </row>
    <row r="36" spans="1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E8A5-F7BC-442A-B42C-65CF1169A8A5}">
  <dimension ref="A1:K36"/>
  <sheetViews>
    <sheetView showGridLines="0" topLeftCell="F1" zoomScale="85" zoomScaleNormal="85" workbookViewId="0">
      <selection activeCell="T30" sqref="T30"/>
    </sheetView>
  </sheetViews>
  <sheetFormatPr defaultRowHeight="12.75" x14ac:dyDescent="0.2"/>
  <cols>
    <col min="1" max="1" width="20.42578125" bestFit="1" customWidth="1"/>
    <col min="2" max="2" width="7.8554687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2018[4]_1</v>
      </c>
      <c r="E1" t="str">
        <f>E2&amp;"[4]_2"</f>
        <v>2018[4]_2</v>
      </c>
      <c r="G1"/>
      <c r="H1" t="str">
        <f>H2&amp;"[4]_3"</f>
        <v>2018[4]_3</v>
      </c>
      <c r="K1" t="str">
        <f>K2&amp;"[4]_4"</f>
        <v>2018[4]_4</v>
      </c>
    </row>
    <row r="2" spans="1:11" x14ac:dyDescent="0.2">
      <c r="A2" s="18" t="s">
        <v>113</v>
      </c>
      <c r="B2" s="22">
        <v>2018</v>
      </c>
      <c r="D2" s="18" t="s">
        <v>113</v>
      </c>
      <c r="E2" s="22">
        <v>2018</v>
      </c>
      <c r="G2" s="18" t="s">
        <v>113</v>
      </c>
      <c r="H2" s="22">
        <v>2018</v>
      </c>
      <c r="J2" s="18" t="s">
        <v>113</v>
      </c>
      <c r="K2" s="22">
        <v>2018</v>
      </c>
    </row>
    <row r="3" spans="1:11" x14ac:dyDescent="0.2">
      <c r="A3" s="18" t="s">
        <v>114</v>
      </c>
      <c r="B3" s="19" t="s">
        <v>104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7" t="s">
        <v>86</v>
      </c>
      <c r="B7" s="38" t="e">
        <v>#DIV/0!</v>
      </c>
      <c r="D7" s="14" t="s">
        <v>43</v>
      </c>
      <c r="E7" s="24">
        <v>4.9434109535579553E-3</v>
      </c>
      <c r="G7" s="14" t="s">
        <v>43</v>
      </c>
      <c r="H7" s="24">
        <v>4.3164273263053042E-3</v>
      </c>
      <c r="J7" s="14" t="s">
        <v>43</v>
      </c>
      <c r="K7" s="24">
        <v>4.5132172791747258E-3</v>
      </c>
    </row>
    <row r="8" spans="1:11" x14ac:dyDescent="0.2">
      <c r="D8" s="16" t="s">
        <v>44</v>
      </c>
      <c r="E8" s="26">
        <v>7.5452061922726679E-3</v>
      </c>
      <c r="G8" s="16" t="s">
        <v>44</v>
      </c>
      <c r="H8" s="26">
        <v>6.9726902963393378E-3</v>
      </c>
      <c r="J8" s="16" t="s">
        <v>44</v>
      </c>
      <c r="K8" s="26">
        <v>7.951859015688803E-3</v>
      </c>
    </row>
    <row r="9" spans="1:11" x14ac:dyDescent="0.2">
      <c r="D9" s="16" t="s">
        <v>45</v>
      </c>
      <c r="E9" s="26">
        <v>8.9761935735657612E-3</v>
      </c>
      <c r="G9" s="16" t="s">
        <v>45</v>
      </c>
      <c r="H9" s="26">
        <v>8.4668382169834806E-3</v>
      </c>
      <c r="J9" s="16" t="s">
        <v>45</v>
      </c>
      <c r="K9" s="26">
        <v>7.5220287986245433E-3</v>
      </c>
    </row>
    <row r="10" spans="1:11" x14ac:dyDescent="0.2">
      <c r="D10" s="16" t="s">
        <v>46</v>
      </c>
      <c r="E10" s="26">
        <v>3.1221542864576556E-3</v>
      </c>
      <c r="G10" s="16" t="s">
        <v>46</v>
      </c>
      <c r="H10" s="26">
        <v>3.8183780194239228E-3</v>
      </c>
      <c r="J10" s="16" t="s">
        <v>46</v>
      </c>
      <c r="K10" s="26">
        <v>3.2237266279819469E-3</v>
      </c>
    </row>
    <row r="11" spans="1:11" x14ac:dyDescent="0.2">
      <c r="D11" s="16" t="s">
        <v>47</v>
      </c>
      <c r="E11" s="26">
        <v>1.6001040718095487E-2</v>
      </c>
      <c r="G11" s="16" t="s">
        <v>47</v>
      </c>
      <c r="H11" s="26">
        <v>1.5854569602390636E-2</v>
      </c>
      <c r="J11" s="16" t="s">
        <v>47</v>
      </c>
      <c r="K11" s="26">
        <v>1.3324736728992048E-2</v>
      </c>
    </row>
    <row r="12" spans="1:11" x14ac:dyDescent="0.2">
      <c r="D12" s="16" t="s">
        <v>48</v>
      </c>
      <c r="E12" s="26">
        <v>1.8602835956810199E-2</v>
      </c>
      <c r="G12" s="16" t="s">
        <v>48</v>
      </c>
      <c r="H12" s="26">
        <v>1.9921972275255249E-2</v>
      </c>
      <c r="J12" s="16" t="s">
        <v>48</v>
      </c>
      <c r="K12" s="26">
        <v>1.9987105093488073E-2</v>
      </c>
    </row>
    <row r="13" spans="1:11" x14ac:dyDescent="0.2">
      <c r="D13" s="16" t="s">
        <v>49</v>
      </c>
      <c r="E13" s="26">
        <v>7.9484844542734481E-2</v>
      </c>
      <c r="G13" s="16" t="s">
        <v>49</v>
      </c>
      <c r="H13" s="26">
        <v>6.6240557815223713E-2</v>
      </c>
      <c r="J13" s="16" t="s">
        <v>49</v>
      </c>
      <c r="K13" s="26">
        <v>6.8557919621749411E-2</v>
      </c>
    </row>
    <row r="14" spans="1:11" x14ac:dyDescent="0.2">
      <c r="D14" s="16" t="s">
        <v>50</v>
      </c>
      <c r="E14" s="26">
        <v>1.587095095615975E-2</v>
      </c>
      <c r="G14" s="16" t="s">
        <v>50</v>
      </c>
      <c r="H14" s="26">
        <v>1.5937577820204201E-2</v>
      </c>
      <c r="J14" s="16" t="s">
        <v>50</v>
      </c>
      <c r="K14" s="26">
        <v>1.5044057597249087E-2</v>
      </c>
    </row>
    <row r="15" spans="1:11" x14ac:dyDescent="0.2">
      <c r="D15" s="16" t="s">
        <v>51</v>
      </c>
      <c r="E15" s="26">
        <v>2.0033823338103291E-2</v>
      </c>
      <c r="G15" s="16" t="s">
        <v>51</v>
      </c>
      <c r="H15" s="26">
        <v>1.8427824354611107E-2</v>
      </c>
      <c r="J15" s="16" t="s">
        <v>51</v>
      </c>
      <c r="K15" s="26">
        <v>1.8697614442295292E-2</v>
      </c>
    </row>
    <row r="16" spans="1:11" x14ac:dyDescent="0.2">
      <c r="D16" s="16" t="s">
        <v>52</v>
      </c>
      <c r="E16" s="26">
        <v>9.236373097437231E-3</v>
      </c>
      <c r="G16" s="16" t="s">
        <v>52</v>
      </c>
      <c r="H16" s="26">
        <v>8.6328546526106085E-3</v>
      </c>
      <c r="J16" s="16" t="s">
        <v>52</v>
      </c>
      <c r="K16" s="26">
        <v>7.951859015688803E-3</v>
      </c>
    </row>
    <row r="17" spans="4:11" x14ac:dyDescent="0.2">
      <c r="D17" s="16" t="s">
        <v>53</v>
      </c>
      <c r="E17" s="26">
        <v>5.2426174060101471E-2</v>
      </c>
      <c r="G17" s="16" t="s">
        <v>53</v>
      </c>
      <c r="H17" s="26">
        <v>5.4536399103511247E-2</v>
      </c>
      <c r="J17" s="16" t="s">
        <v>53</v>
      </c>
      <c r="K17" s="26">
        <v>5.3728777133032452E-2</v>
      </c>
    </row>
    <row r="18" spans="4:11" x14ac:dyDescent="0.2">
      <c r="D18" s="16" t="s">
        <v>54</v>
      </c>
      <c r="E18" s="26">
        <v>1.3919604527123715E-2</v>
      </c>
      <c r="G18" s="16" t="s">
        <v>54</v>
      </c>
      <c r="H18" s="26">
        <v>1.3447331285797294E-2</v>
      </c>
      <c r="J18" s="16" t="s">
        <v>54</v>
      </c>
      <c r="K18" s="26">
        <v>1.3109821620459918E-2</v>
      </c>
    </row>
    <row r="19" spans="4:11" x14ac:dyDescent="0.2">
      <c r="D19" s="16" t="s">
        <v>55</v>
      </c>
      <c r="E19" s="26">
        <v>8.8461038116300246E-3</v>
      </c>
      <c r="G19" s="16" t="s">
        <v>55</v>
      </c>
      <c r="H19" s="26">
        <v>8.5498464347970454E-3</v>
      </c>
      <c r="J19" s="16" t="s">
        <v>55</v>
      </c>
      <c r="K19" s="26">
        <v>9.6711798839458421E-3</v>
      </c>
    </row>
    <row r="20" spans="4:11" x14ac:dyDescent="0.2">
      <c r="D20" s="16" t="s">
        <v>56</v>
      </c>
      <c r="E20" s="26">
        <v>5.8540392871081048E-3</v>
      </c>
      <c r="G20" s="16" t="s">
        <v>56</v>
      </c>
      <c r="H20" s="26">
        <v>5.3955341578816301E-3</v>
      </c>
      <c r="J20" s="16" t="s">
        <v>56</v>
      </c>
      <c r="K20" s="26">
        <v>4.083387062110466E-3</v>
      </c>
    </row>
    <row r="21" spans="4:11" x14ac:dyDescent="0.2">
      <c r="D21" s="16" t="s">
        <v>57</v>
      </c>
      <c r="E21" s="26">
        <v>1.0407180954858852E-2</v>
      </c>
      <c r="G21" s="16" t="s">
        <v>57</v>
      </c>
      <c r="H21" s="26">
        <v>9.3799286129326795E-3</v>
      </c>
      <c r="J21" s="16" t="s">
        <v>57</v>
      </c>
      <c r="K21" s="26">
        <v>1.3109821620459918E-2</v>
      </c>
    </row>
    <row r="22" spans="4:11" x14ac:dyDescent="0.2">
      <c r="D22" s="16" t="s">
        <v>58</v>
      </c>
      <c r="E22" s="26">
        <v>2.7058670482633017E-2</v>
      </c>
      <c r="G22" s="16" t="s">
        <v>58</v>
      </c>
      <c r="H22" s="26">
        <v>2.4985473561882625E-2</v>
      </c>
      <c r="J22" s="16" t="s">
        <v>58</v>
      </c>
      <c r="K22" s="26">
        <v>2.7724049000644745E-2</v>
      </c>
    </row>
    <row r="23" spans="4:11" x14ac:dyDescent="0.2">
      <c r="D23" s="16" t="s">
        <v>59</v>
      </c>
      <c r="E23" s="26">
        <v>5.4637700013008975E-3</v>
      </c>
      <c r="G23" s="16" t="s">
        <v>59</v>
      </c>
      <c r="H23" s="26">
        <v>5.810575246949448E-3</v>
      </c>
      <c r="J23" s="16" t="s">
        <v>59</v>
      </c>
      <c r="K23" s="26">
        <v>5.8027079303675051E-3</v>
      </c>
    </row>
    <row r="24" spans="4:11" x14ac:dyDescent="0.2">
      <c r="D24" s="16" t="s">
        <v>60</v>
      </c>
      <c r="E24" s="26">
        <v>5.7109405489787955E-2</v>
      </c>
      <c r="G24" s="16" t="s">
        <v>60</v>
      </c>
      <c r="H24" s="26">
        <v>5.2627210093799288E-2</v>
      </c>
      <c r="J24" s="16" t="s">
        <v>60</v>
      </c>
      <c r="K24" s="26">
        <v>5.1149795830646896E-2</v>
      </c>
    </row>
    <row r="25" spans="4:11" x14ac:dyDescent="0.2">
      <c r="D25" s="16" t="s">
        <v>61</v>
      </c>
      <c r="E25" s="26">
        <v>7.5061792636919478E-2</v>
      </c>
      <c r="G25" s="16" t="s">
        <v>61</v>
      </c>
      <c r="H25" s="26">
        <v>7.60355275172242E-2</v>
      </c>
      <c r="J25" s="16" t="s">
        <v>61</v>
      </c>
      <c r="K25" s="26">
        <v>8.3816892327530632E-2</v>
      </c>
    </row>
    <row r="26" spans="4:11" x14ac:dyDescent="0.2">
      <c r="D26" s="16" t="s">
        <v>62</v>
      </c>
      <c r="E26" s="26">
        <v>1.1057629764537532E-2</v>
      </c>
      <c r="G26" s="16" t="s">
        <v>62</v>
      </c>
      <c r="H26" s="26">
        <v>1.0210010791068315E-2</v>
      </c>
      <c r="J26" s="16" t="s">
        <v>62</v>
      </c>
      <c r="K26" s="26">
        <v>1.246507629486353E-2</v>
      </c>
    </row>
    <row r="27" spans="4:11" x14ac:dyDescent="0.2">
      <c r="D27" s="16" t="s">
        <v>63</v>
      </c>
      <c r="E27" s="26">
        <v>7.0248471445297257E-3</v>
      </c>
      <c r="G27" s="16" t="s">
        <v>63</v>
      </c>
      <c r="H27" s="26">
        <v>7.3047231675935917E-3</v>
      </c>
      <c r="J27" s="16" t="s">
        <v>63</v>
      </c>
      <c r="K27" s="26">
        <v>8.5966043412851918E-3</v>
      </c>
    </row>
    <row r="28" spans="4:11" x14ac:dyDescent="0.2">
      <c r="D28" s="16" t="s">
        <v>64</v>
      </c>
      <c r="E28" s="26">
        <v>1.0407180954858852E-3</v>
      </c>
      <c r="G28" s="16" t="s">
        <v>64</v>
      </c>
      <c r="H28" s="26">
        <v>9.1309039594919897E-4</v>
      </c>
      <c r="J28" s="16" t="s">
        <v>64</v>
      </c>
      <c r="K28" s="26">
        <v>1.9342359767891683E-3</v>
      </c>
    </row>
    <row r="29" spans="4:11" x14ac:dyDescent="0.2">
      <c r="D29" s="16" t="s">
        <v>65</v>
      </c>
      <c r="E29" s="26">
        <v>9.353453883179394E-2</v>
      </c>
      <c r="G29" s="16" t="s">
        <v>65</v>
      </c>
      <c r="H29" s="26">
        <v>9.894579563376775E-2</v>
      </c>
      <c r="J29" s="16" t="s">
        <v>65</v>
      </c>
      <c r="K29" s="26">
        <v>9.0049430474962389E-2</v>
      </c>
    </row>
    <row r="30" spans="4:11" x14ac:dyDescent="0.2">
      <c r="D30" s="16" t="s">
        <v>66</v>
      </c>
      <c r="E30" s="26">
        <v>4.2929621438792767E-2</v>
      </c>
      <c r="G30" s="16" t="s">
        <v>66</v>
      </c>
      <c r="H30" s="26">
        <v>4.2666223956171659E-2</v>
      </c>
      <c r="J30" s="16" t="s">
        <v>66</v>
      </c>
      <c r="K30" s="26">
        <v>4.2983021706425963E-2</v>
      </c>
    </row>
    <row r="31" spans="4:11" x14ac:dyDescent="0.2">
      <c r="D31" s="16" t="s">
        <v>67</v>
      </c>
      <c r="E31" s="26">
        <v>1.1838168336151944E-2</v>
      </c>
      <c r="G31" s="16" t="s">
        <v>67</v>
      </c>
      <c r="H31" s="26">
        <v>9.7949697020004983E-3</v>
      </c>
      <c r="J31" s="16" t="s">
        <v>67</v>
      </c>
      <c r="K31" s="26">
        <v>7.7369439071566732E-3</v>
      </c>
    </row>
    <row r="32" spans="4:11" x14ac:dyDescent="0.2">
      <c r="D32" s="16" t="s">
        <v>68</v>
      </c>
      <c r="E32" s="26">
        <v>0.38883829842591389</v>
      </c>
      <c r="G32" s="16" t="s">
        <v>68</v>
      </c>
      <c r="H32" s="26">
        <v>0.40524611936581723</v>
      </c>
      <c r="J32" s="16" t="s">
        <v>68</v>
      </c>
      <c r="K32" s="26">
        <v>0.40382548893187192</v>
      </c>
    </row>
    <row r="33" spans="4:11" x14ac:dyDescent="0.2">
      <c r="D33" s="16" t="s">
        <v>69</v>
      </c>
      <c r="E33" s="26">
        <v>3.7726030961363339E-3</v>
      </c>
      <c r="G33" s="16" t="s">
        <v>69</v>
      </c>
      <c r="H33" s="26">
        <v>5.5615505935087571E-3</v>
      </c>
      <c r="J33" s="16" t="s">
        <v>69</v>
      </c>
      <c r="K33" s="26">
        <v>3.4386417365140768E-3</v>
      </c>
    </row>
    <row r="34" spans="4:11" x14ac:dyDescent="0.2"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4:11" x14ac:dyDescent="0.2">
      <c r="G35"/>
      <c r="H35"/>
      <c r="J35"/>
      <c r="K35"/>
    </row>
    <row r="36" spans="4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"/>
  <sheetViews>
    <sheetView showGridLines="0" zoomScale="85" zoomScaleNormal="85" workbookViewId="0">
      <selection activeCell="N8" sqref="N8"/>
    </sheetView>
  </sheetViews>
  <sheetFormatPr defaultRowHeight="12.75" x14ac:dyDescent="0.2"/>
  <cols>
    <col min="1" max="1" width="22.5703125" bestFit="1" customWidth="1"/>
    <col min="2" max="3" width="9.28515625" bestFit="1" customWidth="1"/>
    <col min="4" max="9" width="9.28515625" style="4" bestFit="1" customWidth="1"/>
    <col min="10" max="12" width="9.28515625" bestFit="1" customWidth="1"/>
    <col min="13" max="13" width="10" bestFit="1" customWidth="1"/>
    <col min="14" max="14" width="7.140625" customWidth="1"/>
  </cols>
  <sheetData>
    <row r="1" spans="1:19" x14ac:dyDescent="0.2">
      <c r="O1" s="54"/>
      <c r="P1" s="54"/>
      <c r="Q1" s="54"/>
      <c r="R1" s="55"/>
    </row>
    <row r="2" spans="1:19" x14ac:dyDescent="0.2">
      <c r="R2" s="25"/>
    </row>
    <row r="3" spans="1:19" x14ac:dyDescent="0.2">
      <c r="A3" s="18" t="s">
        <v>113</v>
      </c>
      <c r="B3" s="19" t="s">
        <v>118</v>
      </c>
      <c r="R3" s="25"/>
      <c r="S3" s="4"/>
    </row>
    <row r="4" spans="1:19" x14ac:dyDescent="0.2">
      <c r="R4" s="25"/>
      <c r="S4" s="4"/>
    </row>
    <row r="5" spans="1:19" x14ac:dyDescent="0.2">
      <c r="A5" s="15" t="s">
        <v>116</v>
      </c>
      <c r="B5" s="39" t="s">
        <v>114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  <c r="R5" s="25"/>
    </row>
    <row r="6" spans="1:19" x14ac:dyDescent="0.2">
      <c r="A6" s="15" t="s">
        <v>115</v>
      </c>
      <c r="B6" s="39" t="s">
        <v>105</v>
      </c>
      <c r="C6" s="42" t="s">
        <v>109</v>
      </c>
      <c r="D6" s="42" t="s">
        <v>111</v>
      </c>
      <c r="E6" s="42" t="s">
        <v>103</v>
      </c>
      <c r="F6" s="42" t="s">
        <v>108</v>
      </c>
      <c r="G6" s="42" t="s">
        <v>101</v>
      </c>
      <c r="H6" s="21" t="s">
        <v>104</v>
      </c>
      <c r="I6" s="42" t="s">
        <v>110</v>
      </c>
      <c r="J6" s="42" t="s">
        <v>107</v>
      </c>
      <c r="K6" s="42" t="s">
        <v>106</v>
      </c>
      <c r="L6" s="42" t="s">
        <v>102</v>
      </c>
      <c r="M6" s="43" t="s">
        <v>86</v>
      </c>
      <c r="R6" s="25"/>
    </row>
    <row r="7" spans="1:19" x14ac:dyDescent="0.2">
      <c r="A7" s="14" t="s">
        <v>43</v>
      </c>
      <c r="B7" s="44">
        <v>3.9820072266057074E-3</v>
      </c>
      <c r="C7" s="45">
        <v>4.3929712460063896E-3</v>
      </c>
      <c r="D7" s="45">
        <v>3.4435731333106036E-3</v>
      </c>
      <c r="E7" s="45">
        <v>3.8471001364378536E-3</v>
      </c>
      <c r="F7" s="45">
        <v>5.5567236355990746E-3</v>
      </c>
      <c r="G7" s="45">
        <v>5.0714615029967729E-3</v>
      </c>
      <c r="H7" s="45">
        <v>4.3026706231454005E-3</v>
      </c>
      <c r="I7" s="45">
        <v>4.313689688227507E-3</v>
      </c>
      <c r="J7" s="45">
        <v>4.5317557763143211E-3</v>
      </c>
      <c r="K7" s="45">
        <v>4.5650915245178817E-3</v>
      </c>
      <c r="L7" s="45">
        <v>5.5987202925045707E-3</v>
      </c>
      <c r="M7" s="46">
        <v>4.5163432144191005E-3</v>
      </c>
      <c r="R7" s="25"/>
    </row>
    <row r="8" spans="1:19" x14ac:dyDescent="0.2">
      <c r="A8" s="16" t="s">
        <v>44</v>
      </c>
      <c r="B8" s="47">
        <v>6.5137772533982253E-3</v>
      </c>
      <c r="C8" s="48">
        <v>7.0137779552715655E-3</v>
      </c>
      <c r="D8" s="48">
        <v>7.1258097511080806E-3</v>
      </c>
      <c r="E8" s="48">
        <v>7.2692299089668743E-3</v>
      </c>
      <c r="F8" s="48">
        <v>7.9596311536959726E-3</v>
      </c>
      <c r="G8" s="48">
        <v>7.1461502996772704E-3</v>
      </c>
      <c r="H8" s="48">
        <v>6.7655786350148371E-3</v>
      </c>
      <c r="I8" s="48">
        <v>6.3906513899666777E-3</v>
      </c>
      <c r="J8" s="48">
        <v>6.7194999441901994E-3</v>
      </c>
      <c r="K8" s="48">
        <v>6.8810403954928075E-3</v>
      </c>
      <c r="L8" s="48">
        <v>7.6782449725776962E-3</v>
      </c>
      <c r="M8" s="49">
        <v>7.024654300324144E-3</v>
      </c>
    </row>
    <row r="9" spans="1:19" x14ac:dyDescent="0.2">
      <c r="A9" s="16" t="s">
        <v>45</v>
      </c>
      <c r="B9" s="47">
        <v>5.5305655925079276E-3</v>
      </c>
      <c r="C9" s="48">
        <v>7.1635383386581472E-3</v>
      </c>
      <c r="D9" s="48">
        <v>8.7623593590180696E-3</v>
      </c>
      <c r="E9" s="48">
        <v>8.1415374980428994E-3</v>
      </c>
      <c r="F9" s="48">
        <v>9.1010122247919979E-3</v>
      </c>
      <c r="G9" s="48">
        <v>5.6189488243430152E-3</v>
      </c>
      <c r="H9" s="48">
        <v>7.388724035608309E-3</v>
      </c>
      <c r="I9" s="48">
        <v>7.8285479527091806E-3</v>
      </c>
      <c r="J9" s="48">
        <v>7.5231610670833801E-3</v>
      </c>
      <c r="K9" s="48">
        <v>7.7495212221084043E-3</v>
      </c>
      <c r="L9" s="48">
        <v>8.2266910420475316E-3</v>
      </c>
      <c r="M9" s="49">
        <v>7.5341549896486056E-3</v>
      </c>
    </row>
    <row r="10" spans="1:19" x14ac:dyDescent="0.2">
      <c r="A10" s="16" t="s">
        <v>46</v>
      </c>
      <c r="B10" s="47">
        <v>3.195437897893469E-3</v>
      </c>
      <c r="C10" s="48">
        <v>2.7206469648562302E-3</v>
      </c>
      <c r="D10" s="48">
        <v>2.5230139788612344E-3</v>
      </c>
      <c r="E10" s="48">
        <v>3.0642599923952673E-3</v>
      </c>
      <c r="F10" s="48">
        <v>3.2138888054546E-3</v>
      </c>
      <c r="G10" s="48">
        <v>2.5357307514983865E-3</v>
      </c>
      <c r="H10" s="48">
        <v>2.4035608308605339E-3</v>
      </c>
      <c r="I10" s="48">
        <v>2.4877892910941707E-3</v>
      </c>
      <c r="J10" s="48">
        <v>2.611898649402835E-3</v>
      </c>
      <c r="K10" s="48">
        <v>2.6277112189907808E-3</v>
      </c>
      <c r="L10" s="48">
        <v>2.856489945155393E-3</v>
      </c>
      <c r="M10" s="49">
        <v>2.7549924151254847E-3</v>
      </c>
    </row>
    <row r="11" spans="1:19" x14ac:dyDescent="0.2">
      <c r="A11" s="16" t="s">
        <v>47</v>
      </c>
      <c r="B11" s="47">
        <v>2.7824890003195438E-2</v>
      </c>
      <c r="C11" s="48">
        <v>2.4186301916932908E-2</v>
      </c>
      <c r="D11" s="48">
        <v>2.3150357995226731E-2</v>
      </c>
      <c r="E11" s="48">
        <v>2.6549464313672864E-2</v>
      </c>
      <c r="F11" s="48">
        <v>2.493016550025531E-2</v>
      </c>
      <c r="G11" s="48">
        <v>2.5184416781927156E-2</v>
      </c>
      <c r="H11" s="48">
        <v>2.3916913946587535E-2</v>
      </c>
      <c r="I11" s="48">
        <v>2.485506915597754E-2</v>
      </c>
      <c r="J11" s="48">
        <v>2.370800312534881E-2</v>
      </c>
      <c r="K11" s="48">
        <v>2.5542243798156148E-2</v>
      </c>
      <c r="L11" s="48">
        <v>2.4634369287020109E-2</v>
      </c>
      <c r="M11" s="49">
        <v>2.5020864168499485E-2</v>
      </c>
    </row>
    <row r="12" spans="1:19" x14ac:dyDescent="0.2">
      <c r="A12" s="16" t="s">
        <v>48</v>
      </c>
      <c r="B12" s="47">
        <v>1.5608485116633482E-2</v>
      </c>
      <c r="C12" s="48">
        <v>1.6298921725239616E-2</v>
      </c>
      <c r="D12" s="48">
        <v>1.4558472553699284E-2</v>
      </c>
      <c r="E12" s="48">
        <v>1.5813370909660247E-2</v>
      </c>
      <c r="F12" s="48">
        <v>1.7300934130297659E-2</v>
      </c>
      <c r="G12" s="48">
        <v>1.7173812816966345E-2</v>
      </c>
      <c r="H12" s="48">
        <v>1.4718100890207714E-2</v>
      </c>
      <c r="I12" s="48">
        <v>1.6706988633770029E-2</v>
      </c>
      <c r="J12" s="48">
        <v>1.6966179261078244E-2</v>
      </c>
      <c r="K12" s="48">
        <v>1.6256179575112457E-2</v>
      </c>
      <c r="L12" s="48">
        <v>1.6978976234003657E-2</v>
      </c>
      <c r="M12" s="49">
        <v>1.6264829697665517E-2</v>
      </c>
    </row>
    <row r="13" spans="1:19" x14ac:dyDescent="0.2">
      <c r="A13" s="16" t="s">
        <v>49</v>
      </c>
      <c r="B13" s="47">
        <v>0.11252857458889462</v>
      </c>
      <c r="C13" s="50">
        <v>0.11536541533546325</v>
      </c>
      <c r="D13" s="48">
        <v>0.10760313672008183</v>
      </c>
      <c r="E13" s="48">
        <v>0.10552685141694067</v>
      </c>
      <c r="F13" s="48">
        <v>0.11314690775838765</v>
      </c>
      <c r="G13" s="50">
        <v>0.11018902720147533</v>
      </c>
      <c r="H13" s="48">
        <v>0.11575667655786351</v>
      </c>
      <c r="I13" s="48">
        <v>0.10540010042452184</v>
      </c>
      <c r="J13" s="48">
        <v>0.10782453398816833</v>
      </c>
      <c r="K13" s="48">
        <v>0.1047298801941834</v>
      </c>
      <c r="L13" s="48">
        <v>0.10811243144424132</v>
      </c>
      <c r="M13" s="49">
        <v>0.10938818419487364</v>
      </c>
    </row>
    <row r="14" spans="1:19" x14ac:dyDescent="0.2">
      <c r="A14" s="16" t="s">
        <v>50</v>
      </c>
      <c r="B14" s="47">
        <v>1.4797335496398988E-2</v>
      </c>
      <c r="C14" s="48">
        <v>1.4102436102236422E-2</v>
      </c>
      <c r="D14" s="48">
        <v>1.5035799522673031E-2</v>
      </c>
      <c r="E14" s="48">
        <v>1.4538459817933749E-2</v>
      </c>
      <c r="F14" s="48">
        <v>1.4687772204367285E-2</v>
      </c>
      <c r="G14" s="48">
        <v>1.3226141078838174E-2</v>
      </c>
      <c r="H14" s="48">
        <v>1.5311572700296736E-2</v>
      </c>
      <c r="I14" s="48">
        <v>1.4447436892317525E-2</v>
      </c>
      <c r="J14" s="48">
        <v>1.4465900212077241E-2</v>
      </c>
      <c r="K14" s="48">
        <v>1.4185186834721418E-2</v>
      </c>
      <c r="L14" s="48">
        <v>1.4122486288848263E-2</v>
      </c>
      <c r="M14" s="49">
        <v>1.4427399609920739E-2</v>
      </c>
    </row>
    <row r="15" spans="1:19" x14ac:dyDescent="0.2">
      <c r="A15" s="16" t="s">
        <v>51</v>
      </c>
      <c r="B15" s="47">
        <v>1.516603986923285E-2</v>
      </c>
      <c r="C15" s="48">
        <v>1.5550119808306709E-2</v>
      </c>
      <c r="D15" s="48">
        <v>1.7320150017047391E-2</v>
      </c>
      <c r="E15" s="48">
        <v>1.4739761569258986E-2</v>
      </c>
      <c r="F15" s="48">
        <v>1.5138317364010452E-2</v>
      </c>
      <c r="G15" s="48">
        <v>1.3946519133241126E-2</v>
      </c>
      <c r="H15" s="48">
        <v>1.4718100890207714E-2</v>
      </c>
      <c r="I15" s="48">
        <v>1.5200620806135025E-2</v>
      </c>
      <c r="J15" s="48">
        <v>1.4778435093202367E-2</v>
      </c>
      <c r="K15" s="48">
        <v>1.536543000935287E-2</v>
      </c>
      <c r="L15" s="48">
        <v>1.4373857404021938E-2</v>
      </c>
      <c r="M15" s="49">
        <v>1.5072920845263949E-2</v>
      </c>
    </row>
    <row r="16" spans="1:19" x14ac:dyDescent="0.2">
      <c r="A16" s="16" t="s">
        <v>52</v>
      </c>
      <c r="B16" s="47">
        <v>6.3662955042646805E-3</v>
      </c>
      <c r="C16" s="48">
        <v>6.6393769968051122E-3</v>
      </c>
      <c r="D16" s="48">
        <v>6.6143879986362087E-3</v>
      </c>
      <c r="E16" s="48">
        <v>7.5152653828088308E-3</v>
      </c>
      <c r="F16" s="48">
        <v>6.8182500825999456E-3</v>
      </c>
      <c r="G16" s="48">
        <v>7.0885200553250345E-3</v>
      </c>
      <c r="H16" s="48">
        <v>7.5370919881305636E-3</v>
      </c>
      <c r="I16" s="48">
        <v>7.0297165289633454E-3</v>
      </c>
      <c r="J16" s="48">
        <v>6.7418238642705658E-3</v>
      </c>
      <c r="K16" s="48">
        <v>6.4579343517570031E-3</v>
      </c>
      <c r="L16" s="48">
        <v>5.7358318098720291E-3</v>
      </c>
      <c r="M16" s="49">
        <v>6.7618349402201227E-3</v>
      </c>
    </row>
    <row r="17" spans="1:13" x14ac:dyDescent="0.2">
      <c r="A17" s="16" t="s">
        <v>53</v>
      </c>
      <c r="B17" s="47">
        <v>7.8140746749256446E-2</v>
      </c>
      <c r="C17" s="48">
        <v>7.8549321086261975E-2</v>
      </c>
      <c r="D17" s="50">
        <v>8.6464370951244457E-2</v>
      </c>
      <c r="E17" s="48">
        <v>8.0610167975128044E-2</v>
      </c>
      <c r="F17" s="48">
        <v>7.4730423812813501E-2</v>
      </c>
      <c r="G17" s="48">
        <v>7.4314200092208391E-2</v>
      </c>
      <c r="H17" s="48">
        <v>8.27893175074184E-2</v>
      </c>
      <c r="I17" s="48">
        <v>7.8445245811840966E-2</v>
      </c>
      <c r="J17" s="48">
        <v>7.7754213639915165E-2</v>
      </c>
      <c r="K17" s="48">
        <v>8.0880060570970469E-2</v>
      </c>
      <c r="L17" s="48">
        <v>7.8267824497257776E-2</v>
      </c>
      <c r="M17" s="49">
        <v>7.9076351329543201E-2</v>
      </c>
    </row>
    <row r="18" spans="1:13" x14ac:dyDescent="0.2">
      <c r="A18" s="16" t="s">
        <v>54</v>
      </c>
      <c r="B18" s="47">
        <v>1.8681021556915665E-2</v>
      </c>
      <c r="C18" s="48">
        <v>1.687300319488818E-2</v>
      </c>
      <c r="D18" s="48">
        <v>1.8240709171496762E-2</v>
      </c>
      <c r="E18" s="48">
        <v>1.7177749446420185E-2</v>
      </c>
      <c r="F18" s="48">
        <v>1.7481152194154928E-2</v>
      </c>
      <c r="G18" s="48">
        <v>1.5300829875518672E-2</v>
      </c>
      <c r="H18" s="48">
        <v>2.0771513353115726E-2</v>
      </c>
      <c r="I18" s="48">
        <v>1.7346053772766695E-2</v>
      </c>
      <c r="J18" s="48">
        <v>1.6296461658667261E-2</v>
      </c>
      <c r="K18" s="48">
        <v>1.9106578185543135E-2</v>
      </c>
      <c r="L18" s="48">
        <v>1.766453382084095E-2</v>
      </c>
      <c r="M18" s="49">
        <v>1.7689587281387316E-2</v>
      </c>
    </row>
    <row r="19" spans="1:13" x14ac:dyDescent="0.2">
      <c r="A19" s="16" t="s">
        <v>55</v>
      </c>
      <c r="B19" s="47">
        <v>9.46341223606912E-3</v>
      </c>
      <c r="C19" s="48">
        <v>8.9606629392971239E-3</v>
      </c>
      <c r="D19" s="48">
        <v>1.0296624616433686E-2</v>
      </c>
      <c r="E19" s="48">
        <v>9.662484063611353E-3</v>
      </c>
      <c r="F19" s="48">
        <v>1.0362538671792869E-2</v>
      </c>
      <c r="G19" s="48">
        <v>7.9817888427846928E-3</v>
      </c>
      <c r="H19" s="48">
        <v>1.3738872403560832E-2</v>
      </c>
      <c r="I19" s="48">
        <v>9.7457433696991821E-3</v>
      </c>
      <c r="J19" s="48">
        <v>9.3983703538341335E-3</v>
      </c>
      <c r="K19" s="48">
        <v>9.6200953102035369E-3</v>
      </c>
      <c r="L19" s="48">
        <v>9.3235831809872025E-3</v>
      </c>
      <c r="M19" s="49">
        <v>9.8003956122999468E-3</v>
      </c>
    </row>
    <row r="20" spans="1:13" x14ac:dyDescent="0.2">
      <c r="A20" s="16" t="s">
        <v>56</v>
      </c>
      <c r="B20" s="47">
        <v>5.9730108399085611E-3</v>
      </c>
      <c r="C20" s="48">
        <v>6.1651357827476041E-3</v>
      </c>
      <c r="D20" s="48">
        <v>5.4210705762018415E-3</v>
      </c>
      <c r="E20" s="48">
        <v>7.4928985215504708E-3</v>
      </c>
      <c r="F20" s="48">
        <v>6.7882137386237346E-3</v>
      </c>
      <c r="G20" s="48">
        <v>5.9071000461041953E-3</v>
      </c>
      <c r="H20" s="48">
        <v>6.7359050445103853E-3</v>
      </c>
      <c r="I20" s="48">
        <v>7.5090153832108458E-3</v>
      </c>
      <c r="J20" s="48">
        <v>5.9604866614577524E-3</v>
      </c>
      <c r="K20" s="48">
        <v>5.9902908297332202E-3</v>
      </c>
      <c r="L20" s="48">
        <v>6.078610603290676E-3</v>
      </c>
      <c r="M20" s="49">
        <v>6.3929656628811454E-3</v>
      </c>
    </row>
    <row r="21" spans="1:13" x14ac:dyDescent="0.2">
      <c r="A21" s="16" t="s">
        <v>57</v>
      </c>
      <c r="B21" s="47">
        <v>1.0815328269793281E-2</v>
      </c>
      <c r="C21" s="48">
        <v>1.0882587859424921E-2</v>
      </c>
      <c r="D21" s="48">
        <v>1.1421752471871804E-2</v>
      </c>
      <c r="E21" s="48">
        <v>1.0557158513945737E-2</v>
      </c>
      <c r="F21" s="48">
        <v>9.2812302886492656E-3</v>
      </c>
      <c r="G21" s="48">
        <v>1.1266712770862148E-2</v>
      </c>
      <c r="H21" s="48">
        <v>1.1394658753709199E-2</v>
      </c>
      <c r="I21" s="48">
        <v>1.0864107362943352E-2</v>
      </c>
      <c r="J21" s="48">
        <v>1.0938720839379395E-2</v>
      </c>
      <c r="K21" s="48">
        <v>1.2247806529194317E-2</v>
      </c>
      <c r="L21" s="48">
        <v>1.1791590493601463E-2</v>
      </c>
      <c r="M21" s="49">
        <v>1.1063772887185942E-2</v>
      </c>
    </row>
    <row r="22" spans="1:13" x14ac:dyDescent="0.2">
      <c r="A22" s="16" t="s">
        <v>58</v>
      </c>
      <c r="B22" s="47">
        <v>3.4338667256593666E-2</v>
      </c>
      <c r="C22" s="48">
        <v>3.6990814696485623E-2</v>
      </c>
      <c r="D22" s="48">
        <v>2.608250937606546E-2</v>
      </c>
      <c r="E22" s="48">
        <v>3.3952895390189898E-2</v>
      </c>
      <c r="F22" s="48">
        <v>2.6281800979184814E-2</v>
      </c>
      <c r="G22" s="48">
        <v>3.9188566159520516E-2</v>
      </c>
      <c r="H22" s="48">
        <v>3.6646884272997032E-2</v>
      </c>
      <c r="I22" s="48">
        <v>3.5513762724243392E-2</v>
      </c>
      <c r="J22" s="48">
        <v>3.4289541243442349E-2</v>
      </c>
      <c r="K22" s="48">
        <v>3.5385026499799584E-2</v>
      </c>
      <c r="L22" s="48">
        <v>3.436928702010969E-2</v>
      </c>
      <c r="M22" s="49">
        <v>3.415960051457264E-2</v>
      </c>
    </row>
    <row r="23" spans="1:13" x14ac:dyDescent="0.2">
      <c r="A23" s="16" t="s">
        <v>59</v>
      </c>
      <c r="B23" s="47">
        <v>4.7685765553179462E-3</v>
      </c>
      <c r="C23" s="48">
        <v>5.3913738019169327E-3</v>
      </c>
      <c r="D23" s="48">
        <v>5.7279236276849641E-3</v>
      </c>
      <c r="E23" s="48">
        <v>4.6970408642555191E-3</v>
      </c>
      <c r="F23" s="48">
        <v>4.1750518126933587E-3</v>
      </c>
      <c r="G23" s="48">
        <v>4.4663439372982939E-3</v>
      </c>
      <c r="H23" s="48">
        <v>4.6587537091988132E-3</v>
      </c>
      <c r="I23" s="48">
        <v>4.747341032546675E-3</v>
      </c>
      <c r="J23" s="48">
        <v>4.844290657439446E-3</v>
      </c>
      <c r="K23" s="48">
        <v>4.6096290028058611E-3</v>
      </c>
      <c r="L23" s="48">
        <v>5.2102376599634367E-3</v>
      </c>
      <c r="M23" s="49">
        <v>4.8391038320907053E-3</v>
      </c>
    </row>
    <row r="24" spans="1:13" x14ac:dyDescent="0.2">
      <c r="A24" s="16" t="s">
        <v>60</v>
      </c>
      <c r="B24" s="47">
        <v>5.4961531843767668E-2</v>
      </c>
      <c r="C24" s="48">
        <v>5.436301916932907E-2</v>
      </c>
      <c r="D24" s="48">
        <v>5.1176270030685304E-2</v>
      </c>
      <c r="E24" s="48">
        <v>5.6252656064774427E-2</v>
      </c>
      <c r="F24" s="48">
        <v>5.6107890547562551E-2</v>
      </c>
      <c r="G24" s="48">
        <v>5.6391194098662979E-2</v>
      </c>
      <c r="H24" s="48">
        <v>5.4302670623145401E-2</v>
      </c>
      <c r="I24" s="48">
        <v>5.5644314602638426E-2</v>
      </c>
      <c r="J24" s="48">
        <v>5.6211630762361874E-2</v>
      </c>
      <c r="K24" s="48">
        <v>5.5649579120830177E-2</v>
      </c>
      <c r="L24" s="48">
        <v>5.5278793418647165E-2</v>
      </c>
      <c r="M24" s="49">
        <v>5.5235868848528442E-2</v>
      </c>
    </row>
    <row r="25" spans="1:13" x14ac:dyDescent="0.2">
      <c r="A25" s="16" t="s">
        <v>61</v>
      </c>
      <c r="B25" s="47">
        <v>8.6448885283779461E-2</v>
      </c>
      <c r="C25" s="48">
        <v>8.3741014376996811E-2</v>
      </c>
      <c r="D25" s="48">
        <v>8.799863620866008E-2</v>
      </c>
      <c r="E25" s="48">
        <v>8.387572971884856E-2</v>
      </c>
      <c r="F25" s="48">
        <v>8.9328086985252159E-2</v>
      </c>
      <c r="G25" s="48">
        <v>8.3362148455509447E-2</v>
      </c>
      <c r="H25" s="48">
        <v>9.0623145400593477E-2</v>
      </c>
      <c r="I25" s="48">
        <v>8.8076870406719313E-2</v>
      </c>
      <c r="J25" s="48">
        <v>8.4250474383301702E-2</v>
      </c>
      <c r="K25" s="48">
        <v>8.9119494054246642E-2</v>
      </c>
      <c r="L25" s="48">
        <v>8.4369287020109693E-2</v>
      </c>
      <c r="M25" s="49">
        <v>8.6340770660137678E-2</v>
      </c>
    </row>
    <row r="26" spans="1:13" x14ac:dyDescent="0.2">
      <c r="A26" s="16" t="s">
        <v>62</v>
      </c>
      <c r="B26" s="47">
        <v>1.4846496079443503E-2</v>
      </c>
      <c r="C26" s="48">
        <v>1.7197484025559106E-2</v>
      </c>
      <c r="D26" s="48">
        <v>1.3228775997272417E-2</v>
      </c>
      <c r="E26" s="48">
        <v>1.6059406383502204E-2</v>
      </c>
      <c r="F26" s="48">
        <v>1.4237227044724117E-2</v>
      </c>
      <c r="G26" s="48">
        <v>1.6828031350852927E-2</v>
      </c>
      <c r="H26" s="48">
        <v>1.7062314540059347E-2</v>
      </c>
      <c r="I26" s="48">
        <v>1.4949559501529191E-2</v>
      </c>
      <c r="J26" s="48">
        <v>1.5783011496818843E-2</v>
      </c>
      <c r="K26" s="48">
        <v>1.603349218367256E-2</v>
      </c>
      <c r="L26" s="48">
        <v>1.5105118829981718E-2</v>
      </c>
      <c r="M26" s="49">
        <v>1.5619308462322309E-2</v>
      </c>
    </row>
    <row r="27" spans="1:13" x14ac:dyDescent="0.2">
      <c r="A27" s="16" t="s">
        <v>63</v>
      </c>
      <c r="B27" s="47">
        <v>6.3171349212201655E-3</v>
      </c>
      <c r="C27" s="48">
        <v>6.240015974440895E-3</v>
      </c>
      <c r="D27" s="48">
        <v>5.4210705762018415E-3</v>
      </c>
      <c r="E27" s="48">
        <v>6.0166856784987363E-3</v>
      </c>
      <c r="F27" s="48">
        <v>6.9083591145285795E-3</v>
      </c>
      <c r="G27" s="48">
        <v>5.99354541263255E-3</v>
      </c>
      <c r="H27" s="48">
        <v>7.2700296735905045E-3</v>
      </c>
      <c r="I27" s="48">
        <v>5.6374674761491758E-3</v>
      </c>
      <c r="J27" s="48">
        <v>5.6925996204933585E-3</v>
      </c>
      <c r="K27" s="48">
        <v>5.5226473077094372E-3</v>
      </c>
      <c r="L27" s="48">
        <v>6.2842778793418645E-3</v>
      </c>
      <c r="M27" s="49">
        <v>6.0932593750432267E-3</v>
      </c>
    </row>
    <row r="28" spans="1:13" x14ac:dyDescent="0.2">
      <c r="A28" s="16" t="s">
        <v>64</v>
      </c>
      <c r="B28" s="47">
        <v>2.433448860703488E-3</v>
      </c>
      <c r="C28" s="48">
        <v>2.5708865814696486E-3</v>
      </c>
      <c r="D28" s="48">
        <v>1.7388339584043641E-3</v>
      </c>
      <c r="E28" s="48">
        <v>2.3037867096110404E-3</v>
      </c>
      <c r="F28" s="48">
        <v>2.2226894542396298E-3</v>
      </c>
      <c r="G28" s="48">
        <v>1.5560165975103733E-3</v>
      </c>
      <c r="H28" s="48">
        <v>2.4332344213649853E-3</v>
      </c>
      <c r="I28" s="48">
        <v>1.9856666818825032E-3</v>
      </c>
      <c r="J28" s="48">
        <v>2.1430963277151468E-3</v>
      </c>
      <c r="K28" s="48">
        <v>2.2936801318309357E-3</v>
      </c>
      <c r="L28" s="48">
        <v>2.1023765996343695E-3</v>
      </c>
      <c r="M28" s="49">
        <v>2.1763287362999645E-3</v>
      </c>
    </row>
    <row r="29" spans="1:13" x14ac:dyDescent="0.2">
      <c r="A29" s="16" t="s">
        <v>65</v>
      </c>
      <c r="B29" s="47">
        <v>0.12875156699358453</v>
      </c>
      <c r="C29" s="48">
        <v>0.12674720447284346</v>
      </c>
      <c r="D29" s="48">
        <v>0.13446982611660416</v>
      </c>
      <c r="E29" s="48">
        <v>0.13330649309982331</v>
      </c>
      <c r="F29" s="48">
        <v>0.11669119634758057</v>
      </c>
      <c r="G29" s="48">
        <v>0.12635431074227754</v>
      </c>
      <c r="H29" s="48">
        <v>0.13875370919881305</v>
      </c>
      <c r="I29" s="48">
        <v>0.13228648377231023</v>
      </c>
      <c r="J29" s="48">
        <v>0.13619823641031364</v>
      </c>
      <c r="K29" s="48">
        <v>0.13256580412417049</v>
      </c>
      <c r="L29" s="48">
        <v>0.13231261425959781</v>
      </c>
      <c r="M29" s="49">
        <v>0.13096242605323705</v>
      </c>
    </row>
    <row r="30" spans="1:13" x14ac:dyDescent="0.2">
      <c r="A30" s="16" t="s">
        <v>66</v>
      </c>
      <c r="B30" s="47">
        <v>5.0537079369761324E-2</v>
      </c>
      <c r="C30" s="48">
        <v>5.321485623003195E-2</v>
      </c>
      <c r="D30" s="48">
        <v>5.1108080463689053E-2</v>
      </c>
      <c r="E30" s="48">
        <v>5.1175378559126801E-2</v>
      </c>
      <c r="F30" s="48">
        <v>5.0821494007749379E-2</v>
      </c>
      <c r="G30" s="48">
        <v>5.5382664822498845E-2</v>
      </c>
      <c r="H30" s="48">
        <v>5.2017804154302669E-2</v>
      </c>
      <c r="I30" s="48">
        <v>5.3567352900899257E-2</v>
      </c>
      <c r="J30" s="48">
        <v>6.5051903114186849E-2</v>
      </c>
      <c r="K30" s="48">
        <v>5.1418518683472143E-2</v>
      </c>
      <c r="L30" s="48">
        <v>5.4433272394881167E-2</v>
      </c>
      <c r="M30" s="49">
        <v>5.370275591458832E-2</v>
      </c>
    </row>
    <row r="31" spans="1:13" x14ac:dyDescent="0.2">
      <c r="A31" s="16" t="s">
        <v>67</v>
      </c>
      <c r="B31" s="47">
        <v>1.1184032642627141E-2</v>
      </c>
      <c r="C31" s="48">
        <v>9.5097843450479228E-3</v>
      </c>
      <c r="D31" s="48">
        <v>1.1728605523354927E-2</v>
      </c>
      <c r="E31" s="48">
        <v>1.0937395155337851E-2</v>
      </c>
      <c r="F31" s="48">
        <v>1.1804283182651008E-2</v>
      </c>
      <c r="G31" s="48">
        <v>1.1554863992623329E-2</v>
      </c>
      <c r="H31" s="48">
        <v>1.2344213649851632E-2</v>
      </c>
      <c r="I31" s="48">
        <v>1.2028118866115853E-2</v>
      </c>
      <c r="J31" s="48">
        <v>1.1586114521710012E-2</v>
      </c>
      <c r="K31" s="48">
        <v>1.0577651093395092E-2</v>
      </c>
      <c r="L31" s="48">
        <v>1.2317184643510054E-2</v>
      </c>
      <c r="M31" s="49">
        <v>1.1386533504857547E-2</v>
      </c>
    </row>
    <row r="32" spans="1:13" x14ac:dyDescent="0.2">
      <c r="A32" s="16" t="s">
        <v>68</v>
      </c>
      <c r="B32" s="47">
        <v>0.26785143671803946</v>
      </c>
      <c r="C32" s="48">
        <v>0.26637380191693288</v>
      </c>
      <c r="D32" s="48">
        <v>0.27016706443914079</v>
      </c>
      <c r="E32" s="48">
        <v>0.26632221700328795</v>
      </c>
      <c r="F32" s="48">
        <v>0.28186105187276606</v>
      </c>
      <c r="G32" s="48">
        <v>0.27403181189488246</v>
      </c>
      <c r="H32" s="48">
        <v>0.2326706231454006</v>
      </c>
      <c r="I32" s="48">
        <v>0.26393390240562375</v>
      </c>
      <c r="J32" s="48">
        <v>0.25418015403504857</v>
      </c>
      <c r="K32" s="48">
        <v>0.26125684763728679</v>
      </c>
      <c r="L32" s="48">
        <v>0.26357404021937841</v>
      </c>
      <c r="M32" s="49">
        <v>0.26362856708118354</v>
      </c>
    </row>
    <row r="33" spans="1:13" x14ac:dyDescent="0.2">
      <c r="A33" s="16" t="s">
        <v>69</v>
      </c>
      <c r="B33" s="47">
        <v>2.9742152741931518E-3</v>
      </c>
      <c r="C33" s="48">
        <v>2.7955271565495207E-3</v>
      </c>
      <c r="D33" s="48">
        <v>3.1708148653256051E-3</v>
      </c>
      <c r="E33" s="48">
        <v>2.5945559059697152E-3</v>
      </c>
      <c r="F33" s="48">
        <v>3.0637070855735441E-3</v>
      </c>
      <c r="G33" s="48">
        <v>2.9391424619640387E-3</v>
      </c>
      <c r="H33" s="48">
        <v>2.967359050445104E-3</v>
      </c>
      <c r="I33" s="48">
        <v>3.0583831651983385E-3</v>
      </c>
      <c r="J33" s="48">
        <v>3.5495032927782117E-3</v>
      </c>
      <c r="K33" s="48">
        <v>3.3625796107424398E-3</v>
      </c>
      <c r="L33" s="48">
        <v>3.1992687385740404E-3</v>
      </c>
      <c r="M33" s="49">
        <v>3.0662258678802465E-3</v>
      </c>
    </row>
    <row r="34" spans="1:13" x14ac:dyDescent="0.2">
      <c r="A34" s="17" t="s">
        <v>86</v>
      </c>
      <c r="B34" s="51">
        <v>1</v>
      </c>
      <c r="C34" s="52">
        <v>1</v>
      </c>
      <c r="D34" s="52">
        <v>1</v>
      </c>
      <c r="E34" s="52">
        <v>1</v>
      </c>
      <c r="F34" s="52">
        <v>1</v>
      </c>
      <c r="G34" s="52">
        <v>1</v>
      </c>
      <c r="H34" s="52">
        <v>1</v>
      </c>
      <c r="I34" s="52">
        <v>1</v>
      </c>
      <c r="J34" s="52">
        <v>1</v>
      </c>
      <c r="K34" s="52">
        <v>1</v>
      </c>
      <c r="L34" s="52">
        <v>1</v>
      </c>
      <c r="M34" s="53">
        <v>1</v>
      </c>
    </row>
    <row r="35" spans="1:13" x14ac:dyDescent="0.2">
      <c r="D35"/>
      <c r="E35"/>
      <c r="F35"/>
      <c r="G35"/>
      <c r="H35"/>
      <c r="I35"/>
    </row>
    <row r="36" spans="1:13" x14ac:dyDescent="0.2">
      <c r="D36"/>
      <c r="E36"/>
      <c r="F36"/>
      <c r="G36"/>
      <c r="H36"/>
      <c r="I36"/>
    </row>
    <row r="37" spans="1:13" x14ac:dyDescent="0.2">
      <c r="D37"/>
      <c r="E37"/>
      <c r="F37"/>
      <c r="G37"/>
      <c r="H37"/>
      <c r="I3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0" sqref="A10"/>
    </sheetView>
  </sheetViews>
  <sheetFormatPr defaultRowHeight="12.75" x14ac:dyDescent="0.2"/>
  <cols>
    <col min="1" max="1" width="20.28515625" style="4" bestFit="1" customWidth="1"/>
    <col min="2" max="2" width="12.7109375" style="4" bestFit="1" customWidth="1"/>
    <col min="3" max="16384" width="9.140625" style="4"/>
  </cols>
  <sheetData>
    <row r="1" spans="1:2" x14ac:dyDescent="0.2">
      <c r="A1" s="4" t="s">
        <v>112</v>
      </c>
      <c r="B1" s="4" t="s">
        <v>0</v>
      </c>
    </row>
    <row r="2" spans="1:2" x14ac:dyDescent="0.2">
      <c r="A2" s="4" t="s">
        <v>41</v>
      </c>
      <c r="B2" s="4" t="s">
        <v>104</v>
      </c>
    </row>
    <row r="3" spans="1:2" x14ac:dyDescent="0.2">
      <c r="A3" s="4" t="s">
        <v>70</v>
      </c>
      <c r="B3" s="4" t="s">
        <v>107</v>
      </c>
    </row>
    <row r="4" spans="1:2" x14ac:dyDescent="0.2">
      <c r="A4" s="4" t="s">
        <v>71</v>
      </c>
      <c r="B4" s="4" t="s">
        <v>106</v>
      </c>
    </row>
    <row r="5" spans="1:2" x14ac:dyDescent="0.2">
      <c r="A5" s="4" t="s">
        <v>24</v>
      </c>
      <c r="B5" s="4" t="s">
        <v>102</v>
      </c>
    </row>
    <row r="6" spans="1:2" x14ac:dyDescent="0.2">
      <c r="A6" s="4" t="s">
        <v>22</v>
      </c>
      <c r="B6" s="4" t="s">
        <v>102</v>
      </c>
    </row>
    <row r="7" spans="1:2" x14ac:dyDescent="0.2">
      <c r="A7" s="4" t="s">
        <v>34</v>
      </c>
      <c r="B7" s="4" t="s">
        <v>105</v>
      </c>
    </row>
    <row r="8" spans="1:2" x14ac:dyDescent="0.2">
      <c r="A8" s="5" t="s">
        <v>18</v>
      </c>
      <c r="B8" s="5" t="s">
        <v>109</v>
      </c>
    </row>
    <row r="9" spans="1:2" x14ac:dyDescent="0.2">
      <c r="A9" s="4" t="s">
        <v>73</v>
      </c>
      <c r="B9" s="4" t="s">
        <v>109</v>
      </c>
    </row>
    <row r="10" spans="1:2" x14ac:dyDescent="0.2">
      <c r="A10" s="4" t="s">
        <v>72</v>
      </c>
      <c r="B10" s="4" t="s">
        <v>111</v>
      </c>
    </row>
    <row r="11" spans="1:2" x14ac:dyDescent="0.2">
      <c r="A11" s="4" t="s">
        <v>25</v>
      </c>
      <c r="B11" s="4" t="s">
        <v>103</v>
      </c>
    </row>
    <row r="12" spans="1:2" x14ac:dyDescent="0.2">
      <c r="A12" s="4" t="s">
        <v>26</v>
      </c>
      <c r="B12" s="4" t="s">
        <v>103</v>
      </c>
    </row>
    <row r="13" spans="1:2" x14ac:dyDescent="0.2">
      <c r="A13" s="4" t="s">
        <v>88</v>
      </c>
      <c r="B13" s="4" t="s">
        <v>103</v>
      </c>
    </row>
    <row r="14" spans="1:2" x14ac:dyDescent="0.2">
      <c r="A14" s="5" t="s">
        <v>78</v>
      </c>
      <c r="B14" s="5" t="s">
        <v>108</v>
      </c>
    </row>
    <row r="15" spans="1:2" x14ac:dyDescent="0.2">
      <c r="A15" s="4" t="s">
        <v>16</v>
      </c>
      <c r="B15" s="4" t="s">
        <v>108</v>
      </c>
    </row>
    <row r="16" spans="1:2" x14ac:dyDescent="0.2">
      <c r="A16" s="4" t="s">
        <v>76</v>
      </c>
      <c r="B16" s="4" t="s">
        <v>101</v>
      </c>
    </row>
    <row r="17" spans="1:2" x14ac:dyDescent="0.2">
      <c r="A17" s="4" t="s">
        <v>77</v>
      </c>
      <c r="B17" s="4" t="s">
        <v>101</v>
      </c>
    </row>
    <row r="18" spans="1:2" x14ac:dyDescent="0.2">
      <c r="A18" s="4" t="s">
        <v>79</v>
      </c>
      <c r="B18" s="4" t="s">
        <v>101</v>
      </c>
    </row>
    <row r="19" spans="1:2" x14ac:dyDescent="0.2">
      <c r="A19" s="4" t="s">
        <v>42</v>
      </c>
      <c r="B19" s="4" t="s">
        <v>110</v>
      </c>
    </row>
    <row r="20" spans="1:2" x14ac:dyDescent="0.2">
      <c r="A20" s="4" t="s">
        <v>74</v>
      </c>
      <c r="B20" s="4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U164"/>
  <sheetViews>
    <sheetView showGridLines="0" tabSelected="1" zoomScale="85" zoomScaleNormal="85" workbookViewId="0"/>
  </sheetViews>
  <sheetFormatPr defaultRowHeight="12.75" x14ac:dyDescent="0.2"/>
  <cols>
    <col min="1" max="1" width="13.7109375" bestFit="1" customWidth="1"/>
    <col min="2" max="2" width="11.5703125" customWidth="1"/>
    <col min="3" max="6" width="16" customWidth="1"/>
    <col min="7" max="7" width="22.7109375" customWidth="1"/>
    <col min="9" max="9" width="20.140625" style="13" bestFit="1" customWidth="1"/>
    <col min="10" max="10" width="11" style="13" customWidth="1"/>
    <col min="11" max="11" width="20.140625" bestFit="1" customWidth="1"/>
    <col min="12" max="12" width="16.28515625" bestFit="1" customWidth="1"/>
  </cols>
  <sheetData>
    <row r="1" spans="1:21" ht="63.75" x14ac:dyDescent="0.2">
      <c r="A1" s="1" t="s">
        <v>83</v>
      </c>
      <c r="B1" s="1" t="s">
        <v>82</v>
      </c>
      <c r="C1" s="1" t="s">
        <v>81</v>
      </c>
      <c r="D1" s="1" t="s">
        <v>38</v>
      </c>
      <c r="E1" s="1" t="s">
        <v>39</v>
      </c>
      <c r="F1" s="1" t="s">
        <v>40</v>
      </c>
      <c r="G1" s="1" t="s">
        <v>84</v>
      </c>
      <c r="I1" s="1" t="s">
        <v>0</v>
      </c>
      <c r="J1" s="1" t="s">
        <v>85</v>
      </c>
      <c r="K1" s="1" t="s">
        <v>80</v>
      </c>
      <c r="O1" s="37"/>
    </row>
    <row r="2" spans="1:21" x14ac:dyDescent="0.2">
      <c r="A2" s="58" t="s">
        <v>75</v>
      </c>
      <c r="B2" s="6">
        <v>2010</v>
      </c>
      <c r="C2" s="6">
        <v>2</v>
      </c>
      <c r="D2" s="59">
        <v>290</v>
      </c>
      <c r="E2" s="60">
        <v>104.6951</v>
      </c>
      <c r="F2" s="60">
        <f>D2-E2</f>
        <v>185.3049</v>
      </c>
      <c r="G2" s="61">
        <f>F2/D2</f>
        <v>0.6389824137931035</v>
      </c>
      <c r="I2" s="13" t="s">
        <v>119</v>
      </c>
      <c r="J2">
        <v>4</v>
      </c>
      <c r="K2">
        <v>1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62" t="s">
        <v>75</v>
      </c>
      <c r="B3" s="23">
        <v>2010</v>
      </c>
      <c r="C3" s="23">
        <v>3</v>
      </c>
      <c r="D3" s="63">
        <v>290</v>
      </c>
      <c r="E3" s="64">
        <v>80.56232</v>
      </c>
      <c r="F3" s="65">
        <f t="shared" ref="F3:F4" si="0">D3-E3</f>
        <v>209.43768</v>
      </c>
      <c r="G3" s="66">
        <f t="shared" ref="G3:G4" si="1">F3/D3</f>
        <v>0.72219889655172409</v>
      </c>
      <c r="I3" s="13" t="s">
        <v>120</v>
      </c>
      <c r="J3">
        <v>4</v>
      </c>
      <c r="K3">
        <v>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67" t="s">
        <v>75</v>
      </c>
      <c r="B4" s="7">
        <v>2010</v>
      </c>
      <c r="C4" s="7">
        <v>4</v>
      </c>
      <c r="D4" s="68">
        <v>290</v>
      </c>
      <c r="E4" s="69">
        <v>58.048780000000001</v>
      </c>
      <c r="F4" s="9">
        <f t="shared" si="0"/>
        <v>231.95122000000001</v>
      </c>
      <c r="G4" s="70">
        <f t="shared" si="1"/>
        <v>0.79983179310344832</v>
      </c>
      <c r="I4" s="13" t="s">
        <v>121</v>
      </c>
      <c r="J4">
        <v>4</v>
      </c>
      <c r="K4">
        <v>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67" t="s">
        <v>75</v>
      </c>
      <c r="B5" s="7">
        <v>2011</v>
      </c>
      <c r="C5" s="7">
        <v>4</v>
      </c>
      <c r="D5" s="7">
        <v>290</v>
      </c>
      <c r="E5" s="9">
        <v>58.026620000000001</v>
      </c>
      <c r="F5" s="9">
        <f t="shared" ref="F5" si="2">D5-E5</f>
        <v>231.97337999999999</v>
      </c>
      <c r="G5" s="70">
        <f t="shared" ref="G5" si="3">F5/D5</f>
        <v>0.79990820689655173</v>
      </c>
      <c r="I5" s="13" t="s">
        <v>122</v>
      </c>
      <c r="J5">
        <v>4</v>
      </c>
      <c r="K5">
        <v>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58" t="s">
        <v>75</v>
      </c>
      <c r="B6" s="6">
        <v>2012</v>
      </c>
      <c r="C6" s="6">
        <v>3</v>
      </c>
      <c r="D6" s="6">
        <v>290</v>
      </c>
      <c r="E6" s="8">
        <v>77.248500000000007</v>
      </c>
      <c r="F6" s="60">
        <f>D6-E6</f>
        <v>212.75149999999999</v>
      </c>
      <c r="G6" s="61">
        <f>F6/D6</f>
        <v>0.73362586206896552</v>
      </c>
      <c r="I6" s="13" t="s">
        <v>123</v>
      </c>
      <c r="J6">
        <v>4</v>
      </c>
      <c r="K6">
        <v>3</v>
      </c>
      <c r="M6" s="3"/>
      <c r="N6" s="2"/>
      <c r="O6" s="2"/>
      <c r="P6" s="2"/>
      <c r="Q6" s="2"/>
      <c r="R6" s="2"/>
      <c r="S6" s="2"/>
      <c r="T6" s="2"/>
      <c r="U6" s="2"/>
    </row>
    <row r="7" spans="1:21" x14ac:dyDescent="0.2">
      <c r="A7" s="67" t="s">
        <v>75</v>
      </c>
      <c r="B7" s="7">
        <v>2012</v>
      </c>
      <c r="C7" s="7">
        <v>4</v>
      </c>
      <c r="D7" s="7">
        <v>290</v>
      </c>
      <c r="E7" s="69">
        <v>55.238460000000003</v>
      </c>
      <c r="F7" s="9">
        <f t="shared" ref="F7" si="4">D7-E7</f>
        <v>234.76154</v>
      </c>
      <c r="G7" s="70">
        <f t="shared" ref="G7" si="5">F7/D7</f>
        <v>0.8095225517241379</v>
      </c>
      <c r="I7" s="13" t="s">
        <v>124</v>
      </c>
      <c r="J7">
        <v>4</v>
      </c>
      <c r="K7">
        <v>3</v>
      </c>
      <c r="M7" s="3"/>
      <c r="N7" s="2"/>
      <c r="O7" s="2"/>
      <c r="P7" s="2"/>
      <c r="Q7" s="2"/>
      <c r="R7" s="2"/>
      <c r="S7" s="2"/>
      <c r="T7" s="2"/>
      <c r="U7" s="2"/>
    </row>
    <row r="8" spans="1:21" x14ac:dyDescent="0.2">
      <c r="A8" s="67" t="s">
        <v>75</v>
      </c>
      <c r="B8" s="7">
        <v>2013</v>
      </c>
      <c r="C8" s="7">
        <v>4</v>
      </c>
      <c r="D8" s="7">
        <v>290</v>
      </c>
      <c r="E8" s="69">
        <v>58.333550000000002</v>
      </c>
      <c r="F8" s="9">
        <f t="shared" ref="F8" si="6">D8-E8</f>
        <v>231.66645</v>
      </c>
      <c r="G8" s="70">
        <f t="shared" ref="G8" si="7">F8/D8</f>
        <v>0.79884982758620693</v>
      </c>
      <c r="I8" s="13" t="s">
        <v>125</v>
      </c>
      <c r="J8">
        <v>4</v>
      </c>
      <c r="K8">
        <v>4</v>
      </c>
      <c r="M8" s="3"/>
      <c r="N8" s="2"/>
      <c r="O8" s="2"/>
      <c r="P8" s="2"/>
      <c r="Q8" s="2"/>
      <c r="R8" s="2"/>
      <c r="S8" s="2"/>
      <c r="T8" s="2"/>
      <c r="U8" s="2"/>
    </row>
    <row r="9" spans="1:21" x14ac:dyDescent="0.2">
      <c r="A9" s="67" t="s">
        <v>75</v>
      </c>
      <c r="B9" s="7">
        <v>2014</v>
      </c>
      <c r="C9" s="7">
        <v>4</v>
      </c>
      <c r="D9" s="7">
        <v>290</v>
      </c>
      <c r="E9" s="69">
        <v>55.807009999999998</v>
      </c>
      <c r="F9" s="9">
        <f t="shared" ref="F9" si="8">D9-E9</f>
        <v>234.19299000000001</v>
      </c>
      <c r="G9" s="70">
        <f t="shared" ref="G9" si="9">F9/D9</f>
        <v>0.80756203448275865</v>
      </c>
      <c r="I9" s="13" t="s">
        <v>126</v>
      </c>
      <c r="J9">
        <v>4</v>
      </c>
      <c r="K9">
        <v>4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67" t="s">
        <v>75</v>
      </c>
      <c r="B10" s="7">
        <v>2015</v>
      </c>
      <c r="C10" s="7">
        <v>4</v>
      </c>
      <c r="D10" s="7">
        <v>290</v>
      </c>
      <c r="E10" s="69">
        <v>50.638590000000001</v>
      </c>
      <c r="F10" s="9">
        <f t="shared" ref="F10" si="10">D10-E10</f>
        <v>239.36141000000001</v>
      </c>
      <c r="G10" s="70">
        <f t="shared" ref="G10" si="11">F10/D10</f>
        <v>0.82538417241379314</v>
      </c>
      <c r="I10" s="13" t="s">
        <v>129</v>
      </c>
      <c r="J10">
        <v>4</v>
      </c>
      <c r="K10">
        <v>4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67" t="s">
        <v>75</v>
      </c>
      <c r="B11" s="7">
        <v>2016</v>
      </c>
      <c r="C11" s="7">
        <v>4</v>
      </c>
      <c r="D11" s="7">
        <v>290</v>
      </c>
      <c r="E11" s="69">
        <v>52.517380000000003</v>
      </c>
      <c r="F11" s="9">
        <f t="shared" ref="F11" si="12">D11-E11</f>
        <v>237.48262</v>
      </c>
      <c r="G11" s="70">
        <f t="shared" ref="G11" si="13">F11/D11</f>
        <v>0.81890558620689657</v>
      </c>
      <c r="I11" s="13" t="s">
        <v>127</v>
      </c>
      <c r="J11">
        <v>4</v>
      </c>
      <c r="K11">
        <v>4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67" t="s">
        <v>75</v>
      </c>
      <c r="B12" s="7">
        <v>2017</v>
      </c>
      <c r="C12" s="7">
        <v>4</v>
      </c>
      <c r="D12" s="7">
        <v>290</v>
      </c>
      <c r="E12" s="69">
        <v>58.191499999999998</v>
      </c>
      <c r="F12" s="9">
        <f t="shared" ref="F12" si="14">D12-E12</f>
        <v>231.80850000000001</v>
      </c>
      <c r="G12" s="70">
        <f t="shared" ref="G12" si="15">F12/D12</f>
        <v>0.79933965517241379</v>
      </c>
      <c r="I12" s="13" t="s">
        <v>128</v>
      </c>
      <c r="J12">
        <v>4</v>
      </c>
      <c r="K12">
        <v>4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58" t="s">
        <v>75</v>
      </c>
      <c r="B13" s="6">
        <v>2018</v>
      </c>
      <c r="C13" s="6">
        <v>3</v>
      </c>
      <c r="D13" s="6">
        <v>290</v>
      </c>
      <c r="E13" s="8">
        <v>80.742630000000005</v>
      </c>
      <c r="F13" s="60">
        <f>D13-E13</f>
        <v>209.25736999999998</v>
      </c>
      <c r="G13" s="61">
        <f>F13/D13</f>
        <v>0.7215771379310344</v>
      </c>
      <c r="I13"/>
      <c r="J13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67" t="s">
        <v>75</v>
      </c>
      <c r="B14" s="7">
        <v>2018</v>
      </c>
      <c r="C14" s="7">
        <v>4</v>
      </c>
      <c r="D14" s="7">
        <v>290</v>
      </c>
      <c r="E14" s="69">
        <v>57.917029999999997</v>
      </c>
      <c r="F14" s="9">
        <f t="shared" ref="F14" si="16">D14-E14</f>
        <v>232.08296999999999</v>
      </c>
      <c r="G14" s="70">
        <f t="shared" ref="G14" si="17">F14/D14</f>
        <v>0.80028610344827578</v>
      </c>
      <c r="I14"/>
      <c r="J14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I15"/>
      <c r="J15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I16"/>
      <c r="J16"/>
      <c r="M16" s="2"/>
      <c r="N16" s="2"/>
      <c r="O16" s="2"/>
      <c r="P16" s="2"/>
      <c r="Q16" s="2"/>
      <c r="R16" s="2"/>
      <c r="S16" s="2"/>
      <c r="T16" s="2"/>
      <c r="U16" s="2"/>
    </row>
    <row r="17" spans="9:11" x14ac:dyDescent="0.2">
      <c r="I17" s="10"/>
      <c r="J17" s="12"/>
      <c r="K17" s="23"/>
    </row>
    <row r="18" spans="9:11" x14ac:dyDescent="0.2">
      <c r="I18" s="10"/>
      <c r="J18" s="12"/>
      <c r="K18" s="23"/>
    </row>
    <row r="19" spans="9:11" x14ac:dyDescent="0.2">
      <c r="I19" s="10"/>
      <c r="J19" s="12"/>
      <c r="K19" s="23"/>
    </row>
    <row r="20" spans="9:11" x14ac:dyDescent="0.2">
      <c r="I20" s="10"/>
      <c r="J20" s="12"/>
      <c r="K20" s="23"/>
    </row>
    <row r="21" spans="9:11" x14ac:dyDescent="0.2">
      <c r="I21" s="10"/>
      <c r="J21" s="12"/>
      <c r="K21" s="23"/>
    </row>
    <row r="22" spans="9:11" x14ac:dyDescent="0.2">
      <c r="I22" s="10"/>
      <c r="J22" s="12"/>
      <c r="K22" s="23"/>
    </row>
    <row r="23" spans="9:11" x14ac:dyDescent="0.2">
      <c r="I23" s="10"/>
      <c r="J23" s="12"/>
      <c r="K23" s="23"/>
    </row>
    <row r="24" spans="9:11" x14ac:dyDescent="0.2">
      <c r="I24" s="10"/>
      <c r="J24" s="12"/>
      <c r="K24" s="23"/>
    </row>
    <row r="25" spans="9:11" x14ac:dyDescent="0.2">
      <c r="I25" s="10"/>
      <c r="J25" s="12"/>
      <c r="K25" s="23"/>
    </row>
    <row r="26" spans="9:11" x14ac:dyDescent="0.2">
      <c r="I26" s="10"/>
      <c r="J26" s="12"/>
      <c r="K26" s="23"/>
    </row>
    <row r="27" spans="9:11" x14ac:dyDescent="0.2">
      <c r="I27" s="10"/>
      <c r="J27" s="12"/>
      <c r="K27" s="23"/>
    </row>
    <row r="28" spans="9:11" x14ac:dyDescent="0.2">
      <c r="I28" s="10"/>
      <c r="J28" s="12"/>
      <c r="K28" s="23"/>
    </row>
    <row r="29" spans="9:11" x14ac:dyDescent="0.2">
      <c r="I29" s="10"/>
      <c r="J29" s="12"/>
      <c r="K29" s="23"/>
    </row>
    <row r="30" spans="9:11" x14ac:dyDescent="0.2">
      <c r="I30" s="10"/>
      <c r="J30" s="12"/>
      <c r="K30" s="23"/>
    </row>
    <row r="31" spans="9:11" x14ac:dyDescent="0.2">
      <c r="I31" s="10"/>
      <c r="J31" s="12"/>
      <c r="K31" s="23"/>
    </row>
    <row r="32" spans="9:11" x14ac:dyDescent="0.2">
      <c r="I32" s="10"/>
      <c r="J32" s="12"/>
      <c r="K32" s="23"/>
    </row>
    <row r="33" spans="9:11" x14ac:dyDescent="0.2">
      <c r="I33" s="10"/>
      <c r="J33" s="12"/>
      <c r="K33" s="23"/>
    </row>
    <row r="34" spans="9:11" x14ac:dyDescent="0.2">
      <c r="I34" s="10"/>
      <c r="J34" s="12"/>
      <c r="K34" s="23"/>
    </row>
    <row r="35" spans="9:11" x14ac:dyDescent="0.2">
      <c r="I35" s="10"/>
      <c r="J35" s="12"/>
      <c r="K35" s="23"/>
    </row>
    <row r="36" spans="9:11" x14ac:dyDescent="0.2">
      <c r="I36" s="10"/>
      <c r="J36" s="12"/>
      <c r="K36" s="23"/>
    </row>
    <row r="37" spans="9:11" x14ac:dyDescent="0.2">
      <c r="I37" s="10"/>
      <c r="J37" s="12"/>
      <c r="K37" s="23"/>
    </row>
    <row r="38" spans="9:11" x14ac:dyDescent="0.2">
      <c r="I38" s="10"/>
      <c r="J38" s="12"/>
      <c r="K38" s="23"/>
    </row>
    <row r="39" spans="9:11" x14ac:dyDescent="0.2">
      <c r="I39" s="10"/>
      <c r="J39" s="12"/>
      <c r="K39" s="23"/>
    </row>
    <row r="40" spans="9:11" x14ac:dyDescent="0.2">
      <c r="I40" s="10"/>
      <c r="J40" s="12"/>
      <c r="K40" s="23"/>
    </row>
    <row r="41" spans="9:11" x14ac:dyDescent="0.2">
      <c r="I41" s="10"/>
      <c r="J41" s="12"/>
      <c r="K41" s="23"/>
    </row>
    <row r="42" spans="9:11" x14ac:dyDescent="0.2">
      <c r="I42" s="10"/>
      <c r="J42" s="12"/>
      <c r="K42" s="23"/>
    </row>
    <row r="43" spans="9:11" x14ac:dyDescent="0.2">
      <c r="I43" s="10"/>
      <c r="J43" s="12"/>
      <c r="K43" s="23"/>
    </row>
    <row r="44" spans="9:11" x14ac:dyDescent="0.2">
      <c r="I44" s="10"/>
      <c r="J44" s="12"/>
      <c r="K44" s="23"/>
    </row>
    <row r="45" spans="9:11" x14ac:dyDescent="0.2">
      <c r="I45" s="10"/>
      <c r="J45" s="12"/>
      <c r="K45" s="23"/>
    </row>
    <row r="46" spans="9:11" x14ac:dyDescent="0.2">
      <c r="I46" s="10"/>
      <c r="J46" s="12"/>
      <c r="K46" s="23"/>
    </row>
    <row r="47" spans="9:11" x14ac:dyDescent="0.2">
      <c r="I47" s="10"/>
      <c r="J47" s="12"/>
      <c r="K47" s="23"/>
    </row>
    <row r="48" spans="9:11" x14ac:dyDescent="0.2">
      <c r="I48" s="10"/>
      <c r="J48" s="12"/>
      <c r="K48" s="23"/>
    </row>
    <row r="49" spans="9:11" x14ac:dyDescent="0.2">
      <c r="I49" s="10"/>
      <c r="J49" s="12"/>
      <c r="K49" s="23"/>
    </row>
    <row r="50" spans="9:11" x14ac:dyDescent="0.2">
      <c r="I50" s="10"/>
      <c r="J50" s="12"/>
      <c r="K50" s="23"/>
    </row>
    <row r="51" spans="9:11" x14ac:dyDescent="0.2">
      <c r="I51" s="10"/>
      <c r="J51" s="12"/>
      <c r="K51" s="23"/>
    </row>
    <row r="52" spans="9:11" x14ac:dyDescent="0.2">
      <c r="I52" s="10"/>
      <c r="J52" s="12"/>
      <c r="K52" s="23"/>
    </row>
    <row r="53" spans="9:11" x14ac:dyDescent="0.2">
      <c r="I53" s="10"/>
      <c r="J53" s="12"/>
      <c r="K53" s="23"/>
    </row>
    <row r="54" spans="9:11" x14ac:dyDescent="0.2">
      <c r="I54" s="10"/>
      <c r="J54" s="12"/>
      <c r="K54" s="23"/>
    </row>
    <row r="55" spans="9:11" x14ac:dyDescent="0.2">
      <c r="I55" s="10"/>
      <c r="J55" s="12"/>
      <c r="K55" s="23"/>
    </row>
    <row r="56" spans="9:11" x14ac:dyDescent="0.2">
      <c r="I56" s="10"/>
      <c r="J56" s="12"/>
      <c r="K56" s="23"/>
    </row>
    <row r="57" spans="9:11" x14ac:dyDescent="0.2">
      <c r="I57" s="10"/>
      <c r="J57" s="12"/>
      <c r="K57" s="23"/>
    </row>
    <row r="58" spans="9:11" x14ac:dyDescent="0.2">
      <c r="I58" s="10"/>
      <c r="J58" s="12"/>
      <c r="K58" s="23"/>
    </row>
    <row r="59" spans="9:11" x14ac:dyDescent="0.2">
      <c r="I59" s="10"/>
      <c r="J59" s="12"/>
      <c r="K59" s="23"/>
    </row>
    <row r="60" spans="9:11" x14ac:dyDescent="0.2">
      <c r="I60" s="10"/>
      <c r="J60" s="12"/>
      <c r="K60" s="23"/>
    </row>
    <row r="61" spans="9:11" x14ac:dyDescent="0.2">
      <c r="I61" s="10"/>
      <c r="J61" s="12"/>
      <c r="K61" s="23"/>
    </row>
    <row r="62" spans="9:11" x14ac:dyDescent="0.2">
      <c r="I62" s="10"/>
      <c r="J62" s="12"/>
      <c r="K62" s="23"/>
    </row>
    <row r="63" spans="9:11" x14ac:dyDescent="0.2">
      <c r="I63" s="10"/>
      <c r="J63" s="12"/>
      <c r="K63" s="23"/>
    </row>
    <row r="64" spans="9:11" x14ac:dyDescent="0.2">
      <c r="I64" s="10"/>
      <c r="J64" s="12"/>
      <c r="K64" s="23"/>
    </row>
    <row r="65" spans="9:11" x14ac:dyDescent="0.2">
      <c r="I65" s="10"/>
      <c r="J65" s="12"/>
      <c r="K65" s="23"/>
    </row>
    <row r="66" spans="9:11" x14ac:dyDescent="0.2">
      <c r="I66" s="10"/>
      <c r="J66" s="12"/>
      <c r="K66" s="23"/>
    </row>
    <row r="67" spans="9:11" x14ac:dyDescent="0.2">
      <c r="I67" s="10"/>
      <c r="J67" s="12"/>
      <c r="K67" s="23"/>
    </row>
    <row r="68" spans="9:11" x14ac:dyDescent="0.2">
      <c r="I68" s="10"/>
      <c r="J68" s="12"/>
      <c r="K68" s="23"/>
    </row>
    <row r="69" spans="9:11" x14ac:dyDescent="0.2">
      <c r="I69" s="10"/>
      <c r="J69" s="12"/>
      <c r="K69" s="23"/>
    </row>
    <row r="70" spans="9:11" x14ac:dyDescent="0.2">
      <c r="I70" s="10"/>
      <c r="J70" s="12"/>
      <c r="K70" s="23"/>
    </row>
    <row r="71" spans="9:11" x14ac:dyDescent="0.2">
      <c r="I71" s="10"/>
      <c r="J71" s="12"/>
      <c r="K71" s="23"/>
    </row>
    <row r="72" spans="9:11" x14ac:dyDescent="0.2">
      <c r="I72" s="10"/>
      <c r="J72" s="12"/>
      <c r="K72" s="23"/>
    </row>
    <row r="73" spans="9:11" x14ac:dyDescent="0.2">
      <c r="I73" s="10"/>
      <c r="J73" s="12"/>
      <c r="K73" s="23"/>
    </row>
    <row r="74" spans="9:11" x14ac:dyDescent="0.2">
      <c r="I74" s="10"/>
      <c r="J74" s="12"/>
      <c r="K74" s="23"/>
    </row>
    <row r="75" spans="9:11" x14ac:dyDescent="0.2">
      <c r="I75" s="10"/>
      <c r="J75" s="12"/>
      <c r="K75" s="23"/>
    </row>
    <row r="76" spans="9:11" x14ac:dyDescent="0.2">
      <c r="I76" s="10"/>
      <c r="J76" s="12"/>
      <c r="K76" s="23"/>
    </row>
    <row r="77" spans="9:11" x14ac:dyDescent="0.2">
      <c r="I77" s="10"/>
      <c r="J77" s="12"/>
      <c r="K77" s="23"/>
    </row>
    <row r="78" spans="9:11" x14ac:dyDescent="0.2">
      <c r="I78" s="10"/>
      <c r="J78" s="12"/>
      <c r="K78" s="23"/>
    </row>
    <row r="79" spans="9:11" x14ac:dyDescent="0.2">
      <c r="I79" s="10"/>
      <c r="J79" s="12"/>
      <c r="K79" s="23"/>
    </row>
    <row r="80" spans="9:11" x14ac:dyDescent="0.2">
      <c r="I80" s="10"/>
      <c r="J80" s="12"/>
      <c r="K80" s="23"/>
    </row>
    <row r="81" spans="9:11" x14ac:dyDescent="0.2">
      <c r="I81" s="10"/>
      <c r="J81" s="12"/>
      <c r="K81" s="23"/>
    </row>
    <row r="82" spans="9:11" x14ac:dyDescent="0.2">
      <c r="I82" s="10"/>
      <c r="J82" s="12"/>
      <c r="K82" s="23"/>
    </row>
    <row r="83" spans="9:11" x14ac:dyDescent="0.2">
      <c r="I83" s="10"/>
      <c r="J83" s="12"/>
      <c r="K83" s="23"/>
    </row>
    <row r="84" spans="9:11" x14ac:dyDescent="0.2">
      <c r="I84" s="10"/>
      <c r="J84" s="12"/>
      <c r="K84" s="23"/>
    </row>
    <row r="85" spans="9:11" x14ac:dyDescent="0.2">
      <c r="I85" s="10"/>
      <c r="J85" s="12"/>
      <c r="K85" s="23"/>
    </row>
    <row r="86" spans="9:11" x14ac:dyDescent="0.2">
      <c r="I86" s="10"/>
      <c r="J86" s="12"/>
      <c r="K86" s="23"/>
    </row>
    <row r="87" spans="9:11" x14ac:dyDescent="0.2">
      <c r="I87" s="10"/>
      <c r="J87" s="12"/>
      <c r="K87" s="23"/>
    </row>
    <row r="88" spans="9:11" x14ac:dyDescent="0.2">
      <c r="I88" s="10"/>
      <c r="J88" s="12"/>
      <c r="K88" s="23"/>
    </row>
    <row r="89" spans="9:11" x14ac:dyDescent="0.2">
      <c r="I89" s="10"/>
      <c r="J89" s="12"/>
      <c r="K89" s="23"/>
    </row>
    <row r="90" spans="9:11" x14ac:dyDescent="0.2">
      <c r="I90" s="10"/>
      <c r="J90" s="12"/>
      <c r="K90" s="23"/>
    </row>
    <row r="91" spans="9:11" x14ac:dyDescent="0.2">
      <c r="I91" s="10"/>
      <c r="J91" s="12"/>
      <c r="K91" s="23"/>
    </row>
    <row r="92" spans="9:11" x14ac:dyDescent="0.2">
      <c r="I92" s="10"/>
      <c r="J92" s="12"/>
      <c r="K92" s="23"/>
    </row>
    <row r="93" spans="9:11" x14ac:dyDescent="0.2">
      <c r="I93" s="10"/>
      <c r="J93" s="12"/>
      <c r="K93" s="23"/>
    </row>
    <row r="94" spans="9:11" x14ac:dyDescent="0.2">
      <c r="I94" s="10"/>
      <c r="J94" s="12"/>
      <c r="K94" s="23"/>
    </row>
    <row r="95" spans="9:11" x14ac:dyDescent="0.2">
      <c r="I95" s="10"/>
      <c r="J95" s="12"/>
      <c r="K95" s="23"/>
    </row>
    <row r="96" spans="9:11" x14ac:dyDescent="0.2">
      <c r="I96" s="10"/>
      <c r="J96" s="12"/>
      <c r="K96" s="23"/>
    </row>
    <row r="97" spans="9:11" x14ac:dyDescent="0.2">
      <c r="I97" s="10"/>
      <c r="J97" s="12"/>
      <c r="K97" s="23"/>
    </row>
    <row r="98" spans="9:11" x14ac:dyDescent="0.2">
      <c r="I98" s="10"/>
      <c r="J98" s="12"/>
      <c r="K98" s="23"/>
    </row>
    <row r="99" spans="9:11" x14ac:dyDescent="0.2">
      <c r="I99" s="10"/>
      <c r="J99" s="12"/>
      <c r="K99" s="23"/>
    </row>
    <row r="100" spans="9:11" x14ac:dyDescent="0.2">
      <c r="I100" s="10"/>
      <c r="J100" s="12"/>
      <c r="K100" s="23"/>
    </row>
    <row r="101" spans="9:11" x14ac:dyDescent="0.2">
      <c r="I101" s="10"/>
      <c r="J101" s="12"/>
      <c r="K101" s="23"/>
    </row>
    <row r="102" spans="9:11" x14ac:dyDescent="0.2">
      <c r="I102" s="10"/>
      <c r="J102" s="12"/>
      <c r="K102" s="23"/>
    </row>
    <row r="103" spans="9:11" x14ac:dyDescent="0.2">
      <c r="I103" s="10"/>
      <c r="J103" s="12"/>
      <c r="K103" s="23"/>
    </row>
    <row r="104" spans="9:11" x14ac:dyDescent="0.2">
      <c r="I104" s="10"/>
      <c r="J104" s="12"/>
      <c r="K104" s="23"/>
    </row>
    <row r="105" spans="9:11" x14ac:dyDescent="0.2">
      <c r="I105" s="10"/>
      <c r="J105" s="12"/>
      <c r="K105" s="23"/>
    </row>
    <row r="106" spans="9:11" x14ac:dyDescent="0.2">
      <c r="I106" s="10"/>
      <c r="J106" s="12"/>
      <c r="K106" s="23"/>
    </row>
    <row r="107" spans="9:11" x14ac:dyDescent="0.2">
      <c r="I107" s="10"/>
      <c r="J107" s="12"/>
      <c r="K107" s="23"/>
    </row>
    <row r="108" spans="9:11" x14ac:dyDescent="0.2">
      <c r="I108" s="10"/>
      <c r="J108" s="12"/>
      <c r="K108" s="23"/>
    </row>
    <row r="109" spans="9:11" x14ac:dyDescent="0.2">
      <c r="I109" s="10"/>
      <c r="J109" s="12"/>
      <c r="K109" s="23"/>
    </row>
    <row r="110" spans="9:11" x14ac:dyDescent="0.2">
      <c r="I110" s="10"/>
      <c r="J110" s="12"/>
      <c r="K110" s="23"/>
    </row>
    <row r="111" spans="9:11" x14ac:dyDescent="0.2">
      <c r="I111" s="10"/>
      <c r="J111" s="12"/>
      <c r="K111" s="23"/>
    </row>
    <row r="112" spans="9:11" x14ac:dyDescent="0.2">
      <c r="I112" s="10"/>
      <c r="J112" s="12"/>
      <c r="K112" s="23"/>
    </row>
    <row r="113" spans="9:11" x14ac:dyDescent="0.2">
      <c r="I113" s="10"/>
      <c r="J113" s="12"/>
      <c r="K113" s="23"/>
    </row>
    <row r="114" spans="9:11" x14ac:dyDescent="0.2">
      <c r="I114" s="10"/>
      <c r="J114" s="12"/>
      <c r="K114" s="23"/>
    </row>
    <row r="115" spans="9:11" x14ac:dyDescent="0.2">
      <c r="I115" s="10"/>
      <c r="J115" s="12"/>
      <c r="K115" s="23"/>
    </row>
    <row r="116" spans="9:11" x14ac:dyDescent="0.2">
      <c r="I116" s="10"/>
      <c r="J116" s="12"/>
      <c r="K116" s="23"/>
    </row>
    <row r="117" spans="9:11" x14ac:dyDescent="0.2">
      <c r="I117" s="10"/>
      <c r="J117" s="12"/>
      <c r="K117" s="23"/>
    </row>
    <row r="118" spans="9:11" x14ac:dyDescent="0.2">
      <c r="I118" s="10"/>
      <c r="J118" s="12"/>
      <c r="K118" s="23"/>
    </row>
    <row r="119" spans="9:11" x14ac:dyDescent="0.2">
      <c r="I119" s="10"/>
      <c r="J119" s="12"/>
      <c r="K119" s="23"/>
    </row>
    <row r="120" spans="9:11" x14ac:dyDescent="0.2">
      <c r="I120" s="10"/>
      <c r="J120" s="12"/>
      <c r="K120" s="23"/>
    </row>
    <row r="121" spans="9:11" x14ac:dyDescent="0.2">
      <c r="I121" s="10"/>
      <c r="J121" s="12"/>
      <c r="K121" s="23"/>
    </row>
    <row r="122" spans="9:11" x14ac:dyDescent="0.2">
      <c r="I122" s="10"/>
      <c r="J122" s="12"/>
      <c r="K122" s="23"/>
    </row>
    <row r="123" spans="9:11" x14ac:dyDescent="0.2">
      <c r="I123" s="10"/>
      <c r="J123" s="12"/>
      <c r="K123" s="23"/>
    </row>
    <row r="124" spans="9:11" x14ac:dyDescent="0.2">
      <c r="I124" s="10"/>
      <c r="J124" s="12"/>
      <c r="K124" s="23"/>
    </row>
    <row r="125" spans="9:11" x14ac:dyDescent="0.2">
      <c r="I125" s="10"/>
      <c r="J125" s="12"/>
      <c r="K125" s="23"/>
    </row>
    <row r="126" spans="9:11" x14ac:dyDescent="0.2">
      <c r="I126" s="10"/>
      <c r="J126" s="12"/>
      <c r="K126" s="23"/>
    </row>
    <row r="127" spans="9:11" x14ac:dyDescent="0.2">
      <c r="I127" s="10"/>
      <c r="J127" s="12"/>
      <c r="K127" s="23"/>
    </row>
    <row r="128" spans="9:11" x14ac:dyDescent="0.2">
      <c r="I128" s="10"/>
      <c r="J128" s="12"/>
      <c r="K128" s="23"/>
    </row>
    <row r="129" spans="9:11" x14ac:dyDescent="0.2">
      <c r="I129" s="10"/>
      <c r="J129" s="12"/>
      <c r="K129" s="23"/>
    </row>
    <row r="130" spans="9:11" x14ac:dyDescent="0.2">
      <c r="I130" s="10"/>
      <c r="J130" s="12"/>
      <c r="K130" s="23"/>
    </row>
    <row r="131" spans="9:11" x14ac:dyDescent="0.2">
      <c r="I131" s="10"/>
      <c r="J131" s="12"/>
      <c r="K131" s="23"/>
    </row>
    <row r="132" spans="9:11" x14ac:dyDescent="0.2">
      <c r="I132" s="10"/>
      <c r="J132" s="12"/>
      <c r="K132" s="23"/>
    </row>
    <row r="133" spans="9:11" x14ac:dyDescent="0.2">
      <c r="I133" s="10"/>
      <c r="J133" s="12"/>
      <c r="K133" s="23"/>
    </row>
    <row r="134" spans="9:11" x14ac:dyDescent="0.2">
      <c r="I134" s="10"/>
      <c r="J134" s="12"/>
      <c r="K134" s="23"/>
    </row>
    <row r="135" spans="9:11" x14ac:dyDescent="0.2">
      <c r="I135" s="10"/>
      <c r="J135" s="12"/>
      <c r="K135" s="23"/>
    </row>
    <row r="136" spans="9:11" x14ac:dyDescent="0.2">
      <c r="I136" s="10"/>
      <c r="J136" s="12"/>
      <c r="K136" s="23"/>
    </row>
    <row r="137" spans="9:11" x14ac:dyDescent="0.2">
      <c r="I137" s="10"/>
      <c r="J137" s="12"/>
      <c r="K137" s="23"/>
    </row>
    <row r="138" spans="9:11" x14ac:dyDescent="0.2">
      <c r="I138" s="10"/>
      <c r="J138" s="12"/>
      <c r="K138" s="23"/>
    </row>
    <row r="139" spans="9:11" x14ac:dyDescent="0.2">
      <c r="I139" s="10"/>
      <c r="J139" s="12"/>
      <c r="K139" s="23"/>
    </row>
    <row r="140" spans="9:11" x14ac:dyDescent="0.2">
      <c r="I140" s="10"/>
      <c r="J140" s="12"/>
      <c r="K140" s="23"/>
    </row>
    <row r="141" spans="9:11" x14ac:dyDescent="0.2">
      <c r="I141" s="10"/>
      <c r="J141" s="12"/>
      <c r="K141" s="23"/>
    </row>
    <row r="142" spans="9:11" x14ac:dyDescent="0.2">
      <c r="I142" s="10"/>
      <c r="J142" s="12"/>
      <c r="K142" s="23"/>
    </row>
    <row r="143" spans="9:11" x14ac:dyDescent="0.2">
      <c r="I143" s="10"/>
      <c r="J143" s="12"/>
      <c r="K143" s="23"/>
    </row>
    <row r="144" spans="9:11" x14ac:dyDescent="0.2">
      <c r="I144" s="10"/>
      <c r="J144" s="12"/>
      <c r="K144" s="23"/>
    </row>
    <row r="145" spans="9:11" x14ac:dyDescent="0.2">
      <c r="I145" s="10"/>
      <c r="J145" s="12"/>
      <c r="K145" s="23"/>
    </row>
    <row r="146" spans="9:11" x14ac:dyDescent="0.2">
      <c r="I146" s="10"/>
      <c r="J146" s="12"/>
      <c r="K146" s="23"/>
    </row>
    <row r="147" spans="9:11" x14ac:dyDescent="0.2">
      <c r="I147" s="10"/>
      <c r="J147" s="12"/>
      <c r="K147" s="23"/>
    </row>
    <row r="148" spans="9:11" x14ac:dyDescent="0.2">
      <c r="I148" s="10"/>
      <c r="J148" s="12"/>
      <c r="K148" s="23"/>
    </row>
    <row r="149" spans="9:11" x14ac:dyDescent="0.2">
      <c r="I149" s="10"/>
      <c r="J149" s="12"/>
      <c r="K149" s="23"/>
    </row>
    <row r="150" spans="9:11" x14ac:dyDescent="0.2">
      <c r="I150" s="10"/>
      <c r="J150" s="12"/>
      <c r="K150" s="23"/>
    </row>
    <row r="151" spans="9:11" x14ac:dyDescent="0.2">
      <c r="I151" s="10"/>
      <c r="J151" s="12"/>
      <c r="K151" s="23"/>
    </row>
    <row r="152" spans="9:11" x14ac:dyDescent="0.2">
      <c r="I152" s="10"/>
      <c r="J152" s="12"/>
      <c r="K152" s="23"/>
    </row>
    <row r="153" spans="9:11" x14ac:dyDescent="0.2">
      <c r="I153" s="10"/>
      <c r="J153" s="12"/>
      <c r="K153" s="23"/>
    </row>
    <row r="154" spans="9:11" x14ac:dyDescent="0.2">
      <c r="I154" s="10"/>
      <c r="J154" s="12"/>
      <c r="K154" s="23"/>
    </row>
    <row r="155" spans="9:11" x14ac:dyDescent="0.2">
      <c r="I155" s="10"/>
      <c r="J155" s="12"/>
      <c r="K155" s="23"/>
    </row>
    <row r="156" spans="9:11" x14ac:dyDescent="0.2">
      <c r="I156" s="10"/>
      <c r="J156" s="12"/>
      <c r="K156" s="23"/>
    </row>
    <row r="157" spans="9:11" x14ac:dyDescent="0.2">
      <c r="I157" s="10"/>
      <c r="J157" s="12"/>
      <c r="K157" s="23"/>
    </row>
    <row r="158" spans="9:11" x14ac:dyDescent="0.2">
      <c r="I158" s="10"/>
      <c r="J158" s="12"/>
      <c r="K158" s="23"/>
    </row>
    <row r="159" spans="9:11" x14ac:dyDescent="0.2">
      <c r="I159" s="10"/>
      <c r="J159" s="12"/>
      <c r="K159" s="23"/>
    </row>
    <row r="160" spans="9:11" x14ac:dyDescent="0.2">
      <c r="I160" s="10"/>
      <c r="J160" s="12"/>
      <c r="K160" s="23"/>
    </row>
    <row r="161" spans="9:11" x14ac:dyDescent="0.2">
      <c r="I161" s="10"/>
      <c r="J161" s="12"/>
      <c r="K161" s="23"/>
    </row>
    <row r="162" spans="9:11" x14ac:dyDescent="0.2">
      <c r="I162" s="10"/>
      <c r="J162" s="12"/>
      <c r="K162" s="23"/>
    </row>
    <row r="163" spans="9:11" x14ac:dyDescent="0.2">
      <c r="J163" s="12"/>
    </row>
    <row r="164" spans="9:11" x14ac:dyDescent="0.2">
      <c r="I164" s="11"/>
      <c r="J164" s="12"/>
    </row>
  </sheetData>
  <autoFilter ref="I1:K162" xr:uid="{00000000-0009-0000-0000-000003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4"/>
  <sheetViews>
    <sheetView showGridLines="0" topLeftCell="A65" zoomScale="85" zoomScaleNormal="85" workbookViewId="0">
      <selection activeCell="H68" sqref="H68"/>
    </sheetView>
  </sheetViews>
  <sheetFormatPr defaultRowHeight="12.75" x14ac:dyDescent="0.2"/>
  <cols>
    <col min="1" max="1" width="22.5703125" bestFit="1" customWidth="1"/>
    <col min="2" max="2" width="15" bestFit="1" customWidth="1"/>
    <col min="3" max="3" width="7.28515625" bestFit="1" customWidth="1"/>
    <col min="4" max="4" width="22.5703125" bestFit="1" customWidth="1"/>
    <col min="5" max="5" width="7.85546875" bestFit="1" customWidth="1"/>
    <col min="6" max="6" width="7.28515625" style="4" bestFit="1" customWidth="1"/>
    <col min="7" max="7" width="22.5703125" style="4" bestFit="1" customWidth="1"/>
    <col min="8" max="8" width="12.7109375" style="4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A1" s="18" t="s">
        <v>113</v>
      </c>
      <c r="B1" s="22">
        <v>2010</v>
      </c>
      <c r="D1" s="18" t="s">
        <v>113</v>
      </c>
      <c r="E1" s="22">
        <v>2010</v>
      </c>
    </row>
    <row r="2" spans="1:11" x14ac:dyDescent="0.2">
      <c r="A2" s="18" t="s">
        <v>114</v>
      </c>
      <c r="B2" s="19" t="s">
        <v>118</v>
      </c>
      <c r="D2" s="18" t="s">
        <v>114</v>
      </c>
      <c r="E2" s="19" t="s">
        <v>118</v>
      </c>
    </row>
    <row r="4" spans="1:11" x14ac:dyDescent="0.2">
      <c r="A4" s="15" t="s">
        <v>116</v>
      </c>
      <c r="B4" s="20"/>
      <c r="D4" s="15" t="s">
        <v>116</v>
      </c>
      <c r="E4" s="29"/>
      <c r="F4"/>
      <c r="G4"/>
      <c r="H4"/>
      <c r="I4"/>
      <c r="J4"/>
      <c r="K4"/>
    </row>
    <row r="5" spans="1:11" x14ac:dyDescent="0.2">
      <c r="A5" s="15" t="s">
        <v>115</v>
      </c>
      <c r="B5" s="20" t="s">
        <v>37</v>
      </c>
      <c r="D5" s="15" t="s">
        <v>115</v>
      </c>
      <c r="E5" s="20" t="s">
        <v>37</v>
      </c>
      <c r="F5"/>
      <c r="G5"/>
      <c r="H5"/>
      <c r="I5"/>
      <c r="J5"/>
      <c r="K5"/>
    </row>
    <row r="6" spans="1:11" x14ac:dyDescent="0.2">
      <c r="A6" s="14" t="s">
        <v>43</v>
      </c>
      <c r="B6" s="24">
        <v>1.9409937888198758E-3</v>
      </c>
      <c r="D6" s="14" t="s">
        <v>43</v>
      </c>
      <c r="E6" s="24">
        <v>1.9409937888198758E-3</v>
      </c>
      <c r="F6"/>
      <c r="G6"/>
      <c r="H6"/>
      <c r="I6"/>
      <c r="J6"/>
      <c r="K6"/>
    </row>
    <row r="7" spans="1:11" x14ac:dyDescent="0.2">
      <c r="A7" s="16" t="s">
        <v>44</v>
      </c>
      <c r="B7" s="26">
        <v>6.186917701863354E-3</v>
      </c>
      <c r="D7" s="16" t="s">
        <v>44</v>
      </c>
      <c r="E7" s="26">
        <v>6.186917701863354E-3</v>
      </c>
      <c r="F7"/>
      <c r="G7"/>
      <c r="H7"/>
      <c r="I7"/>
      <c r="J7"/>
      <c r="K7"/>
    </row>
    <row r="8" spans="1:11" x14ac:dyDescent="0.2">
      <c r="A8" s="16" t="s">
        <v>45</v>
      </c>
      <c r="B8" s="26">
        <v>8.9528338509316779E-3</v>
      </c>
      <c r="D8" s="16" t="s">
        <v>45</v>
      </c>
      <c r="E8" s="26">
        <v>8.9528338509316779E-3</v>
      </c>
      <c r="F8"/>
      <c r="G8"/>
      <c r="H8"/>
      <c r="I8"/>
      <c r="J8"/>
      <c r="K8"/>
    </row>
    <row r="9" spans="1:11" x14ac:dyDescent="0.2">
      <c r="A9" s="16" t="s">
        <v>46</v>
      </c>
      <c r="B9" s="26">
        <v>1.6983695652173913E-3</v>
      </c>
      <c r="D9" s="16" t="s">
        <v>46</v>
      </c>
      <c r="E9" s="26">
        <v>1.6983695652173913E-3</v>
      </c>
      <c r="F9"/>
      <c r="G9"/>
      <c r="H9"/>
      <c r="I9"/>
      <c r="J9"/>
      <c r="K9"/>
    </row>
    <row r="10" spans="1:11" x14ac:dyDescent="0.2">
      <c r="A10" s="16" t="s">
        <v>47</v>
      </c>
      <c r="B10" s="26">
        <v>1.8536490683229812E-2</v>
      </c>
      <c r="D10" s="16" t="s">
        <v>47</v>
      </c>
      <c r="E10" s="26">
        <v>1.8536490683229812E-2</v>
      </c>
      <c r="F10"/>
      <c r="G10"/>
      <c r="H10"/>
      <c r="I10"/>
      <c r="J10"/>
      <c r="K10"/>
    </row>
    <row r="11" spans="1:11" x14ac:dyDescent="0.2">
      <c r="A11" s="16" t="s">
        <v>48</v>
      </c>
      <c r="B11" s="26">
        <v>1.3829580745341614E-2</v>
      </c>
      <c r="D11" s="16" t="s">
        <v>48</v>
      </c>
      <c r="E11" s="26">
        <v>1.3829580745341614E-2</v>
      </c>
      <c r="F11"/>
      <c r="G11"/>
      <c r="H11"/>
      <c r="I11"/>
      <c r="J11"/>
      <c r="K11"/>
    </row>
    <row r="12" spans="1:11" x14ac:dyDescent="0.2">
      <c r="A12" s="16" t="s">
        <v>49</v>
      </c>
      <c r="B12" s="26">
        <v>0.11311141304347826</v>
      </c>
      <c r="D12" s="16" t="s">
        <v>49</v>
      </c>
      <c r="E12" s="26">
        <v>0.11311141304347826</v>
      </c>
      <c r="F12"/>
      <c r="G12"/>
      <c r="H12"/>
      <c r="I12"/>
      <c r="J12"/>
      <c r="K12"/>
    </row>
    <row r="13" spans="1:11" x14ac:dyDescent="0.2">
      <c r="A13" s="16" t="s">
        <v>50</v>
      </c>
      <c r="B13" s="26">
        <v>1.6158773291925464E-2</v>
      </c>
      <c r="D13" s="16" t="s">
        <v>50</v>
      </c>
      <c r="E13" s="26">
        <v>1.6158773291925464E-2</v>
      </c>
      <c r="F13"/>
      <c r="G13"/>
      <c r="H13"/>
      <c r="I13"/>
      <c r="J13"/>
      <c r="K13"/>
    </row>
    <row r="14" spans="1:11" x14ac:dyDescent="0.2">
      <c r="A14" s="16" t="s">
        <v>51</v>
      </c>
      <c r="B14" s="26">
        <v>1.6061723602484472E-2</v>
      </c>
      <c r="D14" s="16" t="s">
        <v>51</v>
      </c>
      <c r="E14" s="26">
        <v>1.6061723602484472E-2</v>
      </c>
      <c r="F14"/>
      <c r="G14"/>
      <c r="H14"/>
      <c r="I14"/>
      <c r="J14"/>
      <c r="K14"/>
    </row>
    <row r="15" spans="1:11" x14ac:dyDescent="0.2">
      <c r="A15" s="16" t="s">
        <v>52</v>
      </c>
      <c r="B15" s="26">
        <v>6.6964285714285711E-3</v>
      </c>
      <c r="D15" s="16" t="s">
        <v>52</v>
      </c>
      <c r="E15" s="26">
        <v>6.6964285714285711E-3</v>
      </c>
      <c r="F15"/>
      <c r="G15"/>
      <c r="H15"/>
      <c r="I15"/>
      <c r="J15"/>
      <c r="K15"/>
    </row>
    <row r="16" spans="1:11" x14ac:dyDescent="0.2">
      <c r="A16" s="16" t="s">
        <v>53</v>
      </c>
      <c r="B16" s="26">
        <v>0.10503202639751552</v>
      </c>
      <c r="D16" s="16" t="s">
        <v>53</v>
      </c>
      <c r="E16" s="26">
        <v>0.10503202639751552</v>
      </c>
      <c r="F16"/>
      <c r="G16"/>
      <c r="H16"/>
      <c r="I16"/>
      <c r="J16"/>
      <c r="K16"/>
    </row>
    <row r="17" spans="1:11" x14ac:dyDescent="0.2">
      <c r="A17" s="16" t="s">
        <v>54</v>
      </c>
      <c r="B17" s="26">
        <v>2.3583074534161492E-2</v>
      </c>
      <c r="D17" s="16" t="s">
        <v>54</v>
      </c>
      <c r="E17" s="26">
        <v>2.3583074534161492E-2</v>
      </c>
      <c r="F17"/>
      <c r="G17"/>
      <c r="H17"/>
      <c r="I17"/>
      <c r="J17"/>
      <c r="K17"/>
    </row>
    <row r="18" spans="1:11" x14ac:dyDescent="0.2">
      <c r="A18" s="16" t="s">
        <v>55</v>
      </c>
      <c r="B18" s="26">
        <v>1.2131211180124224E-2</v>
      </c>
      <c r="D18" s="16" t="s">
        <v>55</v>
      </c>
      <c r="E18" s="26">
        <v>1.2131211180124224E-2</v>
      </c>
      <c r="F18"/>
      <c r="G18"/>
      <c r="H18"/>
      <c r="I18"/>
      <c r="J18"/>
      <c r="K18"/>
    </row>
    <row r="19" spans="1:11" x14ac:dyDescent="0.2">
      <c r="A19" s="16" t="s">
        <v>56</v>
      </c>
      <c r="B19" s="26">
        <v>8.3947981366459621E-3</v>
      </c>
      <c r="D19" s="16" t="s">
        <v>56</v>
      </c>
      <c r="E19" s="26">
        <v>8.3947981366459621E-3</v>
      </c>
      <c r="F19"/>
      <c r="G19"/>
      <c r="H19"/>
      <c r="I19"/>
      <c r="J19"/>
      <c r="K19"/>
    </row>
    <row r="20" spans="1:11" x14ac:dyDescent="0.2">
      <c r="A20" s="16" t="s">
        <v>57</v>
      </c>
      <c r="B20" s="26">
        <v>8.2977484472049681E-3</v>
      </c>
      <c r="D20" s="16" t="s">
        <v>57</v>
      </c>
      <c r="E20" s="26">
        <v>8.2977484472049681E-3</v>
      </c>
      <c r="F20"/>
      <c r="G20"/>
      <c r="H20"/>
      <c r="I20"/>
      <c r="J20"/>
      <c r="K20"/>
    </row>
    <row r="21" spans="1:11" x14ac:dyDescent="0.2">
      <c r="A21" s="16" t="s">
        <v>58</v>
      </c>
      <c r="B21" s="26">
        <v>1.8536490683229812E-2</v>
      </c>
      <c r="D21" s="16" t="s">
        <v>58</v>
      </c>
      <c r="E21" s="26">
        <v>1.8536490683229812E-2</v>
      </c>
      <c r="F21"/>
      <c r="G21"/>
      <c r="H21"/>
      <c r="I21"/>
      <c r="J21"/>
      <c r="K21"/>
    </row>
    <row r="22" spans="1:11" x14ac:dyDescent="0.2">
      <c r="A22" s="16" t="s">
        <v>59</v>
      </c>
      <c r="B22" s="26">
        <v>5.095108695652174E-3</v>
      </c>
      <c r="D22" s="16" t="s">
        <v>59</v>
      </c>
      <c r="E22" s="26">
        <v>5.095108695652174E-3</v>
      </c>
      <c r="F22"/>
      <c r="G22"/>
      <c r="H22"/>
      <c r="I22"/>
      <c r="J22"/>
      <c r="K22"/>
    </row>
    <row r="23" spans="1:11" x14ac:dyDescent="0.2">
      <c r="A23" s="16" t="s">
        <v>60</v>
      </c>
      <c r="B23" s="26">
        <v>5.5997670807453416E-2</v>
      </c>
      <c r="D23" s="16" t="s">
        <v>60</v>
      </c>
      <c r="E23" s="26">
        <v>5.5997670807453416E-2</v>
      </c>
      <c r="F23"/>
      <c r="G23"/>
      <c r="H23"/>
      <c r="I23"/>
      <c r="J23"/>
      <c r="K23"/>
    </row>
    <row r="24" spans="1:11" x14ac:dyDescent="0.2">
      <c r="A24" s="16" t="s">
        <v>61</v>
      </c>
      <c r="B24" s="26">
        <v>0.10253299689440994</v>
      </c>
      <c r="D24" s="16" t="s">
        <v>61</v>
      </c>
      <c r="E24" s="26">
        <v>0.10253299689440994</v>
      </c>
      <c r="F24"/>
      <c r="G24"/>
      <c r="H24"/>
      <c r="I24"/>
      <c r="J24"/>
      <c r="K24"/>
    </row>
    <row r="25" spans="1:11" x14ac:dyDescent="0.2">
      <c r="A25" s="16" t="s">
        <v>62</v>
      </c>
      <c r="B25" s="26">
        <v>1.5236801242236024E-2</v>
      </c>
      <c r="D25" s="16" t="s">
        <v>62</v>
      </c>
      <c r="E25" s="26">
        <v>1.5236801242236024E-2</v>
      </c>
      <c r="F25"/>
      <c r="G25"/>
      <c r="H25"/>
      <c r="I25"/>
      <c r="J25"/>
      <c r="K25"/>
    </row>
    <row r="26" spans="1:11" x14ac:dyDescent="0.2">
      <c r="A26" s="16" t="s">
        <v>63</v>
      </c>
      <c r="B26" s="26">
        <v>5.434782608695652E-3</v>
      </c>
      <c r="D26" s="16" t="s">
        <v>63</v>
      </c>
      <c r="E26" s="26">
        <v>5.434782608695652E-3</v>
      </c>
      <c r="F26"/>
      <c r="G26"/>
      <c r="H26"/>
      <c r="I26"/>
      <c r="J26"/>
      <c r="K26"/>
    </row>
    <row r="27" spans="1:11" x14ac:dyDescent="0.2">
      <c r="A27" s="16" t="s">
        <v>64</v>
      </c>
      <c r="B27" s="26">
        <v>3.299689440993789E-3</v>
      </c>
      <c r="D27" s="16" t="s">
        <v>64</v>
      </c>
      <c r="E27" s="26">
        <v>3.299689440993789E-3</v>
      </c>
      <c r="F27"/>
      <c r="G27"/>
      <c r="H27"/>
      <c r="I27"/>
      <c r="J27"/>
      <c r="K27"/>
    </row>
    <row r="28" spans="1:11" x14ac:dyDescent="0.2">
      <c r="A28" s="16" t="s">
        <v>65</v>
      </c>
      <c r="B28" s="26">
        <v>0.15081521739130435</v>
      </c>
      <c r="D28" s="16" t="s">
        <v>65</v>
      </c>
      <c r="E28" s="26">
        <v>0.15081521739130435</v>
      </c>
      <c r="F28"/>
      <c r="G28"/>
      <c r="H28"/>
      <c r="I28"/>
      <c r="J28"/>
      <c r="K28"/>
    </row>
    <row r="29" spans="1:11" x14ac:dyDescent="0.2">
      <c r="A29" s="16" t="s">
        <v>66</v>
      </c>
      <c r="B29" s="26">
        <v>4.435170807453416E-2</v>
      </c>
      <c r="D29" s="16" t="s">
        <v>66</v>
      </c>
      <c r="E29" s="26">
        <v>4.435170807453416E-2</v>
      </c>
      <c r="F29"/>
      <c r="G29"/>
      <c r="H29"/>
      <c r="I29"/>
      <c r="J29"/>
      <c r="K29"/>
    </row>
    <row r="30" spans="1:11" x14ac:dyDescent="0.2">
      <c r="A30" s="16" t="s">
        <v>67</v>
      </c>
      <c r="B30" s="26">
        <v>1.045710403726708E-2</v>
      </c>
      <c r="D30" s="16" t="s">
        <v>67</v>
      </c>
      <c r="E30" s="26">
        <v>1.045710403726708E-2</v>
      </c>
      <c r="F30"/>
      <c r="G30"/>
      <c r="H30"/>
      <c r="I30"/>
      <c r="J30"/>
      <c r="K30"/>
    </row>
    <row r="31" spans="1:11" x14ac:dyDescent="0.2">
      <c r="A31" s="16" t="s">
        <v>68</v>
      </c>
      <c r="B31" s="26">
        <v>0.22369953416149069</v>
      </c>
      <c r="D31" s="16" t="s">
        <v>68</v>
      </c>
      <c r="E31" s="26">
        <v>0.22369953416149069</v>
      </c>
      <c r="F31"/>
      <c r="G31"/>
      <c r="H31"/>
      <c r="I31"/>
      <c r="J31"/>
      <c r="K31"/>
    </row>
    <row r="32" spans="1:11" x14ac:dyDescent="0.2">
      <c r="A32" s="16" t="s">
        <v>69</v>
      </c>
      <c r="B32" s="26">
        <v>3.9305124223602481E-3</v>
      </c>
      <c r="D32" s="16" t="s">
        <v>69</v>
      </c>
      <c r="E32" s="26">
        <v>3.9305124223602481E-3</v>
      </c>
      <c r="F32"/>
      <c r="G32"/>
      <c r="H32"/>
      <c r="I32"/>
      <c r="J32"/>
      <c r="K32"/>
    </row>
    <row r="33" spans="1:27" x14ac:dyDescent="0.2">
      <c r="A33" s="17" t="s">
        <v>86</v>
      </c>
      <c r="B33" s="27">
        <v>1</v>
      </c>
      <c r="D33" s="17" t="s">
        <v>86</v>
      </c>
      <c r="E33" s="27">
        <v>1</v>
      </c>
      <c r="F33"/>
      <c r="G33"/>
      <c r="H33"/>
      <c r="I33"/>
      <c r="J33"/>
      <c r="K33"/>
    </row>
    <row r="34" spans="1:27" x14ac:dyDescent="0.2">
      <c r="B34" t="str">
        <f>B35&amp;"[3]_1"</f>
        <v>2010[3]_1</v>
      </c>
      <c r="E34" t="str">
        <f>E35&amp;"[3]_2"</f>
        <v>2010[3]_2</v>
      </c>
      <c r="G34"/>
      <c r="H34" t="str">
        <f>H35&amp;"[3]_3"</f>
        <v>2010[3]_3</v>
      </c>
    </row>
    <row r="35" spans="1:27" x14ac:dyDescent="0.2">
      <c r="A35" s="18" t="s">
        <v>113</v>
      </c>
      <c r="B35" s="22">
        <v>2010</v>
      </c>
      <c r="D35" s="18" t="s">
        <v>113</v>
      </c>
      <c r="E35" s="22">
        <v>2010</v>
      </c>
      <c r="G35" s="18" t="s">
        <v>113</v>
      </c>
      <c r="H35" s="22">
        <v>2010</v>
      </c>
    </row>
    <row r="36" spans="1:27" x14ac:dyDescent="0.2">
      <c r="A36" s="18" t="s">
        <v>114</v>
      </c>
      <c r="B36" s="19" t="s">
        <v>117</v>
      </c>
      <c r="D36" s="18" t="s">
        <v>114</v>
      </c>
      <c r="E36" s="19" t="s">
        <v>101</v>
      </c>
      <c r="G36" s="18" t="s">
        <v>114</v>
      </c>
      <c r="H36" s="19" t="s">
        <v>117</v>
      </c>
    </row>
    <row r="37" spans="1:27" x14ac:dyDescent="0.2">
      <c r="G37"/>
      <c r="H37"/>
    </row>
    <row r="38" spans="1:27" x14ac:dyDescent="0.2">
      <c r="A38" s="15" t="s">
        <v>116</v>
      </c>
      <c r="B38" s="20"/>
      <c r="D38" s="15" t="s">
        <v>116</v>
      </c>
      <c r="E38" s="20"/>
      <c r="G38" s="15" t="s">
        <v>116</v>
      </c>
      <c r="H38" s="20"/>
    </row>
    <row r="39" spans="1:27" x14ac:dyDescent="0.2">
      <c r="A39" s="15" t="s">
        <v>115</v>
      </c>
      <c r="B39" s="20" t="s">
        <v>37</v>
      </c>
      <c r="C39" s="28"/>
      <c r="D39" s="15" t="s">
        <v>115</v>
      </c>
      <c r="E39" s="20" t="s">
        <v>37</v>
      </c>
      <c r="F39" s="30"/>
      <c r="G39" s="15" t="s">
        <v>115</v>
      </c>
      <c r="H39" s="20" t="s">
        <v>37</v>
      </c>
      <c r="I39" s="30"/>
      <c r="J39" s="30"/>
      <c r="K39" s="30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x14ac:dyDescent="0.2">
      <c r="A40" s="14" t="s">
        <v>43</v>
      </c>
      <c r="B40" s="24">
        <v>2.3239325665668819E-3</v>
      </c>
      <c r="D40" s="14" t="s">
        <v>43</v>
      </c>
      <c r="E40" s="24">
        <v>2.5000000000000001E-3</v>
      </c>
      <c r="G40" s="14" t="s">
        <v>43</v>
      </c>
      <c r="H40" s="24">
        <v>1.5792535948798937E-3</v>
      </c>
    </row>
    <row r="41" spans="1:27" x14ac:dyDescent="0.2">
      <c r="A41" s="16" t="s">
        <v>44</v>
      </c>
      <c r="B41" s="26">
        <v>6.0658578856152513E-3</v>
      </c>
      <c r="D41" s="16" t="s">
        <v>44</v>
      </c>
      <c r="E41" s="26">
        <v>3.7499999999999999E-3</v>
      </c>
      <c r="G41" s="16" t="s">
        <v>44</v>
      </c>
      <c r="H41" s="26">
        <v>5.4858282769512092E-3</v>
      </c>
    </row>
    <row r="42" spans="1:27" x14ac:dyDescent="0.2">
      <c r="A42" s="16" t="s">
        <v>45</v>
      </c>
      <c r="B42" s="26">
        <v>9.2169528911296671E-3</v>
      </c>
      <c r="D42" s="16" t="s">
        <v>45</v>
      </c>
      <c r="E42" s="26">
        <v>7.4999999999999997E-3</v>
      </c>
      <c r="G42" s="16" t="s">
        <v>45</v>
      </c>
      <c r="H42" s="26">
        <v>9.2261657385088527E-3</v>
      </c>
    </row>
    <row r="43" spans="1:27" x14ac:dyDescent="0.2">
      <c r="A43" s="16" t="s">
        <v>46</v>
      </c>
      <c r="B43" s="26">
        <v>1.2998266897746968E-3</v>
      </c>
      <c r="D43" s="16" t="s">
        <v>46</v>
      </c>
      <c r="E43" s="26">
        <v>0</v>
      </c>
      <c r="G43" s="16" t="s">
        <v>46</v>
      </c>
      <c r="H43" s="26">
        <v>2.5766769179619317E-3</v>
      </c>
    </row>
    <row r="44" spans="1:27" x14ac:dyDescent="0.2">
      <c r="A44" s="16" t="s">
        <v>47</v>
      </c>
      <c r="B44" s="26">
        <v>1.9300456908775798E-2</v>
      </c>
      <c r="D44" s="16" t="s">
        <v>47</v>
      </c>
      <c r="E44" s="26">
        <v>1.375E-2</v>
      </c>
      <c r="G44" s="16" t="s">
        <v>47</v>
      </c>
      <c r="H44" s="26">
        <v>1.8286094256504033E-2</v>
      </c>
    </row>
    <row r="45" spans="1:27" x14ac:dyDescent="0.2">
      <c r="A45" s="16" t="s">
        <v>48</v>
      </c>
      <c r="B45" s="26">
        <v>1.3392153773436269E-2</v>
      </c>
      <c r="D45" s="16" t="s">
        <v>48</v>
      </c>
      <c r="E45" s="26">
        <v>1.125E-2</v>
      </c>
      <c r="G45" s="16" t="s">
        <v>48</v>
      </c>
      <c r="H45" s="26">
        <v>1.5127587066744243E-2</v>
      </c>
    </row>
    <row r="46" spans="1:27" x14ac:dyDescent="0.2">
      <c r="A46" s="31" t="s">
        <v>49</v>
      </c>
      <c r="B46" s="32">
        <v>0.12064755002363321</v>
      </c>
      <c r="C46" s="33"/>
      <c r="D46" s="31" t="s">
        <v>49</v>
      </c>
      <c r="E46" s="34">
        <v>0.10125000000000001</v>
      </c>
      <c r="F46" s="33"/>
      <c r="G46" s="31" t="s">
        <v>49</v>
      </c>
      <c r="H46" s="32">
        <v>9.716565539024187E-2</v>
      </c>
    </row>
    <row r="47" spans="1:27" x14ac:dyDescent="0.2">
      <c r="A47" s="16" t="s">
        <v>50</v>
      </c>
      <c r="B47" s="26">
        <v>1.5597920277296361E-2</v>
      </c>
      <c r="D47" s="16" t="s">
        <v>50</v>
      </c>
      <c r="E47" s="26">
        <v>8.7500000000000008E-3</v>
      </c>
      <c r="G47" s="16" t="s">
        <v>50</v>
      </c>
      <c r="H47" s="26">
        <v>1.6374366220596792E-2</v>
      </c>
    </row>
    <row r="48" spans="1:27" x14ac:dyDescent="0.2">
      <c r="A48" s="16" t="s">
        <v>51</v>
      </c>
      <c r="B48" s="26">
        <v>1.6031195840554593E-2</v>
      </c>
      <c r="D48" s="16" t="s">
        <v>51</v>
      </c>
      <c r="E48" s="26">
        <v>1.8749999999999999E-2</v>
      </c>
      <c r="G48" s="16" t="s">
        <v>51</v>
      </c>
      <c r="H48" s="26">
        <v>1.6540603441110465E-2</v>
      </c>
    </row>
    <row r="49" spans="1:8" x14ac:dyDescent="0.2">
      <c r="A49" s="16" t="s">
        <v>52</v>
      </c>
      <c r="B49" s="26">
        <v>6.3021900110288324E-3</v>
      </c>
      <c r="D49" s="16" t="s">
        <v>52</v>
      </c>
      <c r="E49" s="26">
        <v>1.375E-2</v>
      </c>
      <c r="G49" s="16" t="s">
        <v>52</v>
      </c>
      <c r="H49" s="26">
        <v>5.4858282769512092E-3</v>
      </c>
    </row>
    <row r="50" spans="1:8" x14ac:dyDescent="0.2">
      <c r="A50" s="16" t="s">
        <v>53</v>
      </c>
      <c r="B50" s="26">
        <v>0.10390735780683788</v>
      </c>
      <c r="D50" s="16" t="s">
        <v>53</v>
      </c>
      <c r="E50" s="26">
        <v>0.11</v>
      </c>
      <c r="G50" s="16" t="s">
        <v>53</v>
      </c>
      <c r="H50" s="26">
        <v>0.11112958191339041</v>
      </c>
    </row>
    <row r="51" spans="1:8" x14ac:dyDescent="0.2">
      <c r="A51" s="16" t="s">
        <v>54</v>
      </c>
      <c r="B51" s="26">
        <v>2.319993697809989E-2</v>
      </c>
      <c r="D51" s="16" t="s">
        <v>54</v>
      </c>
      <c r="E51" s="26">
        <v>2.2499999999999999E-2</v>
      </c>
      <c r="G51" s="16" t="s">
        <v>54</v>
      </c>
      <c r="H51" s="26">
        <v>2.3439448092427893E-2</v>
      </c>
    </row>
    <row r="52" spans="1:8" x14ac:dyDescent="0.2">
      <c r="A52" s="16" t="s">
        <v>55</v>
      </c>
      <c r="B52" s="26">
        <v>1.1422719394989759E-2</v>
      </c>
      <c r="D52" s="16" t="s">
        <v>55</v>
      </c>
      <c r="E52" s="26">
        <v>8.7500000000000008E-3</v>
      </c>
      <c r="G52" s="16" t="s">
        <v>55</v>
      </c>
      <c r="H52" s="26">
        <v>1.263402875903915E-2</v>
      </c>
    </row>
    <row r="53" spans="1:8" x14ac:dyDescent="0.2">
      <c r="A53" s="16" t="s">
        <v>56</v>
      </c>
      <c r="B53" s="26">
        <v>7.4838506380967389E-3</v>
      </c>
      <c r="D53" s="16" t="s">
        <v>56</v>
      </c>
      <c r="E53" s="26">
        <v>1.375E-2</v>
      </c>
      <c r="G53" s="16" t="s">
        <v>56</v>
      </c>
      <c r="H53" s="26">
        <v>7.979386584656304E-3</v>
      </c>
    </row>
    <row r="54" spans="1:8" x14ac:dyDescent="0.2">
      <c r="A54" s="16" t="s">
        <v>57</v>
      </c>
      <c r="B54" s="26">
        <v>7.9959035764928313E-3</v>
      </c>
      <c r="D54" s="16" t="s">
        <v>57</v>
      </c>
      <c r="E54" s="26">
        <v>3.7499999999999999E-3</v>
      </c>
      <c r="G54" s="16" t="s">
        <v>57</v>
      </c>
      <c r="H54" s="26">
        <v>8.3949796359404864E-3</v>
      </c>
    </row>
    <row r="55" spans="1:8" x14ac:dyDescent="0.2">
      <c r="A55" s="16" t="s">
        <v>58</v>
      </c>
      <c r="B55" s="26">
        <v>1.7803686781156451E-2</v>
      </c>
      <c r="D55" s="16" t="s">
        <v>58</v>
      </c>
      <c r="E55" s="26">
        <v>1.7500000000000002E-2</v>
      </c>
      <c r="G55" s="16" t="s">
        <v>58</v>
      </c>
      <c r="H55" s="26">
        <v>1.8618568697531378E-2</v>
      </c>
    </row>
    <row r="56" spans="1:8" x14ac:dyDescent="0.2">
      <c r="A56" s="16" t="s">
        <v>59</v>
      </c>
      <c r="B56" s="26">
        <v>5.3568615093745079E-3</v>
      </c>
      <c r="D56" s="16" t="s">
        <v>59</v>
      </c>
      <c r="E56" s="26">
        <v>6.2500000000000003E-3</v>
      </c>
      <c r="G56" s="16" t="s">
        <v>59</v>
      </c>
      <c r="H56" s="26">
        <v>4.4052863436123352E-3</v>
      </c>
    </row>
    <row r="57" spans="1:8" x14ac:dyDescent="0.2">
      <c r="A57" s="16" t="s">
        <v>60</v>
      </c>
      <c r="B57" s="26">
        <v>5.758626122577596E-2</v>
      </c>
      <c r="D57" s="16" t="s">
        <v>60</v>
      </c>
      <c r="E57" s="26">
        <v>4.1250000000000002E-2</v>
      </c>
      <c r="G57" s="16" t="s">
        <v>60</v>
      </c>
      <c r="H57" s="26">
        <v>5.2530961682320673E-2</v>
      </c>
    </row>
    <row r="58" spans="1:8" x14ac:dyDescent="0.2">
      <c r="A58" s="16" t="s">
        <v>61</v>
      </c>
      <c r="B58" s="26">
        <v>0.10095320623916811</v>
      </c>
      <c r="D58" s="16" t="s">
        <v>61</v>
      </c>
      <c r="E58" s="26">
        <v>9.6250000000000002E-2</v>
      </c>
      <c r="G58" s="16" t="s">
        <v>61</v>
      </c>
      <c r="H58" s="26">
        <v>0.10730612584157592</v>
      </c>
    </row>
    <row r="59" spans="1:8" x14ac:dyDescent="0.2">
      <c r="A59" s="16" t="s">
        <v>62</v>
      </c>
      <c r="B59" s="26">
        <v>1.6425082716243895E-2</v>
      </c>
      <c r="D59" s="16" t="s">
        <v>62</v>
      </c>
      <c r="E59" s="26">
        <v>1.125E-2</v>
      </c>
      <c r="G59" s="16" t="s">
        <v>62</v>
      </c>
      <c r="H59" s="26">
        <v>1.4213282353919042E-2</v>
      </c>
    </row>
    <row r="60" spans="1:8" x14ac:dyDescent="0.2">
      <c r="A60" s="16" t="s">
        <v>63</v>
      </c>
      <c r="B60" s="26">
        <v>4.8448085709784146E-3</v>
      </c>
      <c r="D60" s="16" t="s">
        <v>63</v>
      </c>
      <c r="E60" s="26">
        <v>0.01</v>
      </c>
      <c r="G60" s="16" t="s">
        <v>63</v>
      </c>
      <c r="H60" s="26">
        <v>4.8208793948965175E-3</v>
      </c>
    </row>
    <row r="61" spans="1:8" x14ac:dyDescent="0.2">
      <c r="A61" s="16" t="s">
        <v>64</v>
      </c>
      <c r="B61" s="26">
        <v>3.3874271309279973E-3</v>
      </c>
      <c r="D61" s="16" t="s">
        <v>64</v>
      </c>
      <c r="E61" s="26">
        <v>3.7499999999999999E-3</v>
      </c>
      <c r="G61" s="16" t="s">
        <v>64</v>
      </c>
      <c r="H61" s="26">
        <v>2.992269969246114E-3</v>
      </c>
    </row>
    <row r="62" spans="1:8" x14ac:dyDescent="0.2">
      <c r="A62" s="16" t="s">
        <v>65</v>
      </c>
      <c r="B62" s="26">
        <v>0.14951945801165906</v>
      </c>
      <c r="D62" s="16" t="s">
        <v>65</v>
      </c>
      <c r="E62" s="26">
        <v>0.1575</v>
      </c>
      <c r="G62" s="16" t="s">
        <v>65</v>
      </c>
      <c r="H62" s="26">
        <v>0.15518244534951375</v>
      </c>
    </row>
    <row r="63" spans="1:8" x14ac:dyDescent="0.2">
      <c r="A63" s="16" t="s">
        <v>66</v>
      </c>
      <c r="B63" s="26">
        <v>4.4981881203718294E-2</v>
      </c>
      <c r="D63" s="16" t="s">
        <v>66</v>
      </c>
      <c r="E63" s="26">
        <v>4.8750000000000002E-2</v>
      </c>
      <c r="G63" s="16" t="s">
        <v>66</v>
      </c>
      <c r="H63" s="26">
        <v>4.2141135400216106E-2</v>
      </c>
    </row>
    <row r="64" spans="1:8" x14ac:dyDescent="0.2">
      <c r="A64" s="16" t="s">
        <v>67</v>
      </c>
      <c r="B64" s="26">
        <v>1.0556168268473295E-2</v>
      </c>
      <c r="D64" s="16" t="s">
        <v>67</v>
      </c>
      <c r="E64" s="26">
        <v>0.01</v>
      </c>
      <c r="G64" s="16" t="s">
        <v>67</v>
      </c>
      <c r="H64" s="26">
        <v>1.2467791538525477E-2</v>
      </c>
    </row>
    <row r="65" spans="1:27" x14ac:dyDescent="0.2">
      <c r="A65" s="16" t="s">
        <v>68</v>
      </c>
      <c r="B65" s="26">
        <v>0.22045848432330234</v>
      </c>
      <c r="D65" s="16" t="s">
        <v>68</v>
      </c>
      <c r="E65" s="26">
        <v>0.25374999999999998</v>
      </c>
      <c r="G65" s="16" t="s">
        <v>68</v>
      </c>
      <c r="H65" s="26">
        <v>0.22998919458066661</v>
      </c>
    </row>
    <row r="66" spans="1:27" x14ac:dyDescent="0.2">
      <c r="A66" s="16" t="s">
        <v>69</v>
      </c>
      <c r="B66" s="26">
        <v>3.9388687568930204E-3</v>
      </c>
      <c r="D66" s="16" t="s">
        <v>69</v>
      </c>
      <c r="E66" s="26">
        <v>3.7499999999999999E-3</v>
      </c>
      <c r="G66" s="16" t="s">
        <v>69</v>
      </c>
      <c r="H66" s="26">
        <v>3.9065746820713156E-3</v>
      </c>
    </row>
    <row r="67" spans="1:27" x14ac:dyDescent="0.2">
      <c r="A67" s="17" t="s">
        <v>86</v>
      </c>
      <c r="B67" s="27">
        <v>1</v>
      </c>
      <c r="D67" s="17" t="s">
        <v>86</v>
      </c>
      <c r="E67" s="27">
        <v>1</v>
      </c>
      <c r="G67" s="17" t="s">
        <v>86</v>
      </c>
      <c r="H67" s="27">
        <v>1</v>
      </c>
    </row>
    <row r="69" spans="1:27" x14ac:dyDescent="0.2">
      <c r="B69" t="str">
        <f>B70&amp;"[4]_1"</f>
        <v>2010[4]_1</v>
      </c>
      <c r="E69" t="str">
        <f>E70&amp;"[4]_2"</f>
        <v>2010[4]_2</v>
      </c>
      <c r="G69"/>
      <c r="H69" t="str">
        <f>H70&amp;"[4]_3"</f>
        <v>2010[4]_3</v>
      </c>
      <c r="K69" t="str">
        <f>K70&amp;"[4]_4"</f>
        <v>2010[4]_4</v>
      </c>
    </row>
    <row r="70" spans="1:27" x14ac:dyDescent="0.2">
      <c r="A70" s="18" t="s">
        <v>113</v>
      </c>
      <c r="B70" s="22">
        <v>2010</v>
      </c>
      <c r="D70" s="18" t="s">
        <v>113</v>
      </c>
      <c r="E70" s="22">
        <v>2010</v>
      </c>
      <c r="G70" s="18" t="s">
        <v>113</v>
      </c>
      <c r="H70" s="22">
        <v>2010</v>
      </c>
      <c r="J70" s="18" t="s">
        <v>113</v>
      </c>
      <c r="K70" s="22">
        <v>2010</v>
      </c>
    </row>
    <row r="71" spans="1:27" x14ac:dyDescent="0.2">
      <c r="A71" s="18" t="s">
        <v>114</v>
      </c>
      <c r="B71" s="19" t="s">
        <v>117</v>
      </c>
      <c r="D71" s="18" t="s">
        <v>114</v>
      </c>
      <c r="E71" s="19" t="s">
        <v>111</v>
      </c>
      <c r="G71" s="18" t="s">
        <v>114</v>
      </c>
      <c r="H71" s="19" t="s">
        <v>117</v>
      </c>
      <c r="J71" s="18" t="s">
        <v>114</v>
      </c>
      <c r="K71" s="19" t="s">
        <v>117</v>
      </c>
    </row>
    <row r="72" spans="1:27" x14ac:dyDescent="0.2">
      <c r="G72"/>
      <c r="H72"/>
      <c r="J72"/>
      <c r="K72"/>
    </row>
    <row r="73" spans="1:27" x14ac:dyDescent="0.2">
      <c r="A73" s="15" t="s">
        <v>116</v>
      </c>
      <c r="B73" s="20"/>
      <c r="D73" s="15" t="s">
        <v>116</v>
      </c>
      <c r="E73" s="20"/>
      <c r="G73" s="15" t="s">
        <v>116</v>
      </c>
      <c r="H73" s="20"/>
      <c r="J73" s="15" t="s">
        <v>116</v>
      </c>
      <c r="K73" s="20"/>
    </row>
    <row r="74" spans="1:27" x14ac:dyDescent="0.2">
      <c r="A74" s="15" t="s">
        <v>115</v>
      </c>
      <c r="B74" s="20" t="s">
        <v>37</v>
      </c>
      <c r="C74" s="28"/>
      <c r="D74" s="15" t="s">
        <v>115</v>
      </c>
      <c r="E74" s="20" t="s">
        <v>37</v>
      </c>
      <c r="F74" s="30"/>
      <c r="G74" s="15" t="s">
        <v>115</v>
      </c>
      <c r="H74" s="20" t="s">
        <v>37</v>
      </c>
      <c r="I74" s="30"/>
      <c r="J74" s="15" t="s">
        <v>115</v>
      </c>
      <c r="K74" s="20" t="s">
        <v>37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x14ac:dyDescent="0.2">
      <c r="A75" s="14" t="s">
        <v>43</v>
      </c>
      <c r="B75" s="24">
        <v>2.0881670533642693E-3</v>
      </c>
      <c r="D75" s="14" t="s">
        <v>43</v>
      </c>
      <c r="E75" s="24">
        <v>2.3485204321277596E-4</v>
      </c>
      <c r="G75" s="14" t="s">
        <v>43</v>
      </c>
      <c r="H75" s="24">
        <v>2.0953378732320588E-3</v>
      </c>
      <c r="J75" s="14" t="s">
        <v>43</v>
      </c>
      <c r="K75" s="24">
        <v>2.1737030238624289E-3</v>
      </c>
    </row>
    <row r="76" spans="1:27" x14ac:dyDescent="0.2">
      <c r="A76" s="16" t="s">
        <v>44</v>
      </c>
      <c r="B76" s="26">
        <v>6.8445475638051045E-3</v>
      </c>
      <c r="D76" s="16" t="s">
        <v>44</v>
      </c>
      <c r="E76" s="26">
        <v>4.4621888210427431E-3</v>
      </c>
      <c r="G76" s="16" t="s">
        <v>44</v>
      </c>
      <c r="H76" s="26">
        <v>6.2860136196961763E-3</v>
      </c>
      <c r="J76" s="16" t="s">
        <v>44</v>
      </c>
      <c r="K76" s="26">
        <v>6.2312820017389626E-3</v>
      </c>
    </row>
    <row r="77" spans="1:27" x14ac:dyDescent="0.2">
      <c r="A77" s="16" t="s">
        <v>45</v>
      </c>
      <c r="B77" s="26">
        <v>9.3967517401392104E-3</v>
      </c>
      <c r="D77" s="16" t="s">
        <v>45</v>
      </c>
      <c r="E77" s="26">
        <v>9.6289337717238143E-3</v>
      </c>
      <c r="G77" s="16" t="s">
        <v>45</v>
      </c>
      <c r="H77" s="26">
        <v>4.7145102147721323E-3</v>
      </c>
      <c r="J77" s="16" t="s">
        <v>45</v>
      </c>
      <c r="K77" s="26">
        <v>1.0192251956332721E-2</v>
      </c>
    </row>
    <row r="78" spans="1:27" x14ac:dyDescent="0.2">
      <c r="A78" s="16" t="s">
        <v>46</v>
      </c>
      <c r="B78" s="26">
        <v>3.3642691415313227E-3</v>
      </c>
      <c r="D78" s="16" t="s">
        <v>46</v>
      </c>
      <c r="E78" s="26">
        <v>7.045561296383278E-4</v>
      </c>
      <c r="G78" s="16" t="s">
        <v>46</v>
      </c>
      <c r="H78" s="26">
        <v>2.2262964903090625E-3</v>
      </c>
      <c r="J78" s="16" t="s">
        <v>46</v>
      </c>
      <c r="K78" s="26">
        <v>1.0143947444691333E-3</v>
      </c>
    </row>
    <row r="79" spans="1:27" x14ac:dyDescent="0.2">
      <c r="A79" s="16" t="s">
        <v>47</v>
      </c>
      <c r="B79" s="26">
        <v>1.8329466357308585E-2</v>
      </c>
      <c r="D79" s="16" t="s">
        <v>47</v>
      </c>
      <c r="E79" s="26">
        <v>1.4795678722404886E-2</v>
      </c>
      <c r="G79" s="16" t="s">
        <v>47</v>
      </c>
      <c r="H79" s="26">
        <v>1.7417496071241486E-2</v>
      </c>
      <c r="J79" s="16" t="s">
        <v>47</v>
      </c>
      <c r="K79" s="26">
        <v>1.9804849772968796E-2</v>
      </c>
    </row>
    <row r="80" spans="1:27" x14ac:dyDescent="0.2">
      <c r="A80" s="16" t="s">
        <v>48</v>
      </c>
      <c r="B80" s="26">
        <v>1.4269141531322506E-2</v>
      </c>
      <c r="D80" s="16" t="s">
        <v>48</v>
      </c>
      <c r="E80" s="26">
        <v>1.5969938938468764E-2</v>
      </c>
      <c r="G80" s="16" t="s">
        <v>48</v>
      </c>
      <c r="H80" s="26">
        <v>1.1393399685699319E-2</v>
      </c>
      <c r="J80" s="16" t="s">
        <v>48</v>
      </c>
      <c r="K80" s="26">
        <v>1.4104917399285093E-2</v>
      </c>
    </row>
    <row r="81" spans="1:11" x14ac:dyDescent="0.2">
      <c r="A81" s="16" t="s">
        <v>49</v>
      </c>
      <c r="B81" s="26">
        <v>9.9419953596287705E-2</v>
      </c>
      <c r="D81" s="16" t="s">
        <v>49</v>
      </c>
      <c r="E81" s="26">
        <v>9.2766557069046504E-2</v>
      </c>
      <c r="G81" s="16" t="s">
        <v>49</v>
      </c>
      <c r="H81" s="26">
        <v>0.16579360921948663</v>
      </c>
      <c r="J81" s="16" t="s">
        <v>49</v>
      </c>
      <c r="K81" s="26">
        <v>0.10356487295913439</v>
      </c>
    </row>
    <row r="82" spans="1:11" x14ac:dyDescent="0.2">
      <c r="A82" s="16" t="s">
        <v>50</v>
      </c>
      <c r="B82" s="26">
        <v>1.8329466357308585E-2</v>
      </c>
      <c r="D82" s="16" t="s">
        <v>50</v>
      </c>
      <c r="E82" s="26">
        <v>1.4325974635979333E-2</v>
      </c>
      <c r="G82" s="16" t="s">
        <v>50</v>
      </c>
      <c r="H82" s="26">
        <v>1.4405447878470404E-2</v>
      </c>
      <c r="J82" s="16" t="s">
        <v>50</v>
      </c>
      <c r="K82" s="26">
        <v>1.6278620423147521E-2</v>
      </c>
    </row>
    <row r="83" spans="1:11" x14ac:dyDescent="0.2">
      <c r="A83" s="16" t="s">
        <v>51</v>
      </c>
      <c r="B83" s="26">
        <v>1.5777262180974479E-2</v>
      </c>
      <c r="D83" s="16" t="s">
        <v>51</v>
      </c>
      <c r="E83" s="26">
        <v>1.6674495068107094E-2</v>
      </c>
      <c r="G83" s="16" t="s">
        <v>51</v>
      </c>
      <c r="H83" s="26">
        <v>1.5191199580932426E-2</v>
      </c>
      <c r="J83" s="16" t="s">
        <v>51</v>
      </c>
      <c r="K83" s="26">
        <v>1.6375229446430297E-2</v>
      </c>
    </row>
    <row r="84" spans="1:11" x14ac:dyDescent="0.2">
      <c r="A84" s="16" t="s">
        <v>52</v>
      </c>
      <c r="B84" s="26">
        <v>7.1925754060324825E-3</v>
      </c>
      <c r="D84" s="16" t="s">
        <v>52</v>
      </c>
      <c r="E84" s="26">
        <v>5.4015969938938473E-3</v>
      </c>
      <c r="G84" s="16" t="s">
        <v>52</v>
      </c>
      <c r="H84" s="26">
        <v>6.9408067050811947E-3</v>
      </c>
      <c r="J84" s="16" t="s">
        <v>52</v>
      </c>
      <c r="K84" s="26">
        <v>6.6660226065114484E-3</v>
      </c>
    </row>
    <row r="85" spans="1:11" x14ac:dyDescent="0.2">
      <c r="A85" s="16" t="s">
        <v>53</v>
      </c>
      <c r="B85" s="26">
        <v>0.10672853828306264</v>
      </c>
      <c r="D85" s="16" t="s">
        <v>53</v>
      </c>
      <c r="E85" s="26">
        <v>0.11390324095819633</v>
      </c>
      <c r="G85" s="16" t="s">
        <v>53</v>
      </c>
      <c r="H85" s="26">
        <v>9.9528548978522785E-2</v>
      </c>
      <c r="J85" s="16" t="s">
        <v>53</v>
      </c>
      <c r="K85" s="26">
        <v>0.10453096319196213</v>
      </c>
    </row>
    <row r="86" spans="1:11" x14ac:dyDescent="0.2">
      <c r="A86" s="16" t="s">
        <v>54</v>
      </c>
      <c r="B86" s="26">
        <v>2.1577726218097448E-2</v>
      </c>
      <c r="D86" s="16" t="s">
        <v>54</v>
      </c>
      <c r="E86" s="26">
        <v>2.6773132926256459E-2</v>
      </c>
      <c r="G86" s="16" t="s">
        <v>54</v>
      </c>
      <c r="H86" s="26">
        <v>2.3834468308014667E-2</v>
      </c>
      <c r="J86" s="16" t="s">
        <v>54</v>
      </c>
      <c r="K86" s="26">
        <v>2.366921070427978E-2</v>
      </c>
    </row>
    <row r="87" spans="1:11" x14ac:dyDescent="0.2">
      <c r="A87" s="16" t="s">
        <v>55</v>
      </c>
      <c r="B87" s="26">
        <v>1.3457076566125291E-2</v>
      </c>
      <c r="D87" s="16" t="s">
        <v>55</v>
      </c>
      <c r="E87" s="26">
        <v>1.3151714419915453E-2</v>
      </c>
      <c r="G87" s="16" t="s">
        <v>55</v>
      </c>
      <c r="H87" s="26">
        <v>1.1917234154007333E-2</v>
      </c>
      <c r="J87" s="16" t="s">
        <v>55</v>
      </c>
      <c r="K87" s="26">
        <v>1.1448169259008791E-2</v>
      </c>
    </row>
    <row r="88" spans="1:11" x14ac:dyDescent="0.2">
      <c r="A88" s="16" t="s">
        <v>56</v>
      </c>
      <c r="B88" s="26">
        <v>1.0556844547563804E-2</v>
      </c>
      <c r="D88" s="16" t="s">
        <v>56</v>
      </c>
      <c r="E88" s="26">
        <v>5.6364490371066224E-3</v>
      </c>
      <c r="G88" s="16" t="s">
        <v>56</v>
      </c>
      <c r="H88" s="26">
        <v>9.4290204295442645E-3</v>
      </c>
      <c r="J88" s="16" t="s">
        <v>56</v>
      </c>
      <c r="K88" s="26">
        <v>7.6804173509805816E-3</v>
      </c>
    </row>
    <row r="89" spans="1:11" x14ac:dyDescent="0.2">
      <c r="A89" s="16" t="s">
        <v>57</v>
      </c>
      <c r="B89" s="26">
        <v>8.4686774941995363E-3</v>
      </c>
      <c r="D89" s="16" t="s">
        <v>57</v>
      </c>
      <c r="E89" s="26">
        <v>9.3940817285110383E-3</v>
      </c>
      <c r="G89" s="16" t="s">
        <v>57</v>
      </c>
      <c r="H89" s="26">
        <v>7.4646411733892094E-3</v>
      </c>
      <c r="J89" s="16" t="s">
        <v>57</v>
      </c>
      <c r="K89" s="26">
        <v>8.3083760023186168E-3</v>
      </c>
    </row>
    <row r="90" spans="1:11" x14ac:dyDescent="0.2">
      <c r="A90" s="16" t="s">
        <v>58</v>
      </c>
      <c r="B90" s="26">
        <v>1.9373549883990718E-2</v>
      </c>
      <c r="D90" s="16" t="s">
        <v>58</v>
      </c>
      <c r="E90" s="26">
        <v>1.8788163457022077E-2</v>
      </c>
      <c r="G90" s="16" t="s">
        <v>58</v>
      </c>
      <c r="H90" s="26">
        <v>1.7941330539549501E-2</v>
      </c>
      <c r="J90" s="16" t="s">
        <v>58</v>
      </c>
      <c r="K90" s="26">
        <v>1.8355714423727177E-2</v>
      </c>
    </row>
    <row r="91" spans="1:11" x14ac:dyDescent="0.2">
      <c r="A91" s="16" t="s">
        <v>59</v>
      </c>
      <c r="B91" s="26">
        <v>4.5243619489559166E-3</v>
      </c>
      <c r="D91" s="16" t="s">
        <v>59</v>
      </c>
      <c r="E91" s="26">
        <v>4.6970408642555191E-3</v>
      </c>
      <c r="G91" s="16" t="s">
        <v>59</v>
      </c>
      <c r="H91" s="26">
        <v>4.5835515976951286E-3</v>
      </c>
      <c r="J91" s="16" t="s">
        <v>59</v>
      </c>
      <c r="K91" s="26">
        <v>5.6033233504009274E-3</v>
      </c>
    </row>
    <row r="92" spans="1:11" x14ac:dyDescent="0.2">
      <c r="A92" s="16" t="s">
        <v>60</v>
      </c>
      <c r="B92" s="26">
        <v>5.3596287703016242E-2</v>
      </c>
      <c r="D92" s="16" t="s">
        <v>60</v>
      </c>
      <c r="E92" s="26">
        <v>5.2137153593236264E-2</v>
      </c>
      <c r="G92" s="16" t="s">
        <v>60</v>
      </c>
      <c r="H92" s="26">
        <v>5.5264536406495549E-2</v>
      </c>
      <c r="J92" s="16" t="s">
        <v>60</v>
      </c>
      <c r="K92" s="26">
        <v>5.8062022992947541E-2</v>
      </c>
    </row>
    <row r="93" spans="1:11" x14ac:dyDescent="0.2">
      <c r="A93" s="16" t="s">
        <v>61</v>
      </c>
      <c r="B93" s="26">
        <v>0.10417633410672854</v>
      </c>
      <c r="D93" s="16" t="s">
        <v>61</v>
      </c>
      <c r="E93" s="26">
        <v>0.11249412869891968</v>
      </c>
      <c r="G93" s="16" t="s">
        <v>61</v>
      </c>
      <c r="H93" s="26">
        <v>9.5075955997904665E-2</v>
      </c>
      <c r="J93" s="16" t="s">
        <v>61</v>
      </c>
      <c r="K93" s="26">
        <v>0.10255047821466524</v>
      </c>
    </row>
    <row r="94" spans="1:11" x14ac:dyDescent="0.2">
      <c r="A94" s="16" t="s">
        <v>62</v>
      </c>
      <c r="B94" s="26">
        <v>1.4501160092807424E-2</v>
      </c>
      <c r="D94" s="16" t="s">
        <v>62</v>
      </c>
      <c r="E94" s="26">
        <v>1.1742602160638797E-2</v>
      </c>
      <c r="G94" s="16" t="s">
        <v>62</v>
      </c>
      <c r="H94" s="26">
        <v>1.4012572027239392E-2</v>
      </c>
      <c r="J94" s="16" t="s">
        <v>62</v>
      </c>
      <c r="K94" s="26">
        <v>1.6713361027920006E-2</v>
      </c>
    </row>
    <row r="95" spans="1:11" x14ac:dyDescent="0.2">
      <c r="A95" s="16" t="s">
        <v>63</v>
      </c>
      <c r="B95" s="26">
        <v>6.9605568445475635E-3</v>
      </c>
      <c r="D95" s="16" t="s">
        <v>63</v>
      </c>
      <c r="E95" s="26">
        <v>6.3410051667449506E-3</v>
      </c>
      <c r="G95" s="16" t="s">
        <v>63</v>
      </c>
      <c r="H95" s="26">
        <v>5.7621791513881616E-3</v>
      </c>
      <c r="J95" s="16" t="s">
        <v>63</v>
      </c>
      <c r="K95" s="26">
        <v>4.4923195826490191E-3</v>
      </c>
    </row>
    <row r="96" spans="1:11" x14ac:dyDescent="0.2">
      <c r="A96" s="16" t="s">
        <v>64</v>
      </c>
      <c r="B96" s="26">
        <v>3.8283062645011602E-3</v>
      </c>
      <c r="D96" s="16" t="s">
        <v>64</v>
      </c>
      <c r="E96" s="26">
        <v>2.5833724753405356E-3</v>
      </c>
      <c r="G96" s="16" t="s">
        <v>64</v>
      </c>
      <c r="H96" s="26">
        <v>2.7501309586170771E-3</v>
      </c>
      <c r="J96" s="16" t="s">
        <v>64</v>
      </c>
      <c r="K96" s="26">
        <v>3.4296203265384989E-3</v>
      </c>
    </row>
    <row r="97" spans="1:11" x14ac:dyDescent="0.2">
      <c r="A97" s="16" t="s">
        <v>65</v>
      </c>
      <c r="B97" s="26">
        <v>0.15069605568445477</v>
      </c>
      <c r="D97" s="16" t="s">
        <v>65</v>
      </c>
      <c r="E97" s="26">
        <v>0.15875998121183654</v>
      </c>
      <c r="G97" s="16" t="s">
        <v>65</v>
      </c>
      <c r="H97" s="26">
        <v>0.14025667888947094</v>
      </c>
      <c r="J97" s="16" t="s">
        <v>65</v>
      </c>
      <c r="K97" s="26">
        <v>0.15312530190319776</v>
      </c>
    </row>
    <row r="98" spans="1:11" x14ac:dyDescent="0.2">
      <c r="A98" s="16" t="s">
        <v>66</v>
      </c>
      <c r="B98" s="26">
        <v>4.4663573085846869E-2</v>
      </c>
      <c r="D98" s="16" t="s">
        <v>66</v>
      </c>
      <c r="E98" s="26">
        <v>4.4621888210427431E-2</v>
      </c>
      <c r="G98" s="16" t="s">
        <v>66</v>
      </c>
      <c r="H98" s="26">
        <v>3.9942378208486118E-2</v>
      </c>
      <c r="J98" s="16" t="s">
        <v>66</v>
      </c>
      <c r="K98" s="26">
        <v>4.5792677036035165E-2</v>
      </c>
    </row>
    <row r="99" spans="1:11" x14ac:dyDescent="0.2">
      <c r="A99" s="16" t="s">
        <v>67</v>
      </c>
      <c r="B99" s="26">
        <v>1.1368909512761021E-2</v>
      </c>
      <c r="D99" s="16" t="s">
        <v>67</v>
      </c>
      <c r="E99" s="26">
        <v>9.1592296852982622E-3</v>
      </c>
      <c r="G99" s="16" t="s">
        <v>67</v>
      </c>
      <c r="H99" s="26">
        <v>7.7265584075432167E-3</v>
      </c>
      <c r="J99" s="16" t="s">
        <v>67</v>
      </c>
      <c r="K99" s="26">
        <v>1.1351560235726017E-2</v>
      </c>
    </row>
    <row r="100" spans="1:11" x14ac:dyDescent="0.2">
      <c r="A100" s="16" t="s">
        <v>68</v>
      </c>
      <c r="B100" s="26">
        <v>0.22703016241299304</v>
      </c>
      <c r="D100" s="16" t="s">
        <v>68</v>
      </c>
      <c r="E100" s="26">
        <v>0.23062470643494598</v>
      </c>
      <c r="G100" s="16" t="s">
        <v>68</v>
      </c>
      <c r="H100" s="26">
        <v>0.21333158721843898</v>
      </c>
      <c r="J100" s="16" t="s">
        <v>68</v>
      </c>
      <c r="K100" s="26">
        <v>0.22471258815573375</v>
      </c>
    </row>
    <row r="101" spans="1:11" x14ac:dyDescent="0.2">
      <c r="A101" s="16" t="s">
        <v>69</v>
      </c>
      <c r="B101" s="26">
        <v>3.4802784222737818E-3</v>
      </c>
      <c r="D101" s="16" t="s">
        <v>69</v>
      </c>
      <c r="E101" s="26">
        <v>4.227336777829967E-3</v>
      </c>
      <c r="G101" s="16" t="s">
        <v>69</v>
      </c>
      <c r="H101" s="26">
        <v>4.7145102147721323E-3</v>
      </c>
      <c r="J101" s="16" t="s">
        <v>69</v>
      </c>
      <c r="K101" s="26">
        <v>3.7677519080282097E-3</v>
      </c>
    </row>
    <row r="102" spans="1:11" x14ac:dyDescent="0.2">
      <c r="A102" s="17" t="s">
        <v>86</v>
      </c>
      <c r="B102" s="27">
        <v>1</v>
      </c>
      <c r="D102" s="17" t="s">
        <v>86</v>
      </c>
      <c r="E102" s="27">
        <v>1</v>
      </c>
      <c r="G102" s="17" t="s">
        <v>86</v>
      </c>
      <c r="H102" s="27">
        <v>1</v>
      </c>
      <c r="J102" s="17" t="s">
        <v>86</v>
      </c>
      <c r="K102" s="27">
        <v>1</v>
      </c>
    </row>
    <row r="103" spans="1:11" x14ac:dyDescent="0.2">
      <c r="G103"/>
      <c r="H103"/>
      <c r="J103"/>
      <c r="K103"/>
    </row>
    <row r="104" spans="1:11" x14ac:dyDescent="0.2">
      <c r="J104"/>
      <c r="K104"/>
    </row>
  </sheetData>
  <pageMargins left="0.511811024" right="0.511811024" top="0.78740157499999996" bottom="0.78740157499999996" header="0.31496062000000002" footer="0.31496062000000002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BF12-3792-490D-ABCD-502392750531}">
  <dimension ref="A1:K36"/>
  <sheetViews>
    <sheetView showGridLines="0" zoomScale="85" zoomScaleNormal="85" workbookViewId="0">
      <selection activeCell="A14" sqref="A14"/>
    </sheetView>
  </sheetViews>
  <sheetFormatPr defaultRowHeight="12.75" x14ac:dyDescent="0.2"/>
  <cols>
    <col min="1" max="1" width="22.5703125" bestFit="1" customWidth="1"/>
    <col min="2" max="2" width="15" bestFit="1" customWidth="1"/>
    <col min="3" max="3" width="7.28515625" bestFit="1" customWidth="1"/>
    <col min="4" max="4" width="22.5703125" bestFit="1" customWidth="1"/>
    <col min="5" max="5" width="7.8554687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2011[4]_1</v>
      </c>
      <c r="E1" t="str">
        <f>E2&amp;"[4]_2"</f>
        <v>2011[4]_2</v>
      </c>
      <c r="G1"/>
      <c r="H1" t="str">
        <f>H2&amp;"[4]_3"</f>
        <v>2011[4]_3</v>
      </c>
      <c r="K1" t="str">
        <f>K2&amp;"[4]_4"</f>
        <v>2011[4]_4</v>
      </c>
    </row>
    <row r="2" spans="1:11" x14ac:dyDescent="0.2">
      <c r="A2" s="18" t="s">
        <v>113</v>
      </c>
      <c r="B2" s="22">
        <v>2011</v>
      </c>
      <c r="D2" s="18" t="s">
        <v>113</v>
      </c>
      <c r="E2" s="22">
        <v>2011</v>
      </c>
      <c r="G2" s="18" t="s">
        <v>113</v>
      </c>
      <c r="H2" s="22">
        <v>2011</v>
      </c>
      <c r="J2" s="18" t="s">
        <v>113</v>
      </c>
      <c r="K2" s="22">
        <v>2011</v>
      </c>
    </row>
    <row r="3" spans="1:11" x14ac:dyDescent="0.2">
      <c r="A3" s="18" t="s">
        <v>114</v>
      </c>
      <c r="B3" s="19" t="s">
        <v>117</v>
      </c>
      <c r="D3" s="18" t="s">
        <v>114</v>
      </c>
      <c r="E3" s="19" t="s">
        <v>111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43</v>
      </c>
      <c r="B7" s="24">
        <v>4.2340261739799842E-3</v>
      </c>
      <c r="D7" s="14" t="s">
        <v>43</v>
      </c>
      <c r="E7" s="24">
        <v>3.5514967021816335E-3</v>
      </c>
      <c r="G7" s="14" t="s">
        <v>43</v>
      </c>
      <c r="H7" s="24">
        <v>3.5278011794439763E-3</v>
      </c>
      <c r="J7" s="14" t="s">
        <v>43</v>
      </c>
      <c r="K7" s="24">
        <v>3.5275672850796969E-3</v>
      </c>
    </row>
    <row r="8" spans="1:11" x14ac:dyDescent="0.2">
      <c r="A8" s="16" t="s">
        <v>44</v>
      </c>
      <c r="B8" s="26">
        <v>9.7510905824993582E-3</v>
      </c>
      <c r="D8" s="16" t="s">
        <v>44</v>
      </c>
      <c r="E8" s="26">
        <v>1.0400811770674784E-2</v>
      </c>
      <c r="G8" s="16" t="s">
        <v>44</v>
      </c>
      <c r="H8" s="26">
        <v>8.6878685762426279E-3</v>
      </c>
      <c r="J8" s="16" t="s">
        <v>44</v>
      </c>
      <c r="K8" s="26">
        <v>6.9244839299712566E-3</v>
      </c>
    </row>
    <row r="9" spans="1:11" x14ac:dyDescent="0.2">
      <c r="A9" s="16" t="s">
        <v>45</v>
      </c>
      <c r="B9" s="26">
        <v>1.1290736463946625E-2</v>
      </c>
      <c r="D9" s="16" t="s">
        <v>45</v>
      </c>
      <c r="E9" s="26">
        <v>1.2683916793505834E-2</v>
      </c>
      <c r="G9" s="16" t="s">
        <v>45</v>
      </c>
      <c r="H9" s="26">
        <v>1.2794860994102781E-2</v>
      </c>
      <c r="J9" s="16" t="s">
        <v>45</v>
      </c>
      <c r="K9" s="26">
        <v>7.0551345701593939E-3</v>
      </c>
    </row>
    <row r="10" spans="1:11" x14ac:dyDescent="0.2">
      <c r="A10" s="16" t="s">
        <v>46</v>
      </c>
      <c r="B10" s="26">
        <v>2.9509879394405952E-3</v>
      </c>
      <c r="D10" s="16" t="s">
        <v>46</v>
      </c>
      <c r="E10" s="26">
        <v>1.0147133434804667E-3</v>
      </c>
      <c r="G10" s="16" t="s">
        <v>46</v>
      </c>
      <c r="H10" s="26">
        <v>2.527379949452401E-3</v>
      </c>
      <c r="J10" s="16" t="s">
        <v>46</v>
      </c>
      <c r="K10" s="26">
        <v>1.9597596028220537E-3</v>
      </c>
    </row>
    <row r="11" spans="1:11" x14ac:dyDescent="0.2">
      <c r="A11" s="16" t="s">
        <v>47</v>
      </c>
      <c r="B11" s="26">
        <v>1.8475750577367205E-2</v>
      </c>
      <c r="D11" s="16" t="s">
        <v>47</v>
      </c>
      <c r="E11" s="26">
        <v>2.3084728564180618E-2</v>
      </c>
      <c r="G11" s="16" t="s">
        <v>47</v>
      </c>
      <c r="H11" s="26">
        <v>1.8007582139848356E-2</v>
      </c>
      <c r="J11" s="16" t="s">
        <v>47</v>
      </c>
      <c r="K11" s="26">
        <v>2.1034753070290044E-2</v>
      </c>
    </row>
    <row r="12" spans="1:11" x14ac:dyDescent="0.2">
      <c r="A12" s="16" t="s">
        <v>48</v>
      </c>
      <c r="B12" s="26">
        <v>1.4498332050295099E-2</v>
      </c>
      <c r="D12" s="16" t="s">
        <v>48</v>
      </c>
      <c r="E12" s="26">
        <v>1.2430238457635717E-2</v>
      </c>
      <c r="G12" s="16" t="s">
        <v>48</v>
      </c>
      <c r="H12" s="26">
        <v>1.3900589721988205E-2</v>
      </c>
      <c r="J12" s="16" t="s">
        <v>48</v>
      </c>
      <c r="K12" s="26">
        <v>1.1627906976744186E-2</v>
      </c>
    </row>
    <row r="13" spans="1:11" x14ac:dyDescent="0.2">
      <c r="A13" s="16" t="s">
        <v>49</v>
      </c>
      <c r="B13" s="26">
        <v>0.13561714139081343</v>
      </c>
      <c r="D13" s="16" t="s">
        <v>49</v>
      </c>
      <c r="E13" s="26">
        <v>0.12988330796549974</v>
      </c>
      <c r="G13" s="16" t="s">
        <v>49</v>
      </c>
      <c r="H13" s="26">
        <v>0.12784330244313394</v>
      </c>
      <c r="J13" s="16" t="s">
        <v>49</v>
      </c>
      <c r="K13" s="26">
        <v>0.13208779723020642</v>
      </c>
    </row>
    <row r="14" spans="1:11" x14ac:dyDescent="0.2">
      <c r="A14" s="16" t="s">
        <v>50</v>
      </c>
      <c r="B14" s="26">
        <v>1.7064408519373877E-2</v>
      </c>
      <c r="D14" s="16" t="s">
        <v>50</v>
      </c>
      <c r="E14" s="26">
        <v>1.4967021816336884E-2</v>
      </c>
      <c r="G14" s="16" t="s">
        <v>50</v>
      </c>
      <c r="H14" s="26">
        <v>1.5058972198820556E-2</v>
      </c>
      <c r="J14" s="16" t="s">
        <v>50</v>
      </c>
      <c r="K14" s="26">
        <v>1.6070028743140841E-2</v>
      </c>
    </row>
    <row r="15" spans="1:11" x14ac:dyDescent="0.2">
      <c r="A15" s="16" t="s">
        <v>51</v>
      </c>
      <c r="B15" s="26">
        <v>1.6807800872466E-2</v>
      </c>
      <c r="D15" s="16" t="s">
        <v>51</v>
      </c>
      <c r="E15" s="26">
        <v>2.0547945205479451E-2</v>
      </c>
      <c r="G15" s="16" t="s">
        <v>51</v>
      </c>
      <c r="H15" s="26">
        <v>1.9797809604043808E-2</v>
      </c>
      <c r="J15" s="16" t="s">
        <v>51</v>
      </c>
      <c r="K15" s="26">
        <v>2.0120198588973084E-2</v>
      </c>
    </row>
    <row r="16" spans="1:11" x14ac:dyDescent="0.2">
      <c r="A16" s="16" t="s">
        <v>52</v>
      </c>
      <c r="B16" s="26">
        <v>8.8529638183217855E-3</v>
      </c>
      <c r="D16" s="16" t="s">
        <v>52</v>
      </c>
      <c r="E16" s="26">
        <v>1.0908168442415017E-2</v>
      </c>
      <c r="G16" s="16" t="s">
        <v>52</v>
      </c>
      <c r="H16" s="26">
        <v>7.2135636057287277E-3</v>
      </c>
      <c r="J16" s="16" t="s">
        <v>52</v>
      </c>
      <c r="K16" s="26">
        <v>6.7938332897831202E-3</v>
      </c>
    </row>
    <row r="17" spans="1:11" x14ac:dyDescent="0.2">
      <c r="A17" s="16" t="s">
        <v>53</v>
      </c>
      <c r="B17" s="26">
        <v>0.10289966641005902</v>
      </c>
      <c r="D17" s="16" t="s">
        <v>53</v>
      </c>
      <c r="E17" s="26">
        <v>0.11948249619482496</v>
      </c>
      <c r="G17" s="16" t="s">
        <v>53</v>
      </c>
      <c r="H17" s="26">
        <v>0.10272746419545072</v>
      </c>
      <c r="J17" s="16" t="s">
        <v>53</v>
      </c>
      <c r="K17" s="26">
        <v>0.10621897047295532</v>
      </c>
    </row>
    <row r="18" spans="1:11" x14ac:dyDescent="0.2">
      <c r="A18" s="16" t="s">
        <v>54</v>
      </c>
      <c r="B18" s="26">
        <v>2.1939953810623556E-2</v>
      </c>
      <c r="D18" s="16" t="s">
        <v>54</v>
      </c>
      <c r="E18" s="26">
        <v>2.3084728564180618E-2</v>
      </c>
      <c r="G18" s="16" t="s">
        <v>54</v>
      </c>
      <c r="H18" s="26">
        <v>2.0377000842459983E-2</v>
      </c>
      <c r="J18" s="16" t="s">
        <v>54</v>
      </c>
      <c r="K18" s="26">
        <v>2.2210608831983277E-2</v>
      </c>
    </row>
    <row r="19" spans="1:11" x14ac:dyDescent="0.2">
      <c r="A19" s="16" t="s">
        <v>55</v>
      </c>
      <c r="B19" s="26">
        <v>8.9812676417757257E-3</v>
      </c>
      <c r="D19" s="16" t="s">
        <v>55</v>
      </c>
      <c r="E19" s="26">
        <v>8.1177067478437337E-3</v>
      </c>
      <c r="G19" s="16" t="s">
        <v>55</v>
      </c>
      <c r="H19" s="26">
        <v>1.0004212299915754E-2</v>
      </c>
      <c r="J19" s="16" t="s">
        <v>55</v>
      </c>
      <c r="K19" s="26">
        <v>9.2761954533577221E-3</v>
      </c>
    </row>
    <row r="20" spans="1:11" x14ac:dyDescent="0.2">
      <c r="A20" s="16" t="s">
        <v>56</v>
      </c>
      <c r="B20" s="26">
        <v>8.2114447010520914E-3</v>
      </c>
      <c r="D20" s="16" t="s">
        <v>56</v>
      </c>
      <c r="E20" s="26">
        <v>8.8787417554540837E-3</v>
      </c>
      <c r="G20" s="16" t="s">
        <v>56</v>
      </c>
      <c r="H20" s="26">
        <v>8.4772535804549277E-3</v>
      </c>
      <c r="J20" s="16" t="s">
        <v>56</v>
      </c>
      <c r="K20" s="26">
        <v>8.2309903318526258E-3</v>
      </c>
    </row>
    <row r="21" spans="1:11" x14ac:dyDescent="0.2">
      <c r="A21" s="16" t="s">
        <v>57</v>
      </c>
      <c r="B21" s="26">
        <v>9.3661791121375411E-3</v>
      </c>
      <c r="D21" s="16" t="s">
        <v>57</v>
      </c>
      <c r="E21" s="26">
        <v>8.8787417554540837E-3</v>
      </c>
      <c r="G21" s="16" t="s">
        <v>57</v>
      </c>
      <c r="H21" s="26">
        <v>9.4776748104465035E-3</v>
      </c>
      <c r="J21" s="16" t="s">
        <v>57</v>
      </c>
      <c r="K21" s="26">
        <v>9.4068460935458585E-3</v>
      </c>
    </row>
    <row r="22" spans="1:11" x14ac:dyDescent="0.2">
      <c r="A22" s="16" t="s">
        <v>58</v>
      </c>
      <c r="B22" s="26">
        <v>1.6551193225558123E-2</v>
      </c>
      <c r="D22" s="16" t="s">
        <v>58</v>
      </c>
      <c r="E22" s="26">
        <v>1.5474378488077117E-2</v>
      </c>
      <c r="G22" s="16" t="s">
        <v>58</v>
      </c>
      <c r="H22" s="26">
        <v>1.8218197135636056E-2</v>
      </c>
      <c r="J22" s="16" t="s">
        <v>58</v>
      </c>
      <c r="K22" s="26">
        <v>1.9205644107656128E-2</v>
      </c>
    </row>
    <row r="23" spans="1:11" x14ac:dyDescent="0.2">
      <c r="A23" s="16" t="s">
        <v>59</v>
      </c>
      <c r="B23" s="26">
        <v>4.1057223505260457E-3</v>
      </c>
      <c r="D23" s="16" t="s">
        <v>59</v>
      </c>
      <c r="E23" s="26">
        <v>4.8198883815322169E-3</v>
      </c>
      <c r="G23" s="16" t="s">
        <v>59</v>
      </c>
      <c r="H23" s="26">
        <v>5.6339511373209774E-3</v>
      </c>
      <c r="J23" s="16" t="s">
        <v>59</v>
      </c>
      <c r="K23" s="26">
        <v>5.3566762477136138E-3</v>
      </c>
    </row>
    <row r="24" spans="1:11" x14ac:dyDescent="0.2">
      <c r="A24" s="16" t="s">
        <v>60</v>
      </c>
      <c r="B24" s="26">
        <v>6.0816012317167052E-2</v>
      </c>
      <c r="D24" s="16" t="s">
        <v>60</v>
      </c>
      <c r="E24" s="26">
        <v>6.1897513952308469E-2</v>
      </c>
      <c r="G24" s="16" t="s">
        <v>60</v>
      </c>
      <c r="H24" s="26">
        <v>6.4079612468407751E-2</v>
      </c>
      <c r="J24" s="16" t="s">
        <v>60</v>
      </c>
      <c r="K24" s="26">
        <v>6.0229945126731119E-2</v>
      </c>
    </row>
    <row r="25" spans="1:11" x14ac:dyDescent="0.2">
      <c r="A25" s="16" t="s">
        <v>61</v>
      </c>
      <c r="B25" s="26">
        <v>9.263536053374391E-2</v>
      </c>
      <c r="D25" s="16" t="s">
        <v>61</v>
      </c>
      <c r="E25" s="26">
        <v>9.0309487569761537E-2</v>
      </c>
      <c r="G25" s="16" t="s">
        <v>61</v>
      </c>
      <c r="H25" s="26">
        <v>8.9879949452401006E-2</v>
      </c>
      <c r="J25" s="16" t="s">
        <v>61</v>
      </c>
      <c r="K25" s="26">
        <v>9.0671544290567022E-2</v>
      </c>
    </row>
    <row r="26" spans="1:11" x14ac:dyDescent="0.2">
      <c r="A26" s="16" t="s">
        <v>62</v>
      </c>
      <c r="B26" s="26">
        <v>1.3985116756479343E-2</v>
      </c>
      <c r="D26" s="16" t="s">
        <v>62</v>
      </c>
      <c r="E26" s="26">
        <v>1.3698630136986301E-2</v>
      </c>
      <c r="G26" s="16" t="s">
        <v>62</v>
      </c>
      <c r="H26" s="26">
        <v>1.132055602358888E-2</v>
      </c>
      <c r="J26" s="16" t="s">
        <v>62</v>
      </c>
      <c r="K26" s="26">
        <v>1.2281160177684871E-2</v>
      </c>
    </row>
    <row r="27" spans="1:11" x14ac:dyDescent="0.2">
      <c r="A27" s="16" t="s">
        <v>63</v>
      </c>
      <c r="B27" s="26">
        <v>5.3887605850654347E-3</v>
      </c>
      <c r="D27" s="16" t="s">
        <v>63</v>
      </c>
      <c r="E27" s="26">
        <v>2.7904616945712835E-3</v>
      </c>
      <c r="G27" s="16" t="s">
        <v>63</v>
      </c>
      <c r="H27" s="26">
        <v>4.7388374052232517E-3</v>
      </c>
      <c r="J27" s="16" t="s">
        <v>63</v>
      </c>
      <c r="K27" s="26">
        <v>6.7938332897831202E-3</v>
      </c>
    </row>
    <row r="28" spans="1:11" x14ac:dyDescent="0.2">
      <c r="A28" s="16" t="s">
        <v>64</v>
      </c>
      <c r="B28" s="26">
        <v>2.8226841159866563E-3</v>
      </c>
      <c r="D28" s="16" t="s">
        <v>64</v>
      </c>
      <c r="E28" s="26">
        <v>1.0147133434804667E-3</v>
      </c>
      <c r="G28" s="16" t="s">
        <v>64</v>
      </c>
      <c r="H28" s="26">
        <v>2.7906486941870262E-3</v>
      </c>
      <c r="J28" s="16" t="s">
        <v>64</v>
      </c>
      <c r="K28" s="26">
        <v>3.2662660047034229E-3</v>
      </c>
    </row>
    <row r="29" spans="1:11" x14ac:dyDescent="0.2">
      <c r="A29" s="16" t="s">
        <v>65</v>
      </c>
      <c r="B29" s="26">
        <v>0.12637926610212985</v>
      </c>
      <c r="D29" s="16" t="s">
        <v>65</v>
      </c>
      <c r="E29" s="26">
        <v>0.13013698630136986</v>
      </c>
      <c r="G29" s="16" t="s">
        <v>65</v>
      </c>
      <c r="H29" s="26">
        <v>0.13437236731255264</v>
      </c>
      <c r="J29" s="16" t="s">
        <v>65</v>
      </c>
      <c r="K29" s="26">
        <v>0.13117324274888947</v>
      </c>
    </row>
    <row r="30" spans="1:11" x14ac:dyDescent="0.2">
      <c r="A30" s="16" t="s">
        <v>66</v>
      </c>
      <c r="B30" s="26">
        <v>4.9910187323582246E-2</v>
      </c>
      <c r="D30" s="16" t="s">
        <v>66</v>
      </c>
      <c r="E30" s="26">
        <v>3.8812785388127852E-2</v>
      </c>
      <c r="G30" s="16" t="s">
        <v>66</v>
      </c>
      <c r="H30" s="26">
        <v>4.9547177759056447E-2</v>
      </c>
      <c r="J30" s="16" t="s">
        <v>66</v>
      </c>
      <c r="K30" s="26">
        <v>4.1677554220015678E-2</v>
      </c>
    </row>
    <row r="31" spans="1:11" x14ac:dyDescent="0.2">
      <c r="A31" s="16" t="s">
        <v>67</v>
      </c>
      <c r="B31" s="26">
        <v>1.2317167051578136E-2</v>
      </c>
      <c r="D31" s="16" t="s">
        <v>67</v>
      </c>
      <c r="E31" s="26">
        <v>1.2683916793505834E-2</v>
      </c>
      <c r="G31" s="16" t="s">
        <v>67</v>
      </c>
      <c r="H31" s="26">
        <v>1.1373209772535805E-2</v>
      </c>
      <c r="J31" s="16" t="s">
        <v>67</v>
      </c>
      <c r="K31" s="26">
        <v>1.1627906976744186E-2</v>
      </c>
    </row>
    <row r="32" spans="1:11" x14ac:dyDescent="0.2">
      <c r="A32" s="16" t="s">
        <v>68</v>
      </c>
      <c r="B32" s="26">
        <v>0.22029766487041313</v>
      </c>
      <c r="D32" s="16" t="s">
        <v>68</v>
      </c>
      <c r="E32" s="26">
        <v>0.21689497716894976</v>
      </c>
      <c r="G32" s="16" t="s">
        <v>68</v>
      </c>
      <c r="H32" s="26">
        <v>0.22388374052232518</v>
      </c>
      <c r="J32" s="16" t="s">
        <v>68</v>
      </c>
      <c r="K32" s="26">
        <v>0.23164358505356678</v>
      </c>
    </row>
    <row r="33" spans="1:11" x14ac:dyDescent="0.2">
      <c r="A33" s="16" t="s">
        <v>69</v>
      </c>
      <c r="B33" s="26">
        <v>3.8491147036181679E-3</v>
      </c>
      <c r="D33" s="16" t="s">
        <v>69</v>
      </c>
      <c r="E33" s="26">
        <v>3.5514967021816335E-3</v>
      </c>
      <c r="G33" s="16" t="s">
        <v>69</v>
      </c>
      <c r="H33" s="26">
        <v>3.7384161752316764E-3</v>
      </c>
      <c r="J33" s="16" t="s">
        <v>69</v>
      </c>
      <c r="K33" s="26">
        <v>3.5275672850796969E-3</v>
      </c>
    </row>
    <row r="34" spans="1:11" x14ac:dyDescent="0.2">
      <c r="A34" s="17" t="s">
        <v>86</v>
      </c>
      <c r="B34" s="38">
        <v>1</v>
      </c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1:11" x14ac:dyDescent="0.2">
      <c r="G35"/>
      <c r="H35"/>
      <c r="J35"/>
      <c r="K35"/>
    </row>
    <row r="36" spans="1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1962-B044-40C8-AF6F-1B399B127D7C}">
  <dimension ref="A1:K36"/>
  <sheetViews>
    <sheetView showGridLines="0" zoomScale="85" zoomScaleNormal="85" workbookViewId="0">
      <selection activeCell="B1" sqref="B1"/>
    </sheetView>
  </sheetViews>
  <sheetFormatPr defaultRowHeight="12.75" x14ac:dyDescent="0.2"/>
  <cols>
    <col min="1" max="1" width="22.5703125" bestFit="1" customWidth="1"/>
    <col min="2" max="2" width="1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7.8554687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2012[4]_1</v>
      </c>
      <c r="E1" t="str">
        <f>E2&amp;"[4]_2"</f>
        <v>2012[4]_2</v>
      </c>
      <c r="G1"/>
      <c r="H1" t="str">
        <f>H2&amp;"[4]_3"</f>
        <v>2012[4]_3</v>
      </c>
      <c r="K1" t="str">
        <f>K2&amp;"[4]_4"</f>
        <v>2012[4]_4</v>
      </c>
    </row>
    <row r="2" spans="1:11" x14ac:dyDescent="0.2">
      <c r="A2" s="18" t="s">
        <v>113</v>
      </c>
      <c r="B2" s="22">
        <v>2012</v>
      </c>
      <c r="D2" s="18" t="s">
        <v>113</v>
      </c>
      <c r="E2" s="22">
        <v>2012</v>
      </c>
      <c r="G2" s="18" t="s">
        <v>113</v>
      </c>
      <c r="H2" s="22">
        <v>2012</v>
      </c>
      <c r="J2" s="18" t="s">
        <v>113</v>
      </c>
      <c r="K2" s="22">
        <v>2012</v>
      </c>
    </row>
    <row r="3" spans="1:11" x14ac:dyDescent="0.2">
      <c r="A3" s="18" t="s">
        <v>114</v>
      </c>
      <c r="B3" s="19" t="s">
        <v>117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111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43</v>
      </c>
      <c r="B7" s="56">
        <v>3.8414527675921075E-3</v>
      </c>
      <c r="D7" s="14" t="s">
        <v>43</v>
      </c>
      <c r="E7" s="24">
        <v>3.3726812816188868E-3</v>
      </c>
      <c r="G7" s="14" t="s">
        <v>43</v>
      </c>
      <c r="H7" s="24">
        <v>3.7850412017505814E-3</v>
      </c>
      <c r="J7" s="14" t="s">
        <v>43</v>
      </c>
      <c r="K7" s="24">
        <v>4.1605991262741839E-3</v>
      </c>
    </row>
    <row r="8" spans="1:11" x14ac:dyDescent="0.2">
      <c r="A8" s="16" t="s">
        <v>44</v>
      </c>
      <c r="B8" s="57">
        <v>5.0637331936441415E-3</v>
      </c>
      <c r="D8" s="16" t="s">
        <v>44</v>
      </c>
      <c r="E8" s="26">
        <v>6.7453625632377737E-3</v>
      </c>
      <c r="G8" s="16" t="s">
        <v>44</v>
      </c>
      <c r="H8" s="26">
        <v>5.401569214998226E-3</v>
      </c>
      <c r="J8" s="16" t="s">
        <v>44</v>
      </c>
      <c r="K8" s="26">
        <v>5.6168088204701476E-3</v>
      </c>
    </row>
    <row r="9" spans="1:11" x14ac:dyDescent="0.2">
      <c r="A9" s="16" t="s">
        <v>45</v>
      </c>
      <c r="B9" s="57">
        <v>1.0563995110878296E-2</v>
      </c>
      <c r="D9" s="16" t="s">
        <v>45</v>
      </c>
      <c r="E9" s="26">
        <v>6.7453625632377737E-3</v>
      </c>
      <c r="G9" s="16" t="s">
        <v>45</v>
      </c>
      <c r="H9" s="26">
        <v>8.7923352915664551E-3</v>
      </c>
      <c r="J9" s="16" t="s">
        <v>45</v>
      </c>
      <c r="K9" s="26">
        <v>7.6971083836072391E-3</v>
      </c>
    </row>
    <row r="10" spans="1:11" x14ac:dyDescent="0.2">
      <c r="A10" s="16" t="s">
        <v>46</v>
      </c>
      <c r="B10" s="57">
        <v>3.0557010651300854E-3</v>
      </c>
      <c r="D10" s="16" t="s">
        <v>46</v>
      </c>
      <c r="E10" s="26">
        <v>2.4358253700580853E-3</v>
      </c>
      <c r="G10" s="16" t="s">
        <v>46</v>
      </c>
      <c r="H10" s="26">
        <v>2.5627883136852894E-3</v>
      </c>
      <c r="J10" s="16" t="s">
        <v>46</v>
      </c>
      <c r="K10" s="26">
        <v>2.9124193883919283E-3</v>
      </c>
    </row>
    <row r="11" spans="1:11" x14ac:dyDescent="0.2">
      <c r="A11" s="16" t="s">
        <v>47</v>
      </c>
      <c r="B11" s="57">
        <v>2.2961410860834641E-2</v>
      </c>
      <c r="D11" s="16" t="s">
        <v>47</v>
      </c>
      <c r="E11" s="26">
        <v>2.5857223159078135E-2</v>
      </c>
      <c r="G11" s="16" t="s">
        <v>47</v>
      </c>
      <c r="H11" s="26">
        <v>2.2315972085321135E-2</v>
      </c>
      <c r="J11" s="16" t="s">
        <v>47</v>
      </c>
      <c r="K11" s="26">
        <v>2.1427085500312044E-2</v>
      </c>
    </row>
    <row r="12" spans="1:11" x14ac:dyDescent="0.2">
      <c r="A12" s="16" t="s">
        <v>48</v>
      </c>
      <c r="B12" s="57">
        <v>1.4230836389034399E-2</v>
      </c>
      <c r="D12" s="16" t="s">
        <v>48</v>
      </c>
      <c r="E12" s="26">
        <v>1.7050777590406595E-2</v>
      </c>
      <c r="G12" s="16" t="s">
        <v>48</v>
      </c>
      <c r="H12" s="26">
        <v>1.3444781768718212E-2</v>
      </c>
      <c r="J12" s="16" t="s">
        <v>48</v>
      </c>
      <c r="K12" s="26">
        <v>1.019346785937175E-2</v>
      </c>
    </row>
    <row r="13" spans="1:11" x14ac:dyDescent="0.2">
      <c r="A13" s="16" t="s">
        <v>49</v>
      </c>
      <c r="B13" s="57">
        <v>0.10721145451370701</v>
      </c>
      <c r="D13" s="16" t="s">
        <v>49</v>
      </c>
      <c r="E13" s="26">
        <v>0.10923739928798951</v>
      </c>
      <c r="G13" s="16" t="s">
        <v>49</v>
      </c>
      <c r="H13" s="26">
        <v>0.10716397902456334</v>
      </c>
      <c r="J13" s="16" t="s">
        <v>49</v>
      </c>
      <c r="K13" s="26">
        <v>0.10775951737050135</v>
      </c>
    </row>
    <row r="14" spans="1:11" x14ac:dyDescent="0.2">
      <c r="A14" s="16" t="s">
        <v>50</v>
      </c>
      <c r="B14" s="57">
        <v>1.3183167452418369E-2</v>
      </c>
      <c r="D14" s="16" t="s">
        <v>50</v>
      </c>
      <c r="E14" s="26">
        <v>1.6676035225782274E-2</v>
      </c>
      <c r="G14" s="16" t="s">
        <v>50</v>
      </c>
      <c r="H14" s="26">
        <v>1.4824744706856444E-2</v>
      </c>
      <c r="J14" s="16" t="s">
        <v>50</v>
      </c>
      <c r="K14" s="26">
        <v>1.4354066985645933E-2</v>
      </c>
    </row>
    <row r="15" spans="1:11" x14ac:dyDescent="0.2">
      <c r="A15" s="16" t="s">
        <v>51</v>
      </c>
      <c r="B15" s="57">
        <v>1.78103719224725E-2</v>
      </c>
      <c r="D15" s="16" t="s">
        <v>51</v>
      </c>
      <c r="E15" s="26">
        <v>1.5364436949597151E-2</v>
      </c>
      <c r="G15" s="16" t="s">
        <v>51</v>
      </c>
      <c r="H15" s="26">
        <v>1.6401845207585853E-2</v>
      </c>
      <c r="J15" s="16" t="s">
        <v>51</v>
      </c>
      <c r="K15" s="26">
        <v>1.7890576242978989E-2</v>
      </c>
    </row>
    <row r="16" spans="1:11" x14ac:dyDescent="0.2">
      <c r="A16" s="16" t="s">
        <v>52</v>
      </c>
      <c r="B16" s="57">
        <v>6.024096385542169E-3</v>
      </c>
      <c r="D16" s="16" t="s">
        <v>52</v>
      </c>
      <c r="E16" s="26">
        <v>5.621135469364812E-3</v>
      </c>
      <c r="G16" s="16" t="s">
        <v>52</v>
      </c>
      <c r="H16" s="26">
        <v>6.1901194653629305E-3</v>
      </c>
      <c r="J16" s="16" t="s">
        <v>52</v>
      </c>
      <c r="K16" s="26">
        <v>5.8248387767838566E-3</v>
      </c>
    </row>
    <row r="17" spans="1:11" x14ac:dyDescent="0.2">
      <c r="A17" s="16" t="s">
        <v>53</v>
      </c>
      <c r="B17" s="57">
        <v>8.9750305570106506E-2</v>
      </c>
      <c r="D17" s="16" t="s">
        <v>53</v>
      </c>
      <c r="E17" s="26">
        <v>9.7245643620011243E-2</v>
      </c>
      <c r="G17" s="16" t="s">
        <v>53</v>
      </c>
      <c r="H17" s="26">
        <v>9.1077553917123369E-2</v>
      </c>
      <c r="J17" s="16" t="s">
        <v>53</v>
      </c>
      <c r="K17" s="26">
        <v>8.7996671520698982E-2</v>
      </c>
    </row>
    <row r="18" spans="1:11" x14ac:dyDescent="0.2">
      <c r="A18" s="16" t="s">
        <v>54</v>
      </c>
      <c r="B18" s="57">
        <v>2.3659856818578663E-2</v>
      </c>
      <c r="D18" s="16" t="s">
        <v>54</v>
      </c>
      <c r="E18" s="26">
        <v>2.4732996065205171E-2</v>
      </c>
      <c r="G18" s="16" t="s">
        <v>54</v>
      </c>
      <c r="H18" s="26">
        <v>2.3735362535977605E-2</v>
      </c>
      <c r="J18" s="16" t="s">
        <v>54</v>
      </c>
      <c r="K18" s="26">
        <v>2.246723528188059E-2</v>
      </c>
    </row>
    <row r="19" spans="1:11" x14ac:dyDescent="0.2">
      <c r="A19" s="16" t="s">
        <v>55</v>
      </c>
      <c r="B19" s="57">
        <v>1.0738606600314301E-2</v>
      </c>
      <c r="D19" s="16" t="s">
        <v>55</v>
      </c>
      <c r="E19" s="26">
        <v>1.0492786209480982E-2</v>
      </c>
      <c r="G19" s="16" t="s">
        <v>55</v>
      </c>
      <c r="H19" s="26">
        <v>1.0803138429996452E-2</v>
      </c>
      <c r="J19" s="16" t="s">
        <v>55</v>
      </c>
      <c r="K19" s="26">
        <v>1.019346785937175E-2</v>
      </c>
    </row>
    <row r="20" spans="1:11" x14ac:dyDescent="0.2">
      <c r="A20" s="16" t="s">
        <v>56</v>
      </c>
      <c r="B20" s="57">
        <v>7.5955997904662131E-3</v>
      </c>
      <c r="D20" s="16" t="s">
        <v>56</v>
      </c>
      <c r="E20" s="26">
        <v>6.557991380925614E-3</v>
      </c>
      <c r="G20" s="16" t="s">
        <v>56</v>
      </c>
      <c r="H20" s="26">
        <v>7.5700824035011627E-3</v>
      </c>
      <c r="J20" s="16" t="s">
        <v>56</v>
      </c>
      <c r="K20" s="26">
        <v>4.7846889952153108E-3</v>
      </c>
    </row>
    <row r="21" spans="1:11" x14ac:dyDescent="0.2">
      <c r="A21" s="16" t="s">
        <v>57</v>
      </c>
      <c r="B21" s="57">
        <v>1.4143530644316397E-2</v>
      </c>
      <c r="D21" s="16" t="s">
        <v>57</v>
      </c>
      <c r="E21" s="26">
        <v>1.1242270938729624E-2</v>
      </c>
      <c r="G21" s="16" t="s">
        <v>57</v>
      </c>
      <c r="H21" s="26">
        <v>1.2261956393171155E-2</v>
      </c>
      <c r="J21" s="16" t="s">
        <v>57</v>
      </c>
      <c r="K21" s="26">
        <v>1.3521947160391096E-2</v>
      </c>
    </row>
    <row r="22" spans="1:11" x14ac:dyDescent="0.2">
      <c r="A22" s="16" t="s">
        <v>58</v>
      </c>
      <c r="B22" s="57">
        <v>2.1302601711192595E-2</v>
      </c>
      <c r="D22" s="16" t="s">
        <v>58</v>
      </c>
      <c r="E22" s="26">
        <v>1.5551808131909312E-2</v>
      </c>
      <c r="G22" s="16" t="s">
        <v>58</v>
      </c>
      <c r="H22" s="26">
        <v>2.121200173481055E-2</v>
      </c>
      <c r="J22" s="16" t="s">
        <v>58</v>
      </c>
      <c r="K22" s="26">
        <v>2.4131474932390266E-2</v>
      </c>
    </row>
    <row r="23" spans="1:11" x14ac:dyDescent="0.2">
      <c r="A23" s="16" t="s">
        <v>59</v>
      </c>
      <c r="B23" s="57">
        <v>4.1906757464641176E-3</v>
      </c>
      <c r="D23" s="16" t="s">
        <v>59</v>
      </c>
      <c r="E23" s="26">
        <v>7.1201049278620948E-3</v>
      </c>
      <c r="G23" s="16" t="s">
        <v>59</v>
      </c>
      <c r="H23" s="26">
        <v>4.9284390647794029E-3</v>
      </c>
      <c r="J23" s="16" t="s">
        <v>59</v>
      </c>
      <c r="K23" s="26">
        <v>5.4087788641564386E-3</v>
      </c>
    </row>
    <row r="24" spans="1:11" x14ac:dyDescent="0.2">
      <c r="A24" s="16" t="s">
        <v>60</v>
      </c>
      <c r="B24" s="57">
        <v>5.5439147895931552E-2</v>
      </c>
      <c r="D24" s="16" t="s">
        <v>60</v>
      </c>
      <c r="E24" s="26">
        <v>5.3775529323590032E-2</v>
      </c>
      <c r="G24" s="16" t="s">
        <v>60</v>
      </c>
      <c r="H24" s="26">
        <v>5.4055119662500491E-2</v>
      </c>
      <c r="J24" s="16" t="s">
        <v>60</v>
      </c>
      <c r="K24" s="26">
        <v>5.6376118161015183E-2</v>
      </c>
    </row>
    <row r="25" spans="1:11" x14ac:dyDescent="0.2">
      <c r="A25" s="16" t="s">
        <v>61</v>
      </c>
      <c r="B25" s="57">
        <v>0.10075082940457482</v>
      </c>
      <c r="D25" s="16" t="s">
        <v>61</v>
      </c>
      <c r="E25" s="26">
        <v>9.1624508150646433E-2</v>
      </c>
      <c r="G25" s="16" t="s">
        <v>61</v>
      </c>
      <c r="H25" s="26">
        <v>9.8411071245515125E-2</v>
      </c>
      <c r="J25" s="16" t="s">
        <v>61</v>
      </c>
      <c r="K25" s="26">
        <v>9.7566049511129599E-2</v>
      </c>
    </row>
    <row r="26" spans="1:11" x14ac:dyDescent="0.2">
      <c r="A26" s="16" t="s">
        <v>62</v>
      </c>
      <c r="B26" s="57">
        <v>9.8655491531342756E-3</v>
      </c>
      <c r="D26" s="16" t="s">
        <v>62</v>
      </c>
      <c r="E26" s="26">
        <v>8.2443320217350565E-3</v>
      </c>
      <c r="G26" s="16" t="s">
        <v>62</v>
      </c>
      <c r="H26" s="26">
        <v>9.226037929267043E-3</v>
      </c>
      <c r="J26" s="16" t="s">
        <v>62</v>
      </c>
      <c r="K26" s="26">
        <v>1.019346785937175E-2</v>
      </c>
    </row>
    <row r="27" spans="1:11" x14ac:dyDescent="0.2">
      <c r="A27" s="16" t="s">
        <v>63</v>
      </c>
      <c r="B27" s="57">
        <v>3.8414527675921075E-3</v>
      </c>
      <c r="D27" s="16" t="s">
        <v>63</v>
      </c>
      <c r="E27" s="26">
        <v>4.3095371931796888E-3</v>
      </c>
      <c r="G27" s="16" t="s">
        <v>63</v>
      </c>
      <c r="H27" s="26">
        <v>3.5879036391594054E-3</v>
      </c>
      <c r="J27" s="16" t="s">
        <v>63</v>
      </c>
      <c r="K27" s="26">
        <v>6.0328687330975664E-3</v>
      </c>
    </row>
    <row r="28" spans="1:11" x14ac:dyDescent="0.2">
      <c r="A28" s="16" t="s">
        <v>64</v>
      </c>
      <c r="B28" s="57">
        <v>2.0953378732320588E-3</v>
      </c>
      <c r="D28" s="16" t="s">
        <v>64</v>
      </c>
      <c r="E28" s="26">
        <v>1.6863406408094434E-3</v>
      </c>
      <c r="G28" s="16" t="s">
        <v>64</v>
      </c>
      <c r="H28" s="26">
        <v>2.2079407010211728E-3</v>
      </c>
      <c r="J28" s="16" t="s">
        <v>64</v>
      </c>
      <c r="K28" s="26">
        <v>1.8722696068233825E-3</v>
      </c>
    </row>
    <row r="29" spans="1:11" x14ac:dyDescent="0.2">
      <c r="A29" s="16" t="s">
        <v>65</v>
      </c>
      <c r="B29" s="57">
        <v>0.1606425702811245</v>
      </c>
      <c r="D29" s="16" t="s">
        <v>65</v>
      </c>
      <c r="E29" s="26">
        <v>0.15964024732996066</v>
      </c>
      <c r="G29" s="16" t="s">
        <v>65</v>
      </c>
      <c r="H29" s="26">
        <v>0.16685723297717148</v>
      </c>
      <c r="J29" s="16" t="s">
        <v>65</v>
      </c>
      <c r="K29" s="26">
        <v>0.1674641148325359</v>
      </c>
    </row>
    <row r="30" spans="1:11" x14ac:dyDescent="0.2">
      <c r="A30" s="16" t="s">
        <v>66</v>
      </c>
      <c r="B30" s="57">
        <v>4.9415051510389385E-2</v>
      </c>
      <c r="D30" s="16" t="s">
        <v>66</v>
      </c>
      <c r="E30" s="26">
        <v>4.87165074011617E-2</v>
      </c>
      <c r="G30" s="16" t="s">
        <v>66</v>
      </c>
      <c r="H30" s="26">
        <v>5.0309505973268144E-2</v>
      </c>
      <c r="J30" s="16" t="s">
        <v>66</v>
      </c>
      <c r="K30" s="26">
        <v>5.1591429165799875E-2</v>
      </c>
    </row>
    <row r="31" spans="1:11" x14ac:dyDescent="0.2">
      <c r="A31" s="16" t="s">
        <v>67</v>
      </c>
      <c r="B31" s="57">
        <v>1.2746638728828356E-2</v>
      </c>
      <c r="D31" s="16" t="s">
        <v>67</v>
      </c>
      <c r="E31" s="26">
        <v>1.2179126850290425E-2</v>
      </c>
      <c r="G31" s="16" t="s">
        <v>67</v>
      </c>
      <c r="H31" s="26">
        <v>1.1079131017624097E-2</v>
      </c>
      <c r="J31" s="16" t="s">
        <v>67</v>
      </c>
      <c r="K31" s="26">
        <v>1.3938007073018515E-2</v>
      </c>
    </row>
    <row r="32" spans="1:11" x14ac:dyDescent="0.2">
      <c r="A32" s="16" t="s">
        <v>68</v>
      </c>
      <c r="B32" s="57">
        <v>0.22629649030906235</v>
      </c>
      <c r="D32" s="16" t="s">
        <v>68</v>
      </c>
      <c r="E32" s="26">
        <v>0.23477609143713696</v>
      </c>
      <c r="G32" s="16" t="s">
        <v>68</v>
      </c>
      <c r="H32" s="26">
        <v>0.22840358001813665</v>
      </c>
      <c r="J32" s="16" t="s">
        <v>68</v>
      </c>
      <c r="K32" s="26">
        <v>0.2269606823382567</v>
      </c>
    </row>
    <row r="33" spans="1:11" x14ac:dyDescent="0.2">
      <c r="A33" s="16" t="s">
        <v>69</v>
      </c>
      <c r="B33" s="57">
        <v>3.5795355334381001E-3</v>
      </c>
      <c r="D33" s="16" t="s">
        <v>69</v>
      </c>
      <c r="E33" s="26">
        <v>2.9979389169945661E-3</v>
      </c>
      <c r="G33" s="16" t="s">
        <v>69</v>
      </c>
      <c r="H33" s="26">
        <v>3.3907660765682291E-3</v>
      </c>
      <c r="J33" s="16" t="s">
        <v>69</v>
      </c>
      <c r="K33" s="26">
        <v>1.6642396505096733E-3</v>
      </c>
    </row>
    <row r="34" spans="1:11" x14ac:dyDescent="0.2">
      <c r="A34" s="17" t="s">
        <v>86</v>
      </c>
      <c r="B34" s="38">
        <v>1</v>
      </c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1:11" x14ac:dyDescent="0.2">
      <c r="G35"/>
      <c r="H35"/>
      <c r="J35"/>
      <c r="K35"/>
    </row>
    <row r="36" spans="1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B208-EE5B-4AE8-ACFC-B517158D0BA7}">
  <dimension ref="A1:K36"/>
  <sheetViews>
    <sheetView showGridLines="0" zoomScale="85" zoomScaleNormal="85" workbookViewId="0">
      <selection activeCell="D7" sqref="D7"/>
    </sheetView>
  </sheetViews>
  <sheetFormatPr defaultRowHeight="12.75" x14ac:dyDescent="0.2"/>
  <cols>
    <col min="1" max="1" width="22.5703125" bestFit="1" customWidth="1"/>
    <col min="2" max="2" width="8.4257812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2013[4]_1</v>
      </c>
      <c r="E1" t="str">
        <f>E2&amp;"[4]_2"</f>
        <v>2013[4]_2</v>
      </c>
      <c r="G1"/>
      <c r="H1" t="str">
        <f>H2&amp;"[4]_3"</f>
        <v>2013[4]_3</v>
      </c>
      <c r="K1" t="str">
        <f>K2&amp;"[4]_4"</f>
        <v>2013[4]_4</v>
      </c>
    </row>
    <row r="2" spans="1:11" x14ac:dyDescent="0.2">
      <c r="A2" s="18" t="s">
        <v>113</v>
      </c>
      <c r="B2" s="22">
        <v>2013</v>
      </c>
      <c r="D2" s="18" t="s">
        <v>113</v>
      </c>
      <c r="E2" s="22">
        <v>2013</v>
      </c>
      <c r="G2" s="18" t="s">
        <v>113</v>
      </c>
      <c r="H2" s="22">
        <v>2013</v>
      </c>
      <c r="J2" s="18" t="s">
        <v>113</v>
      </c>
      <c r="K2" s="22">
        <v>2013</v>
      </c>
    </row>
    <row r="3" spans="1:11" x14ac:dyDescent="0.2">
      <c r="A3" s="18" t="s">
        <v>114</v>
      </c>
      <c r="B3" s="19" t="s">
        <v>111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43</v>
      </c>
      <c r="B7" s="24">
        <v>3.0783802983660904E-3</v>
      </c>
      <c r="D7" s="14" t="s">
        <v>43</v>
      </c>
      <c r="E7" s="24">
        <v>2.406497543367091E-3</v>
      </c>
      <c r="G7" s="14" t="s">
        <v>43</v>
      </c>
      <c r="H7" s="24">
        <v>4.4890979050876446E-3</v>
      </c>
      <c r="J7" s="14" t="s">
        <v>43</v>
      </c>
      <c r="K7" s="24">
        <v>2.4183796856106408E-3</v>
      </c>
    </row>
    <row r="8" spans="1:11" x14ac:dyDescent="0.2">
      <c r="A8" s="16" t="s">
        <v>44</v>
      </c>
      <c r="B8" s="26">
        <v>6.867156050201279E-3</v>
      </c>
      <c r="D8" s="16" t="s">
        <v>44</v>
      </c>
      <c r="E8" s="26">
        <v>5.7154316654968416E-3</v>
      </c>
      <c r="G8" s="16" t="s">
        <v>44</v>
      </c>
      <c r="H8" s="26">
        <v>5.7289439931594698E-3</v>
      </c>
      <c r="J8" s="16" t="s">
        <v>44</v>
      </c>
      <c r="K8" s="26">
        <v>4.8367593712212815E-3</v>
      </c>
    </row>
    <row r="9" spans="1:11" x14ac:dyDescent="0.2">
      <c r="A9" s="16" t="s">
        <v>45</v>
      </c>
      <c r="B9" s="26">
        <v>4.9727681742836845E-3</v>
      </c>
      <c r="D9" s="16" t="s">
        <v>45</v>
      </c>
      <c r="E9" s="26">
        <v>4.4119121628396667E-3</v>
      </c>
      <c r="G9" s="16" t="s">
        <v>45</v>
      </c>
      <c r="H9" s="26">
        <v>6.5412569474134243E-3</v>
      </c>
      <c r="J9" s="16" t="s">
        <v>45</v>
      </c>
      <c r="K9" s="26">
        <v>4.8367593712212815E-3</v>
      </c>
    </row>
    <row r="10" spans="1:11" x14ac:dyDescent="0.2">
      <c r="A10" s="16" t="s">
        <v>46</v>
      </c>
      <c r="B10" s="26">
        <v>3.3151787828557895E-3</v>
      </c>
      <c r="D10" s="16" t="s">
        <v>46</v>
      </c>
      <c r="E10" s="26">
        <v>3.1083926601824926E-3</v>
      </c>
      <c r="G10" s="16" t="s">
        <v>46</v>
      </c>
      <c r="H10" s="26">
        <v>2.4369388627618642E-3</v>
      </c>
      <c r="J10" s="16" t="s">
        <v>46</v>
      </c>
      <c r="K10" s="26">
        <v>3.2245062474808546E-3</v>
      </c>
    </row>
    <row r="11" spans="1:11" x14ac:dyDescent="0.2">
      <c r="A11" s="16" t="s">
        <v>47</v>
      </c>
      <c r="B11" s="26">
        <v>2.9836609045702109E-2</v>
      </c>
      <c r="D11" s="16" t="s">
        <v>47</v>
      </c>
      <c r="E11" s="26">
        <v>2.8075804672616063E-2</v>
      </c>
      <c r="G11" s="16" t="s">
        <v>47</v>
      </c>
      <c r="H11" s="26">
        <v>2.9585292860196667E-2</v>
      </c>
      <c r="J11" s="16" t="s">
        <v>47</v>
      </c>
      <c r="K11" s="26">
        <v>3.6947467419051458E-2</v>
      </c>
    </row>
    <row r="12" spans="1:11" x14ac:dyDescent="0.2">
      <c r="A12" s="16" t="s">
        <v>48</v>
      </c>
      <c r="B12" s="26">
        <v>1.8707080274686243E-2</v>
      </c>
      <c r="D12" s="16" t="s">
        <v>48</v>
      </c>
      <c r="E12" s="26">
        <v>1.4639526722149805E-2</v>
      </c>
      <c r="G12" s="16" t="s">
        <v>48</v>
      </c>
      <c r="H12" s="26">
        <v>1.4749893116716546E-2</v>
      </c>
      <c r="J12" s="16" t="s">
        <v>48</v>
      </c>
      <c r="K12" s="26">
        <v>1.5182050248555691E-2</v>
      </c>
    </row>
    <row r="13" spans="1:11" x14ac:dyDescent="0.2">
      <c r="A13" s="16" t="s">
        <v>49</v>
      </c>
      <c r="B13" s="26">
        <v>0.17096850580156286</v>
      </c>
      <c r="D13" s="16" t="s">
        <v>49</v>
      </c>
      <c r="E13" s="26">
        <v>0.17747919382332297</v>
      </c>
      <c r="G13" s="16" t="s">
        <v>49</v>
      </c>
      <c r="H13" s="26">
        <v>0.1834544677212484</v>
      </c>
      <c r="J13" s="16" t="s">
        <v>49</v>
      </c>
      <c r="K13" s="26">
        <v>0.18567781808410588</v>
      </c>
    </row>
    <row r="14" spans="1:11" x14ac:dyDescent="0.2">
      <c r="A14" s="16" t="s">
        <v>50</v>
      </c>
      <c r="B14" s="26">
        <v>1.8707080274686243E-2</v>
      </c>
      <c r="D14" s="16" t="s">
        <v>50</v>
      </c>
      <c r="E14" s="26">
        <v>1.4338714529228918E-2</v>
      </c>
      <c r="G14" s="16" t="s">
        <v>50</v>
      </c>
      <c r="H14" s="26">
        <v>1.6331765711842666E-2</v>
      </c>
      <c r="J14" s="16" t="s">
        <v>50</v>
      </c>
      <c r="K14" s="26">
        <v>1.8003493215101439E-2</v>
      </c>
    </row>
    <row r="15" spans="1:11" x14ac:dyDescent="0.2">
      <c r="A15" s="16" t="s">
        <v>51</v>
      </c>
      <c r="B15" s="26">
        <v>1.4207909069381956E-2</v>
      </c>
      <c r="D15" s="16" t="s">
        <v>51</v>
      </c>
      <c r="E15" s="26">
        <v>1.1430863330993683E-2</v>
      </c>
      <c r="G15" s="16" t="s">
        <v>51</v>
      </c>
      <c r="H15" s="26">
        <v>1.3467293715262932E-2</v>
      </c>
      <c r="J15" s="16" t="s">
        <v>51</v>
      </c>
      <c r="K15" s="26">
        <v>1.0882708585247884E-2</v>
      </c>
    </row>
    <row r="16" spans="1:11" x14ac:dyDescent="0.2">
      <c r="A16" s="16" t="s">
        <v>52</v>
      </c>
      <c r="B16" s="26">
        <v>5.2095666587733836E-3</v>
      </c>
      <c r="D16" s="16" t="s">
        <v>52</v>
      </c>
      <c r="E16" s="26">
        <v>6.4173267823122429E-3</v>
      </c>
      <c r="G16" s="16" t="s">
        <v>52</v>
      </c>
      <c r="H16" s="26">
        <v>5.0448909790508766E-3</v>
      </c>
      <c r="J16" s="16" t="s">
        <v>52</v>
      </c>
      <c r="K16" s="26">
        <v>5.1054682251780196E-3</v>
      </c>
    </row>
    <row r="17" spans="1:11" x14ac:dyDescent="0.2">
      <c r="A17" s="16" t="s">
        <v>53</v>
      </c>
      <c r="B17" s="26">
        <v>9.3061804404451817E-2</v>
      </c>
      <c r="D17" s="16" t="s">
        <v>53</v>
      </c>
      <c r="E17" s="26">
        <v>8.9040409104582371E-2</v>
      </c>
      <c r="G17" s="16" t="s">
        <v>53</v>
      </c>
      <c r="H17" s="26">
        <v>9.4271056006840534E-2</v>
      </c>
      <c r="J17" s="16" t="s">
        <v>53</v>
      </c>
      <c r="K17" s="26">
        <v>8.9480048367593712E-2</v>
      </c>
    </row>
    <row r="18" spans="1:11" x14ac:dyDescent="0.2">
      <c r="A18" s="16" t="s">
        <v>54</v>
      </c>
      <c r="B18" s="26">
        <v>1.3734312100402558E-2</v>
      </c>
      <c r="D18" s="16" t="s">
        <v>54</v>
      </c>
      <c r="E18" s="26">
        <v>1.7246565727464153E-2</v>
      </c>
      <c r="G18" s="16" t="s">
        <v>54</v>
      </c>
      <c r="H18" s="26">
        <v>1.321077383497221E-2</v>
      </c>
      <c r="J18" s="16" t="s">
        <v>54</v>
      </c>
      <c r="K18" s="26">
        <v>1.3435442697836893E-2</v>
      </c>
    </row>
    <row r="19" spans="1:11" x14ac:dyDescent="0.2">
      <c r="A19" s="16" t="s">
        <v>55</v>
      </c>
      <c r="B19" s="26">
        <v>9.2351408950982709E-3</v>
      </c>
      <c r="D19" s="16" t="s">
        <v>55</v>
      </c>
      <c r="E19" s="26">
        <v>2.246064373809285E-2</v>
      </c>
      <c r="G19" s="16" t="s">
        <v>55</v>
      </c>
      <c r="H19" s="26">
        <v>1.0089781958101753E-2</v>
      </c>
      <c r="J19" s="16" t="s">
        <v>55</v>
      </c>
      <c r="K19" s="26">
        <v>6.9864302028751846E-3</v>
      </c>
    </row>
    <row r="20" spans="1:11" x14ac:dyDescent="0.2">
      <c r="A20" s="16" t="s">
        <v>56</v>
      </c>
      <c r="B20" s="26">
        <v>4.4991712053042863E-3</v>
      </c>
      <c r="D20" s="16" t="s">
        <v>56</v>
      </c>
      <c r="E20" s="26">
        <v>5.4146194725759548E-3</v>
      </c>
      <c r="G20" s="16" t="s">
        <v>56</v>
      </c>
      <c r="H20" s="26">
        <v>5.1303976058144508E-3</v>
      </c>
      <c r="J20" s="16" t="s">
        <v>56</v>
      </c>
      <c r="K20" s="26">
        <v>4.5680505172645443E-3</v>
      </c>
    </row>
    <row r="21" spans="1:11" x14ac:dyDescent="0.2">
      <c r="A21" s="16" t="s">
        <v>57</v>
      </c>
      <c r="B21" s="26">
        <v>9.4719393795879708E-3</v>
      </c>
      <c r="D21" s="16" t="s">
        <v>57</v>
      </c>
      <c r="E21" s="26">
        <v>1.3536548681439888E-2</v>
      </c>
      <c r="G21" s="16" t="s">
        <v>57</v>
      </c>
      <c r="H21" s="26">
        <v>1.3125267208208636E-2</v>
      </c>
      <c r="J21" s="16" t="s">
        <v>57</v>
      </c>
      <c r="K21" s="26">
        <v>1.3704151551793631E-2</v>
      </c>
    </row>
    <row r="22" spans="1:11" x14ac:dyDescent="0.2">
      <c r="A22" s="16" t="s">
        <v>58</v>
      </c>
      <c r="B22" s="26">
        <v>3.1967795406109403E-2</v>
      </c>
      <c r="D22" s="16" t="s">
        <v>58</v>
      </c>
      <c r="E22" s="26">
        <v>3.3490424145192016E-2</v>
      </c>
      <c r="G22" s="16" t="s">
        <v>58</v>
      </c>
      <c r="H22" s="26">
        <v>3.2834544677212481E-2</v>
      </c>
      <c r="J22" s="16" t="s">
        <v>58</v>
      </c>
      <c r="K22" s="26">
        <v>3.2245062474808545E-2</v>
      </c>
    </row>
    <row r="23" spans="1:11" x14ac:dyDescent="0.2">
      <c r="A23" s="16" t="s">
        <v>59</v>
      </c>
      <c r="B23" s="26">
        <v>6.1567605967321809E-3</v>
      </c>
      <c r="D23" s="16" t="s">
        <v>59</v>
      </c>
      <c r="E23" s="26">
        <v>5.2140780106286972E-3</v>
      </c>
      <c r="G23" s="16" t="s">
        <v>59</v>
      </c>
      <c r="H23" s="26">
        <v>5.0021376656690895E-3</v>
      </c>
      <c r="J23" s="16" t="s">
        <v>59</v>
      </c>
      <c r="K23" s="26">
        <v>4.4336960902861752E-3</v>
      </c>
    </row>
    <row r="24" spans="1:11" x14ac:dyDescent="0.2">
      <c r="A24" s="16" t="s">
        <v>60</v>
      </c>
      <c r="B24" s="26">
        <v>4.2623727208145869E-2</v>
      </c>
      <c r="D24" s="16" t="s">
        <v>60</v>
      </c>
      <c r="E24" s="26">
        <v>4.1110999699187807E-2</v>
      </c>
      <c r="G24" s="16" t="s">
        <v>60</v>
      </c>
      <c r="H24" s="26">
        <v>4.1898247114151348E-2</v>
      </c>
      <c r="J24" s="16" t="s">
        <v>60</v>
      </c>
      <c r="K24" s="26">
        <v>4.1515517936315999E-2</v>
      </c>
    </row>
    <row r="25" spans="1:11" x14ac:dyDescent="0.2">
      <c r="A25" s="16" t="s">
        <v>61</v>
      </c>
      <c r="B25" s="26">
        <v>8.0511484726497745E-2</v>
      </c>
      <c r="D25" s="16" t="s">
        <v>61</v>
      </c>
      <c r="E25" s="26">
        <v>8.1018750626692074E-2</v>
      </c>
      <c r="G25" s="16" t="s">
        <v>61</v>
      </c>
      <c r="H25" s="26">
        <v>7.4861051731509198E-2</v>
      </c>
      <c r="J25" s="16" t="s">
        <v>61</v>
      </c>
      <c r="K25" s="26">
        <v>8.0612656187021361E-2</v>
      </c>
    </row>
    <row r="26" spans="1:11" x14ac:dyDescent="0.2">
      <c r="A26" s="16" t="s">
        <v>62</v>
      </c>
      <c r="B26" s="26">
        <v>1.5628699976320153E-2</v>
      </c>
      <c r="D26" s="16" t="s">
        <v>62</v>
      </c>
      <c r="E26" s="26">
        <v>1.5140880377017949E-2</v>
      </c>
      <c r="G26" s="16" t="s">
        <v>62</v>
      </c>
      <c r="H26" s="26">
        <v>1.4536126549807611E-2</v>
      </c>
      <c r="J26" s="16" t="s">
        <v>62</v>
      </c>
      <c r="K26" s="26">
        <v>1.1823189574096466E-2</v>
      </c>
    </row>
    <row r="27" spans="1:11" x14ac:dyDescent="0.2">
      <c r="A27" s="16" t="s">
        <v>63</v>
      </c>
      <c r="B27" s="26">
        <v>4.2623727208145864E-3</v>
      </c>
      <c r="D27" s="16" t="s">
        <v>63</v>
      </c>
      <c r="E27" s="26">
        <v>4.0108292389451523E-3</v>
      </c>
      <c r="G27" s="16" t="s">
        <v>63</v>
      </c>
      <c r="H27" s="26">
        <v>4.4463445917058576E-3</v>
      </c>
      <c r="J27" s="16" t="s">
        <v>63</v>
      </c>
      <c r="K27" s="26">
        <v>5.2398226521563887E-3</v>
      </c>
    </row>
    <row r="28" spans="1:11" x14ac:dyDescent="0.2">
      <c r="A28" s="16" t="s">
        <v>64</v>
      </c>
      <c r="B28" s="26">
        <v>1.4207909069381957E-3</v>
      </c>
      <c r="D28" s="16" t="s">
        <v>64</v>
      </c>
      <c r="E28" s="26">
        <v>1.4037902336308031E-3</v>
      </c>
      <c r="G28" s="16" t="s">
        <v>64</v>
      </c>
      <c r="H28" s="26">
        <v>1.7101325352714834E-3</v>
      </c>
      <c r="J28" s="16" t="s">
        <v>64</v>
      </c>
      <c r="K28" s="26">
        <v>3.0901518205024856E-3</v>
      </c>
    </row>
    <row r="29" spans="1:11" x14ac:dyDescent="0.2">
      <c r="A29" s="16" t="s">
        <v>65</v>
      </c>
      <c r="B29" s="26">
        <v>0.11461046649301444</v>
      </c>
      <c r="D29" s="16" t="s">
        <v>65</v>
      </c>
      <c r="E29" s="26">
        <v>0.12563922590995688</v>
      </c>
      <c r="G29" s="16" t="s">
        <v>65</v>
      </c>
      <c r="H29" s="26">
        <v>0.12680632749038051</v>
      </c>
      <c r="J29" s="16" t="s">
        <v>65</v>
      </c>
      <c r="K29" s="26">
        <v>0.12468090823592637</v>
      </c>
    </row>
    <row r="30" spans="1:11" x14ac:dyDescent="0.2">
      <c r="A30" s="16" t="s">
        <v>66</v>
      </c>
      <c r="B30" s="26">
        <v>5.801562869997632E-2</v>
      </c>
      <c r="D30" s="16" t="s">
        <v>66</v>
      </c>
      <c r="E30" s="26">
        <v>5.6352150807179383E-2</v>
      </c>
      <c r="G30" s="16" t="s">
        <v>66</v>
      </c>
      <c r="H30" s="26">
        <v>5.9555365540829415E-2</v>
      </c>
      <c r="J30" s="16" t="s">
        <v>66</v>
      </c>
      <c r="K30" s="26">
        <v>5.6294504903936587E-2</v>
      </c>
    </row>
    <row r="31" spans="1:11" x14ac:dyDescent="0.2">
      <c r="A31" s="16" t="s">
        <v>67</v>
      </c>
      <c r="B31" s="26">
        <v>1.3260715131423158E-2</v>
      </c>
      <c r="D31" s="16" t="s">
        <v>67</v>
      </c>
      <c r="E31" s="26">
        <v>1.2132758447809085E-2</v>
      </c>
      <c r="G31" s="16" t="s">
        <v>67</v>
      </c>
      <c r="H31" s="26">
        <v>1.2697734074390765E-2</v>
      </c>
      <c r="J31" s="16" t="s">
        <v>67</v>
      </c>
      <c r="K31" s="26">
        <v>1.3166733843880157E-2</v>
      </c>
    </row>
    <row r="32" spans="1:11" x14ac:dyDescent="0.2">
      <c r="A32" s="16" t="s">
        <v>68</v>
      </c>
      <c r="B32" s="26">
        <v>0.22377456784276581</v>
      </c>
      <c r="D32" s="16" t="s">
        <v>68</v>
      </c>
      <c r="E32" s="26">
        <v>0.20575553995788629</v>
      </c>
      <c r="G32" s="16" t="s">
        <v>68</v>
      </c>
      <c r="H32" s="26">
        <v>0.20504489097905088</v>
      </c>
      <c r="J32" s="16" t="s">
        <v>68</v>
      </c>
      <c r="K32" s="26">
        <v>0.20959290608625555</v>
      </c>
    </row>
    <row r="33" spans="1:11" x14ac:dyDescent="0.2">
      <c r="A33" s="16" t="s">
        <v>69</v>
      </c>
      <c r="B33" s="26">
        <v>1.8943878759175941E-3</v>
      </c>
      <c r="D33" s="16" t="s">
        <v>69</v>
      </c>
      <c r="E33" s="26">
        <v>3.0081219292088638E-3</v>
      </c>
      <c r="G33" s="16" t="s">
        <v>69</v>
      </c>
      <c r="H33" s="26">
        <v>2.9499786233433091E-3</v>
      </c>
      <c r="J33" s="16" t="s">
        <v>69</v>
      </c>
      <c r="K33" s="26">
        <v>2.015316404675534E-3</v>
      </c>
    </row>
    <row r="34" spans="1:11" x14ac:dyDescent="0.2">
      <c r="A34" s="17" t="s">
        <v>86</v>
      </c>
      <c r="B34" s="38">
        <v>1</v>
      </c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1:11" x14ac:dyDescent="0.2">
      <c r="G35"/>
      <c r="H35"/>
      <c r="J35"/>
      <c r="K35"/>
    </row>
    <row r="36" spans="1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8350-0010-4AC3-8933-5D9443B8017A}">
  <dimension ref="A1:K36"/>
  <sheetViews>
    <sheetView showGridLines="0" topLeftCell="K1" zoomScale="85" zoomScaleNormal="85" workbookViewId="0">
      <selection activeCell="M26" sqref="M23:AF26"/>
    </sheetView>
  </sheetViews>
  <sheetFormatPr defaultRowHeight="12.75" x14ac:dyDescent="0.2"/>
  <cols>
    <col min="1" max="1" width="22.5703125" bestFit="1" customWidth="1"/>
    <col min="2" max="2" width="8.4257812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2014[4]_1</v>
      </c>
      <c r="E1" t="str">
        <f>E2&amp;"[4]_2"</f>
        <v>2014[4]_2</v>
      </c>
      <c r="G1"/>
      <c r="H1" t="str">
        <f>H2&amp;"[4]_3"</f>
        <v>2014[4]_3</v>
      </c>
      <c r="K1" t="str">
        <f>K2&amp;"[4]_4"</f>
        <v>2014[4]_4</v>
      </c>
    </row>
    <row r="2" spans="1:11" x14ac:dyDescent="0.2">
      <c r="A2" s="18" t="s">
        <v>113</v>
      </c>
      <c r="B2" s="22">
        <v>2014</v>
      </c>
      <c r="D2" s="18" t="s">
        <v>113</v>
      </c>
      <c r="E2" s="22">
        <v>2014</v>
      </c>
      <c r="G2" s="18" t="s">
        <v>113</v>
      </c>
      <c r="H2" s="22">
        <v>2014</v>
      </c>
      <c r="J2" s="18" t="s">
        <v>113</v>
      </c>
      <c r="K2" s="22">
        <v>2014</v>
      </c>
    </row>
    <row r="3" spans="1:11" x14ac:dyDescent="0.2">
      <c r="A3" s="18" t="s">
        <v>114</v>
      </c>
      <c r="B3" s="19" t="s">
        <v>111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43</v>
      </c>
      <c r="B7" s="24">
        <v>3.2095369096744614E-3</v>
      </c>
      <c r="D7" s="14" t="s">
        <v>43</v>
      </c>
      <c r="E7" s="24">
        <v>4.5366169799092677E-3</v>
      </c>
      <c r="G7" s="14" t="s">
        <v>43</v>
      </c>
      <c r="H7" s="24">
        <v>5.1514858817090052E-3</v>
      </c>
      <c r="J7" s="14" t="s">
        <v>43</v>
      </c>
      <c r="K7" s="24">
        <v>4.4981060606060609E-3</v>
      </c>
    </row>
    <row r="8" spans="1:11" x14ac:dyDescent="0.2">
      <c r="A8" s="16" t="s">
        <v>44</v>
      </c>
      <c r="B8" s="26">
        <v>8.7116001834021094E-3</v>
      </c>
      <c r="D8" s="16" t="s">
        <v>44</v>
      </c>
      <c r="E8" s="26">
        <v>7.4530136098509394E-3</v>
      </c>
      <c r="G8" s="16" t="s">
        <v>44</v>
      </c>
      <c r="H8" s="26">
        <v>7.0510963005892009E-3</v>
      </c>
      <c r="J8" s="16" t="s">
        <v>44</v>
      </c>
      <c r="K8" s="26">
        <v>7.181186868686869E-3</v>
      </c>
    </row>
    <row r="9" spans="1:11" x14ac:dyDescent="0.2">
      <c r="A9" s="16" t="s">
        <v>45</v>
      </c>
      <c r="B9" s="26">
        <v>6.4190738193489229E-3</v>
      </c>
      <c r="D9" s="16" t="s">
        <v>45</v>
      </c>
      <c r="E9" s="26">
        <v>4.4556059624108876E-3</v>
      </c>
      <c r="G9" s="16" t="s">
        <v>45</v>
      </c>
      <c r="H9" s="26">
        <v>5.1836826684696869E-3</v>
      </c>
      <c r="J9" s="16" t="s">
        <v>45</v>
      </c>
      <c r="K9" s="26">
        <v>4.734848484848485E-3</v>
      </c>
    </row>
    <row r="10" spans="1:11" x14ac:dyDescent="0.2">
      <c r="A10" s="16" t="s">
        <v>46</v>
      </c>
      <c r="B10" s="26">
        <v>2.751031636863824E-3</v>
      </c>
      <c r="D10" s="16" t="s">
        <v>46</v>
      </c>
      <c r="E10" s="26">
        <v>2.1872974724562542E-3</v>
      </c>
      <c r="G10" s="16" t="s">
        <v>46</v>
      </c>
      <c r="H10" s="26">
        <v>2.3825622202904152E-3</v>
      </c>
      <c r="J10" s="16" t="s">
        <v>46</v>
      </c>
      <c r="K10" s="26">
        <v>3.472222222222222E-3</v>
      </c>
    </row>
    <row r="11" spans="1:11" x14ac:dyDescent="0.2">
      <c r="A11" s="16" t="s">
        <v>47</v>
      </c>
      <c r="B11" s="26">
        <v>2.7968821641448878E-2</v>
      </c>
      <c r="D11" s="16" t="s">
        <v>47</v>
      </c>
      <c r="E11" s="26">
        <v>2.5032404406999352E-2</v>
      </c>
      <c r="G11" s="16" t="s">
        <v>47</v>
      </c>
      <c r="H11" s="26">
        <v>2.6304774783476609E-2</v>
      </c>
      <c r="J11" s="16" t="s">
        <v>47</v>
      </c>
      <c r="K11" s="26">
        <v>2.5804924242424244E-2</v>
      </c>
    </row>
    <row r="12" spans="1:11" x14ac:dyDescent="0.2">
      <c r="A12" s="16" t="s">
        <v>48</v>
      </c>
      <c r="B12" s="26">
        <v>1.2838147638697846E-2</v>
      </c>
      <c r="D12" s="16" t="s">
        <v>48</v>
      </c>
      <c r="E12" s="26">
        <v>1.9361633182112769E-2</v>
      </c>
      <c r="G12" s="16" t="s">
        <v>48</v>
      </c>
      <c r="H12" s="26">
        <v>1.706429698316108E-2</v>
      </c>
      <c r="J12" s="16" t="s">
        <v>48</v>
      </c>
      <c r="K12" s="26">
        <v>1.7045454545454544E-2</v>
      </c>
    </row>
    <row r="13" spans="1:11" x14ac:dyDescent="0.2">
      <c r="A13" s="16" t="s">
        <v>49</v>
      </c>
      <c r="B13" s="26">
        <v>0.13113250802384227</v>
      </c>
      <c r="D13" s="16" t="s">
        <v>49</v>
      </c>
      <c r="E13" s="26">
        <v>0.11689889825016202</v>
      </c>
      <c r="G13" s="16" t="s">
        <v>49</v>
      </c>
      <c r="H13" s="26">
        <v>0.10773044850123957</v>
      </c>
      <c r="J13" s="16" t="s">
        <v>49</v>
      </c>
      <c r="K13" s="26">
        <v>0.11482007575757576</v>
      </c>
    </row>
    <row r="14" spans="1:11" x14ac:dyDescent="0.2">
      <c r="A14" s="16" t="s">
        <v>50</v>
      </c>
      <c r="B14" s="26">
        <v>1.4213663457129757E-2</v>
      </c>
      <c r="D14" s="16" t="s">
        <v>50</v>
      </c>
      <c r="E14" s="26">
        <v>1.2718729747245625E-2</v>
      </c>
      <c r="G14" s="16" t="s">
        <v>50</v>
      </c>
      <c r="H14" s="26">
        <v>1.3361666505682733E-2</v>
      </c>
      <c r="J14" s="16" t="s">
        <v>50</v>
      </c>
      <c r="K14" s="26">
        <v>1.3178661616161616E-2</v>
      </c>
    </row>
    <row r="15" spans="1:11" x14ac:dyDescent="0.2">
      <c r="A15" s="16" t="s">
        <v>51</v>
      </c>
      <c r="B15" s="26">
        <v>1.5130674002751032E-2</v>
      </c>
      <c r="D15" s="16" t="s">
        <v>51</v>
      </c>
      <c r="E15" s="26">
        <v>1.3933895009721323E-2</v>
      </c>
      <c r="G15" s="16" t="s">
        <v>51</v>
      </c>
      <c r="H15" s="26">
        <v>1.2749927557229788E-2</v>
      </c>
      <c r="J15" s="16" t="s">
        <v>51</v>
      </c>
      <c r="K15" s="26">
        <v>1.4914772727272728E-2</v>
      </c>
    </row>
    <row r="16" spans="1:11" x14ac:dyDescent="0.2">
      <c r="A16" s="16" t="s">
        <v>52</v>
      </c>
      <c r="B16" s="26">
        <v>5.0435580009170105E-3</v>
      </c>
      <c r="D16" s="16" t="s">
        <v>52</v>
      </c>
      <c r="E16" s="26">
        <v>8.2631237848347378E-3</v>
      </c>
      <c r="G16" s="16" t="s">
        <v>52</v>
      </c>
      <c r="H16" s="26">
        <v>7.9848031166489582E-3</v>
      </c>
      <c r="J16" s="16" t="s">
        <v>52</v>
      </c>
      <c r="K16" s="26">
        <v>7.654671717171717E-3</v>
      </c>
    </row>
    <row r="17" spans="1:11" x14ac:dyDescent="0.2">
      <c r="A17" s="16" t="s">
        <v>53</v>
      </c>
      <c r="B17" s="26">
        <v>7.8404401650618988E-2</v>
      </c>
      <c r="D17" s="16" t="s">
        <v>53</v>
      </c>
      <c r="E17" s="26">
        <v>7.0155541153596887E-2</v>
      </c>
      <c r="G17" s="16" t="s">
        <v>53</v>
      </c>
      <c r="H17" s="26">
        <v>7.0800734086738148E-2</v>
      </c>
      <c r="J17" s="16" t="s">
        <v>53</v>
      </c>
      <c r="K17" s="26">
        <v>7.1969696969696975E-2</v>
      </c>
    </row>
    <row r="18" spans="1:11" x14ac:dyDescent="0.2">
      <c r="A18" s="16" t="s">
        <v>54</v>
      </c>
      <c r="B18" s="26">
        <v>1.4213663457129757E-2</v>
      </c>
      <c r="D18" s="16" t="s">
        <v>54</v>
      </c>
      <c r="E18" s="26">
        <v>1.2880751782242385E-2</v>
      </c>
      <c r="G18" s="16" t="s">
        <v>54</v>
      </c>
      <c r="H18" s="26">
        <v>1.4359766895263852E-2</v>
      </c>
      <c r="J18" s="16" t="s">
        <v>54</v>
      </c>
      <c r="K18" s="26">
        <v>1.452020202020202E-2</v>
      </c>
    </row>
    <row r="19" spans="1:11" x14ac:dyDescent="0.2">
      <c r="A19" s="16" t="s">
        <v>55</v>
      </c>
      <c r="B19" s="26">
        <v>4.585052728106373E-3</v>
      </c>
      <c r="D19" s="16" t="s">
        <v>55</v>
      </c>
      <c r="E19" s="26">
        <v>5.3467271548930653E-3</v>
      </c>
      <c r="G19" s="16" t="s">
        <v>55</v>
      </c>
      <c r="H19" s="26">
        <v>6.5681444991789817E-3</v>
      </c>
      <c r="J19" s="16" t="s">
        <v>55</v>
      </c>
      <c r="K19" s="26">
        <v>4.734848484848485E-3</v>
      </c>
    </row>
    <row r="20" spans="1:11" x14ac:dyDescent="0.2">
      <c r="A20" s="16" t="s">
        <v>56</v>
      </c>
      <c r="B20" s="26">
        <v>1.8340210912425492E-3</v>
      </c>
      <c r="D20" s="16" t="s">
        <v>56</v>
      </c>
      <c r="E20" s="26">
        <v>6.8049254698639011E-3</v>
      </c>
      <c r="G20" s="16" t="s">
        <v>56</v>
      </c>
      <c r="H20" s="26">
        <v>8.0813934769310026E-3</v>
      </c>
      <c r="J20" s="16" t="s">
        <v>56</v>
      </c>
      <c r="K20" s="26">
        <v>7.575757575757576E-3</v>
      </c>
    </row>
    <row r="21" spans="1:11" x14ac:dyDescent="0.2">
      <c r="A21" s="16" t="s">
        <v>57</v>
      </c>
      <c r="B21" s="26">
        <v>1.6506189821182942E-2</v>
      </c>
      <c r="D21" s="16" t="s">
        <v>57</v>
      </c>
      <c r="E21" s="26">
        <v>1.3690861957226182E-2</v>
      </c>
      <c r="G21" s="16" t="s">
        <v>57</v>
      </c>
      <c r="H21" s="26">
        <v>1.429537332174249E-2</v>
      </c>
      <c r="J21" s="16" t="s">
        <v>57</v>
      </c>
      <c r="K21" s="26">
        <v>1.2073863636363636E-2</v>
      </c>
    </row>
    <row r="22" spans="1:11" x14ac:dyDescent="0.2">
      <c r="A22" s="16" t="s">
        <v>58</v>
      </c>
      <c r="B22" s="26">
        <v>5.9605685465382849E-2</v>
      </c>
      <c r="D22" s="16" t="s">
        <v>58</v>
      </c>
      <c r="E22" s="26">
        <v>5.816591056383668E-2</v>
      </c>
      <c r="G22" s="16" t="s">
        <v>58</v>
      </c>
      <c r="H22" s="26">
        <v>6.1463665926140575E-2</v>
      </c>
      <c r="J22" s="16" t="s">
        <v>58</v>
      </c>
      <c r="K22" s="26">
        <v>5.808080808080808E-2</v>
      </c>
    </row>
    <row r="23" spans="1:11" x14ac:dyDescent="0.2">
      <c r="A23" s="16" t="s">
        <v>59</v>
      </c>
      <c r="B23" s="26">
        <v>5.0435580009170105E-3</v>
      </c>
      <c r="D23" s="16" t="s">
        <v>59</v>
      </c>
      <c r="E23" s="26">
        <v>3.4834737524303307E-3</v>
      </c>
      <c r="G23" s="16" t="s">
        <v>59</v>
      </c>
      <c r="H23" s="26">
        <v>3.6060401171963039E-3</v>
      </c>
      <c r="J23" s="16" t="s">
        <v>59</v>
      </c>
      <c r="K23" s="26">
        <v>3.787878787878788E-3</v>
      </c>
    </row>
    <row r="24" spans="1:11" x14ac:dyDescent="0.2">
      <c r="A24" s="16" t="s">
        <v>60</v>
      </c>
      <c r="B24" s="26">
        <v>3.8514442916093537E-2</v>
      </c>
      <c r="D24" s="16" t="s">
        <v>60</v>
      </c>
      <c r="E24" s="26">
        <v>5.557355800388853E-2</v>
      </c>
      <c r="G24" s="16" t="s">
        <v>60</v>
      </c>
      <c r="H24" s="26">
        <v>5.5700441095978624E-2</v>
      </c>
      <c r="J24" s="16" t="s">
        <v>60</v>
      </c>
      <c r="K24" s="26">
        <v>5.2398989898989896E-2</v>
      </c>
    </row>
    <row r="25" spans="1:11" x14ac:dyDescent="0.2">
      <c r="A25" s="16" t="s">
        <v>61</v>
      </c>
      <c r="B25" s="26">
        <v>8.4364970197157274E-2</v>
      </c>
      <c r="D25" s="16" t="s">
        <v>61</v>
      </c>
      <c r="E25" s="26">
        <v>8.5952689565780949E-2</v>
      </c>
      <c r="G25" s="16" t="s">
        <v>61</v>
      </c>
      <c r="H25" s="26">
        <v>8.4967320261437912E-2</v>
      </c>
      <c r="J25" s="16" t="s">
        <v>61</v>
      </c>
      <c r="K25" s="26">
        <v>8.8778409090909088E-2</v>
      </c>
    </row>
    <row r="26" spans="1:11" x14ac:dyDescent="0.2">
      <c r="A26" s="16" t="s">
        <v>62</v>
      </c>
      <c r="B26" s="26">
        <v>2.1549747822099955E-2</v>
      </c>
      <c r="D26" s="16" t="s">
        <v>62</v>
      </c>
      <c r="E26" s="26">
        <v>2.900194426441996E-2</v>
      </c>
      <c r="G26" s="16" t="s">
        <v>62</v>
      </c>
      <c r="H26" s="26">
        <v>2.8719533790527704E-2</v>
      </c>
      <c r="J26" s="16" t="s">
        <v>62</v>
      </c>
      <c r="K26" s="26">
        <v>3.2196969696969696E-2</v>
      </c>
    </row>
    <row r="27" spans="1:11" x14ac:dyDescent="0.2">
      <c r="A27" s="16" t="s">
        <v>63</v>
      </c>
      <c r="B27" s="26">
        <v>7.7945896377808344E-3</v>
      </c>
      <c r="D27" s="16" t="s">
        <v>63</v>
      </c>
      <c r="E27" s="26">
        <v>5.5087491898898246E-3</v>
      </c>
      <c r="G27" s="16" t="s">
        <v>63</v>
      </c>
      <c r="H27" s="26">
        <v>4.8939115876235548E-3</v>
      </c>
      <c r="J27" s="16" t="s">
        <v>63</v>
      </c>
      <c r="K27" s="26">
        <v>5.760732323232323E-3</v>
      </c>
    </row>
    <row r="28" spans="1:11" x14ac:dyDescent="0.2">
      <c r="A28" s="16" t="s">
        <v>64</v>
      </c>
      <c r="B28" s="26">
        <v>1.375515818431912E-3</v>
      </c>
      <c r="D28" s="16" t="s">
        <v>64</v>
      </c>
      <c r="E28" s="26">
        <v>1.7012313674659753E-3</v>
      </c>
      <c r="G28" s="16" t="s">
        <v>64</v>
      </c>
      <c r="H28" s="26">
        <v>1.706429698316108E-3</v>
      </c>
      <c r="J28" s="16" t="s">
        <v>64</v>
      </c>
      <c r="K28" s="26">
        <v>2.446338383838384E-3</v>
      </c>
    </row>
    <row r="29" spans="1:11" x14ac:dyDescent="0.2">
      <c r="A29" s="16" t="s">
        <v>65</v>
      </c>
      <c r="B29" s="26">
        <v>0.16827143512150389</v>
      </c>
      <c r="D29" s="16" t="s">
        <v>65</v>
      </c>
      <c r="E29" s="26">
        <v>0.15910563836681788</v>
      </c>
      <c r="G29" s="16" t="s">
        <v>65</v>
      </c>
      <c r="H29" s="26">
        <v>0.1668759457806111</v>
      </c>
      <c r="J29" s="16" t="s">
        <v>65</v>
      </c>
      <c r="K29" s="26">
        <v>0.16240530303030304</v>
      </c>
    </row>
    <row r="30" spans="1:11" x14ac:dyDescent="0.2">
      <c r="A30" s="16" t="s">
        <v>66</v>
      </c>
      <c r="B30" s="26">
        <v>5.4103622191655203E-2</v>
      </c>
      <c r="D30" s="16" t="s">
        <v>66</v>
      </c>
      <c r="E30" s="26">
        <v>5.7436811406351262E-2</v>
      </c>
      <c r="G30" s="16" t="s">
        <v>66</v>
      </c>
      <c r="H30" s="26">
        <v>5.544286680189317E-2</v>
      </c>
      <c r="J30" s="16" t="s">
        <v>66</v>
      </c>
      <c r="K30" s="26">
        <v>5.2714646464646464E-2</v>
      </c>
    </row>
    <row r="31" spans="1:11" x14ac:dyDescent="0.2">
      <c r="A31" s="16" t="s">
        <v>67</v>
      </c>
      <c r="B31" s="26">
        <v>9.6286107290233843E-3</v>
      </c>
      <c r="D31" s="16" t="s">
        <v>67</v>
      </c>
      <c r="E31" s="26">
        <v>1.0450421257290992E-2</v>
      </c>
      <c r="G31" s="16" t="s">
        <v>67</v>
      </c>
      <c r="H31" s="26">
        <v>1.1558646447084582E-2</v>
      </c>
      <c r="J31" s="16" t="s">
        <v>67</v>
      </c>
      <c r="K31" s="26">
        <v>8.4438131313131319E-3</v>
      </c>
    </row>
    <row r="32" spans="1:11" x14ac:dyDescent="0.2">
      <c r="A32" s="16" t="s">
        <v>68</v>
      </c>
      <c r="B32" s="26">
        <v>0.20265933058230171</v>
      </c>
      <c r="D32" s="16" t="s">
        <v>68</v>
      </c>
      <c r="E32" s="26">
        <v>0.20682112767336358</v>
      </c>
      <c r="G32" s="16" t="s">
        <v>68</v>
      </c>
      <c r="H32" s="26">
        <v>0.20345149554074504</v>
      </c>
      <c r="J32" s="16" t="s">
        <v>68</v>
      </c>
      <c r="K32" s="26">
        <v>0.20628156565656566</v>
      </c>
    </row>
    <row r="33" spans="1:11" x14ac:dyDescent="0.2">
      <c r="A33" s="16" t="s">
        <v>69</v>
      </c>
      <c r="B33" s="26">
        <v>4.1265474552957355E-3</v>
      </c>
      <c r="D33" s="16" t="s">
        <v>69</v>
      </c>
      <c r="E33" s="26">
        <v>3.0784186649384314E-3</v>
      </c>
      <c r="G33" s="16" t="s">
        <v>69</v>
      </c>
      <c r="H33" s="26">
        <v>2.5435461540938213E-3</v>
      </c>
      <c r="J33" s="16" t="s">
        <v>69</v>
      </c>
      <c r="K33" s="26">
        <v>2.5252525252525255E-3</v>
      </c>
    </row>
    <row r="34" spans="1:11" x14ac:dyDescent="0.2">
      <c r="A34" s="17" t="s">
        <v>86</v>
      </c>
      <c r="B34" s="38">
        <v>1</v>
      </c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1:11" x14ac:dyDescent="0.2">
      <c r="G35"/>
      <c r="H35"/>
      <c r="J35"/>
      <c r="K35"/>
    </row>
    <row r="36" spans="1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BBEA-4339-449F-9354-AC8E3EED8D46}">
  <dimension ref="A1:K36"/>
  <sheetViews>
    <sheetView showGridLines="0" zoomScale="85" zoomScaleNormal="85" workbookViewId="0">
      <selection activeCell="B9" sqref="B9"/>
    </sheetView>
  </sheetViews>
  <sheetFormatPr defaultRowHeight="12.75" x14ac:dyDescent="0.2"/>
  <cols>
    <col min="1" max="1" width="22.5703125" bestFit="1" customWidth="1"/>
    <col min="2" max="2" width="8.42578125" bestFit="1" customWidth="1"/>
    <col min="3" max="3" width="7.28515625" bestFit="1" customWidth="1"/>
    <col min="4" max="4" width="22.5703125" bestFit="1" customWidth="1"/>
    <col min="5" max="5" width="15" bestFit="1" customWidth="1"/>
    <col min="6" max="6" width="7.28515625" style="4" bestFit="1" customWidth="1"/>
    <col min="7" max="7" width="22.5703125" style="4" bestFit="1" customWidth="1"/>
    <col min="8" max="8" width="15" style="4" bestFit="1" customWidth="1"/>
    <col min="9" max="9" width="7.28515625" style="4" bestFit="1" customWidth="1"/>
    <col min="10" max="10" width="22.5703125" style="4" bestFit="1" customWidth="1"/>
    <col min="11" max="11" width="15" style="4" bestFit="1" customWidth="1"/>
    <col min="12" max="12" width="10" bestFit="1" customWidth="1"/>
    <col min="13" max="16" width="7.140625" customWidth="1"/>
  </cols>
  <sheetData>
    <row r="1" spans="1:11" x14ac:dyDescent="0.2">
      <c r="B1" t="str">
        <f>B2&amp;"[4]_1"</f>
        <v>2015[4]_1</v>
      </c>
      <c r="E1" t="str">
        <f>E2&amp;"[4]_2"</f>
        <v>2015[4]_2</v>
      </c>
      <c r="G1"/>
      <c r="H1" t="str">
        <f>H2&amp;"[4]_3"</f>
        <v>2015[4]_3</v>
      </c>
      <c r="K1" t="str">
        <f>K2&amp;"[4]_4"</f>
        <v>2015[4]_4</v>
      </c>
    </row>
    <row r="2" spans="1:11" x14ac:dyDescent="0.2">
      <c r="A2" s="18" t="s">
        <v>113</v>
      </c>
      <c r="B2" s="22">
        <v>2015</v>
      </c>
      <c r="D2" s="18" t="s">
        <v>113</v>
      </c>
      <c r="E2" s="22">
        <v>2015</v>
      </c>
      <c r="G2" s="18" t="s">
        <v>113</v>
      </c>
      <c r="H2" s="22">
        <v>2015</v>
      </c>
      <c r="J2" s="18" t="s">
        <v>113</v>
      </c>
      <c r="K2" s="22">
        <v>2015</v>
      </c>
    </row>
    <row r="3" spans="1:11" x14ac:dyDescent="0.2">
      <c r="A3" s="18" t="s">
        <v>114</v>
      </c>
      <c r="B3" s="19" t="s">
        <v>111</v>
      </c>
      <c r="D3" s="18" t="s">
        <v>114</v>
      </c>
      <c r="E3" s="19" t="s">
        <v>117</v>
      </c>
      <c r="G3" s="18" t="s">
        <v>114</v>
      </c>
      <c r="H3" s="19" t="s">
        <v>117</v>
      </c>
      <c r="J3" s="18" t="s">
        <v>114</v>
      </c>
      <c r="K3" s="19" t="s">
        <v>117</v>
      </c>
    </row>
    <row r="4" spans="1:11" x14ac:dyDescent="0.2">
      <c r="G4"/>
      <c r="H4"/>
      <c r="J4"/>
      <c r="K4"/>
    </row>
    <row r="5" spans="1:11" x14ac:dyDescent="0.2">
      <c r="A5" s="15" t="s">
        <v>116</v>
      </c>
      <c r="B5" s="20"/>
      <c r="D5" s="15" t="s">
        <v>116</v>
      </c>
      <c r="E5" s="20"/>
      <c r="G5" s="15" t="s">
        <v>116</v>
      </c>
      <c r="H5" s="20"/>
      <c r="J5" s="15" t="s">
        <v>116</v>
      </c>
      <c r="K5" s="20"/>
    </row>
    <row r="6" spans="1:11" x14ac:dyDescent="0.2">
      <c r="A6" s="15" t="s">
        <v>115</v>
      </c>
      <c r="B6" s="20" t="s">
        <v>37</v>
      </c>
      <c r="D6" s="15" t="s">
        <v>115</v>
      </c>
      <c r="E6" s="20" t="s">
        <v>37</v>
      </c>
      <c r="G6" s="15" t="s">
        <v>115</v>
      </c>
      <c r="H6" s="20" t="s">
        <v>37</v>
      </c>
      <c r="J6" s="15" t="s">
        <v>115</v>
      </c>
      <c r="K6" s="20" t="s">
        <v>37</v>
      </c>
    </row>
    <row r="7" spans="1:11" x14ac:dyDescent="0.2">
      <c r="A7" s="14" t="s">
        <v>49</v>
      </c>
      <c r="B7" s="24">
        <v>6.25E-2</v>
      </c>
      <c r="D7" s="14" t="s">
        <v>43</v>
      </c>
      <c r="E7" s="24">
        <v>9.2447333034513662E-3</v>
      </c>
      <c r="G7" s="14" t="s">
        <v>43</v>
      </c>
      <c r="H7" s="24">
        <v>6.4827911362564826E-3</v>
      </c>
      <c r="J7" s="14" t="s">
        <v>43</v>
      </c>
      <c r="K7" s="24">
        <v>6.2513789806574981E-3</v>
      </c>
    </row>
    <row r="8" spans="1:11" x14ac:dyDescent="0.2">
      <c r="A8" s="16" t="s">
        <v>53</v>
      </c>
      <c r="B8" s="26">
        <v>0.1875</v>
      </c>
      <c r="D8" s="16" t="s">
        <v>44</v>
      </c>
      <c r="E8" s="26">
        <v>7.283729269385926E-3</v>
      </c>
      <c r="G8" s="16" t="s">
        <v>44</v>
      </c>
      <c r="H8" s="26">
        <v>7.7498821310702497E-3</v>
      </c>
      <c r="J8" s="16" t="s">
        <v>44</v>
      </c>
      <c r="K8" s="26">
        <v>5.9571964403912631E-3</v>
      </c>
    </row>
    <row r="9" spans="1:11" x14ac:dyDescent="0.2">
      <c r="A9" s="16" t="s">
        <v>60</v>
      </c>
      <c r="B9" s="26">
        <v>0.1875</v>
      </c>
      <c r="D9" s="16" t="s">
        <v>45</v>
      </c>
      <c r="E9" s="26">
        <v>6.3312415956969965E-3</v>
      </c>
      <c r="G9" s="16" t="s">
        <v>45</v>
      </c>
      <c r="H9" s="26">
        <v>5.0388967468175385E-3</v>
      </c>
      <c r="J9" s="16" t="s">
        <v>45</v>
      </c>
      <c r="K9" s="26">
        <v>5.1481944546591159E-3</v>
      </c>
    </row>
    <row r="10" spans="1:11" x14ac:dyDescent="0.2">
      <c r="A10" s="16" t="s">
        <v>61</v>
      </c>
      <c r="B10" s="26">
        <v>0.125</v>
      </c>
      <c r="D10" s="16" t="s">
        <v>46</v>
      </c>
      <c r="E10" s="26">
        <v>2.4652622142536979E-3</v>
      </c>
      <c r="G10" s="16" t="s">
        <v>46</v>
      </c>
      <c r="H10" s="26">
        <v>3.0645921735030644E-3</v>
      </c>
      <c r="J10" s="16" t="s">
        <v>46</v>
      </c>
      <c r="K10" s="26">
        <v>3.0153710377289109E-3</v>
      </c>
    </row>
    <row r="11" spans="1:11" x14ac:dyDescent="0.2">
      <c r="A11" s="16" t="s">
        <v>62</v>
      </c>
      <c r="B11" s="26">
        <v>6.25E-2</v>
      </c>
      <c r="D11" s="16" t="s">
        <v>47</v>
      </c>
      <c r="E11" s="26">
        <v>2.4316450022411475E-2</v>
      </c>
      <c r="G11" s="16" t="s">
        <v>47</v>
      </c>
      <c r="H11" s="26">
        <v>2.6726779820839226E-2</v>
      </c>
      <c r="J11" s="16" t="s">
        <v>47</v>
      </c>
      <c r="K11" s="26">
        <v>2.7800250055159226E-2</v>
      </c>
    </row>
    <row r="12" spans="1:11" x14ac:dyDescent="0.2">
      <c r="A12" s="16" t="s">
        <v>65</v>
      </c>
      <c r="B12" s="26">
        <v>0.3125</v>
      </c>
      <c r="D12" s="16" t="s">
        <v>48</v>
      </c>
      <c r="E12" s="26">
        <v>1.5407888839085612E-2</v>
      </c>
      <c r="G12" s="16" t="s">
        <v>48</v>
      </c>
      <c r="H12" s="26">
        <v>1.8505421970768505E-2</v>
      </c>
      <c r="J12" s="16" t="s">
        <v>48</v>
      </c>
      <c r="K12" s="26">
        <v>1.647422225490917E-2</v>
      </c>
    </row>
    <row r="13" spans="1:11" x14ac:dyDescent="0.2">
      <c r="A13" s="16" t="s">
        <v>66</v>
      </c>
      <c r="B13" s="26">
        <v>6.25E-2</v>
      </c>
      <c r="D13" s="16" t="s">
        <v>49</v>
      </c>
      <c r="E13" s="26">
        <v>0.11816450022411475</v>
      </c>
      <c r="G13" s="16" t="s">
        <v>49</v>
      </c>
      <c r="H13" s="26">
        <v>0.11073785950023574</v>
      </c>
      <c r="J13" s="16" t="s">
        <v>49</v>
      </c>
      <c r="K13" s="26">
        <v>0.12436566889755094</v>
      </c>
    </row>
    <row r="14" spans="1:11" x14ac:dyDescent="0.2">
      <c r="A14" s="17" t="s">
        <v>86</v>
      </c>
      <c r="B14" s="38">
        <v>1</v>
      </c>
      <c r="D14" s="16" t="s">
        <v>50</v>
      </c>
      <c r="E14" s="26">
        <v>1.5407888839085612E-2</v>
      </c>
      <c r="G14" s="16" t="s">
        <v>50</v>
      </c>
      <c r="H14" s="26">
        <v>1.4910419613389911E-2</v>
      </c>
      <c r="J14" s="16" t="s">
        <v>50</v>
      </c>
      <c r="K14" s="26">
        <v>1.706258733544164E-2</v>
      </c>
    </row>
    <row r="15" spans="1:11" x14ac:dyDescent="0.2">
      <c r="D15" s="16" t="s">
        <v>51</v>
      </c>
      <c r="E15" s="26">
        <v>1.260645450470641E-2</v>
      </c>
      <c r="G15" s="16" t="s">
        <v>51</v>
      </c>
      <c r="H15" s="26">
        <v>1.3053983969825555E-2</v>
      </c>
      <c r="J15" s="16" t="s">
        <v>51</v>
      </c>
      <c r="K15" s="26">
        <v>1.2502757961314996E-2</v>
      </c>
    </row>
    <row r="16" spans="1:11" x14ac:dyDescent="0.2">
      <c r="D16" s="16" t="s">
        <v>52</v>
      </c>
      <c r="E16" s="26">
        <v>6.8354997758852528E-3</v>
      </c>
      <c r="G16" s="16" t="s">
        <v>52</v>
      </c>
      <c r="H16" s="26">
        <v>6.5122583686940119E-3</v>
      </c>
      <c r="J16" s="16" t="s">
        <v>52</v>
      </c>
      <c r="K16" s="26">
        <v>6.1778333455909393E-3</v>
      </c>
    </row>
    <row r="17" spans="4:11" x14ac:dyDescent="0.2">
      <c r="D17" s="16" t="s">
        <v>53</v>
      </c>
      <c r="E17" s="26">
        <v>7.2781264007171678E-2</v>
      </c>
      <c r="G17" s="16" t="s">
        <v>53</v>
      </c>
      <c r="H17" s="26">
        <v>7.1163366336633657E-2</v>
      </c>
      <c r="J17" s="16" t="s">
        <v>53</v>
      </c>
      <c r="K17" s="26">
        <v>7.2589541810693534E-2</v>
      </c>
    </row>
    <row r="18" spans="4:11" x14ac:dyDescent="0.2">
      <c r="D18" s="16" t="s">
        <v>54</v>
      </c>
      <c r="E18" s="26">
        <v>1.3614970865082923E-2</v>
      </c>
      <c r="G18" s="16" t="s">
        <v>54</v>
      </c>
      <c r="H18" s="26">
        <v>1.4645214521452146E-2</v>
      </c>
      <c r="J18" s="16" t="s">
        <v>54</v>
      </c>
      <c r="K18" s="26">
        <v>1.4488490108112083E-2</v>
      </c>
    </row>
    <row r="19" spans="4:11" x14ac:dyDescent="0.2">
      <c r="D19" s="16" t="s">
        <v>55</v>
      </c>
      <c r="E19" s="26">
        <v>8.9645898700134469E-3</v>
      </c>
      <c r="G19" s="16" t="s">
        <v>55</v>
      </c>
      <c r="H19" s="26">
        <v>7.1900047147571899E-3</v>
      </c>
      <c r="J19" s="16" t="s">
        <v>55</v>
      </c>
      <c r="K19" s="26">
        <v>8.3842023975877027E-3</v>
      </c>
    </row>
    <row r="20" spans="4:11" x14ac:dyDescent="0.2">
      <c r="D20" s="16" t="s">
        <v>56</v>
      </c>
      <c r="E20" s="26">
        <v>6.0510981622590764E-3</v>
      </c>
      <c r="G20" s="16" t="s">
        <v>56</v>
      </c>
      <c r="H20" s="26">
        <v>6.5417256011315421E-3</v>
      </c>
      <c r="J20" s="16" t="s">
        <v>56</v>
      </c>
      <c r="K20" s="26">
        <v>5.2217400897256747E-3</v>
      </c>
    </row>
    <row r="21" spans="4:11" x14ac:dyDescent="0.2">
      <c r="D21" s="16" t="s">
        <v>57</v>
      </c>
      <c r="E21" s="26">
        <v>8.2362169430748536E-3</v>
      </c>
      <c r="G21" s="16" t="s">
        <v>57</v>
      </c>
      <c r="H21" s="26">
        <v>1.0018859028760018E-2</v>
      </c>
      <c r="J21" s="16" t="s">
        <v>57</v>
      </c>
      <c r="K21" s="26">
        <v>9.6344781937192023E-3</v>
      </c>
    </row>
    <row r="22" spans="4:11" x14ac:dyDescent="0.2">
      <c r="D22" s="16" t="s">
        <v>58</v>
      </c>
      <c r="E22" s="26">
        <v>4.9865531151949798E-2</v>
      </c>
      <c r="G22" s="16" t="s">
        <v>58</v>
      </c>
      <c r="H22" s="26">
        <v>4.9593352192362092E-2</v>
      </c>
      <c r="J22" s="16" t="s">
        <v>58</v>
      </c>
      <c r="K22" s="26">
        <v>5.2658674707656103E-2</v>
      </c>
    </row>
    <row r="23" spans="4:11" x14ac:dyDescent="0.2">
      <c r="D23" s="16" t="s">
        <v>59</v>
      </c>
      <c r="E23" s="26">
        <v>4.3702375616315554E-3</v>
      </c>
      <c r="G23" s="16" t="s">
        <v>59</v>
      </c>
      <c r="H23" s="26">
        <v>4.5084865629420089E-3</v>
      </c>
      <c r="J23" s="16" t="s">
        <v>59</v>
      </c>
      <c r="K23" s="26">
        <v>4.2656468338604101E-3</v>
      </c>
    </row>
    <row r="24" spans="4:11" x14ac:dyDescent="0.2">
      <c r="D24" s="16" t="s">
        <v>60</v>
      </c>
      <c r="E24" s="26">
        <v>6.1799641416405197E-2</v>
      </c>
      <c r="G24" s="16" t="s">
        <v>60</v>
      </c>
      <c r="H24" s="26">
        <v>6.3177746346063171E-2</v>
      </c>
      <c r="J24" s="16" t="s">
        <v>60</v>
      </c>
      <c r="K24" s="26">
        <v>6.3028609252040887E-2</v>
      </c>
    </row>
    <row r="25" spans="4:11" x14ac:dyDescent="0.2">
      <c r="D25" s="16" t="s">
        <v>61</v>
      </c>
      <c r="E25" s="26">
        <v>8.454728821156432E-2</v>
      </c>
      <c r="G25" s="16" t="s">
        <v>61</v>
      </c>
      <c r="H25" s="26">
        <v>8.2861857614332859E-2</v>
      </c>
      <c r="J25" s="16" t="s">
        <v>61</v>
      </c>
      <c r="K25" s="26">
        <v>8.2812385084945206E-2</v>
      </c>
    </row>
    <row r="26" spans="4:11" x14ac:dyDescent="0.2">
      <c r="D26" s="16" t="s">
        <v>62</v>
      </c>
      <c r="E26" s="26">
        <v>2.0058269834155089E-2</v>
      </c>
      <c r="G26" s="16" t="s">
        <v>62</v>
      </c>
      <c r="H26" s="26">
        <v>1.7768741159830268E-2</v>
      </c>
      <c r="J26" s="16" t="s">
        <v>62</v>
      </c>
      <c r="K26" s="26">
        <v>1.772449805104067E-2</v>
      </c>
    </row>
    <row r="27" spans="4:11" x14ac:dyDescent="0.2">
      <c r="D27" s="16" t="s">
        <v>63</v>
      </c>
      <c r="E27" s="26">
        <v>1.1429852084267144E-2</v>
      </c>
      <c r="G27" s="16" t="s">
        <v>63</v>
      </c>
      <c r="H27" s="26">
        <v>9.5473833097595474E-3</v>
      </c>
      <c r="J27" s="16" t="s">
        <v>63</v>
      </c>
      <c r="K27" s="26">
        <v>8.6048393027873798E-3</v>
      </c>
    </row>
    <row r="28" spans="4:11" x14ac:dyDescent="0.2">
      <c r="D28" s="16" t="s">
        <v>64</v>
      </c>
      <c r="E28" s="26">
        <v>3.641864634692963E-3</v>
      </c>
      <c r="G28" s="16" t="s">
        <v>64</v>
      </c>
      <c r="H28" s="26">
        <v>3.3887317303158888E-3</v>
      </c>
      <c r="J28" s="16" t="s">
        <v>64</v>
      </c>
      <c r="K28" s="26">
        <v>3.5301904831948226E-3</v>
      </c>
    </row>
    <row r="29" spans="4:11" x14ac:dyDescent="0.2">
      <c r="D29" s="16" t="s">
        <v>65</v>
      </c>
      <c r="E29" s="26">
        <v>0.12001344688480502</v>
      </c>
      <c r="G29" s="16" t="s">
        <v>65</v>
      </c>
      <c r="H29" s="26">
        <v>0.12508840169731258</v>
      </c>
      <c r="J29" s="16" t="s">
        <v>65</v>
      </c>
      <c r="K29" s="26">
        <v>0.12112966095462234</v>
      </c>
    </row>
    <row r="30" spans="4:11" x14ac:dyDescent="0.2">
      <c r="D30" s="16" t="s">
        <v>66</v>
      </c>
      <c r="E30" s="26">
        <v>5.6196772747646798E-2</v>
      </c>
      <c r="G30" s="16" t="s">
        <v>66</v>
      </c>
      <c r="H30" s="26">
        <v>7.36975483262612E-2</v>
      </c>
      <c r="J30" s="16" t="s">
        <v>66</v>
      </c>
      <c r="K30" s="26">
        <v>6.3249246157240563E-2</v>
      </c>
    </row>
    <row r="31" spans="4:11" x14ac:dyDescent="0.2">
      <c r="D31" s="16" t="s">
        <v>67</v>
      </c>
      <c r="E31" s="26">
        <v>1.2550425818018825E-2</v>
      </c>
      <c r="G31" s="16" t="s">
        <v>67</v>
      </c>
      <c r="H31" s="26">
        <v>1.0431400282885431E-2</v>
      </c>
      <c r="J31" s="16" t="s">
        <v>67</v>
      </c>
      <c r="K31" s="26">
        <v>1.0369934544384792E-2</v>
      </c>
    </row>
    <row r="32" spans="4:11" x14ac:dyDescent="0.2">
      <c r="D32" s="16" t="s">
        <v>68</v>
      </c>
      <c r="E32" s="26">
        <v>0.2454056476916181</v>
      </c>
      <c r="G32" s="16" t="s">
        <v>68</v>
      </c>
      <c r="H32" s="26">
        <v>0.23500117868929751</v>
      </c>
      <c r="J32" s="16" t="s">
        <v>68</v>
      </c>
      <c r="K32" s="26">
        <v>0.23564021475325439</v>
      </c>
    </row>
    <row r="33" spans="4:11" x14ac:dyDescent="0.2">
      <c r="D33" s="16" t="s">
        <v>69</v>
      </c>
      <c r="E33" s="26">
        <v>2.4092335275661138E-3</v>
      </c>
      <c r="G33" s="16" t="s">
        <v>69</v>
      </c>
      <c r="H33" s="26">
        <v>2.593116454502593E-3</v>
      </c>
      <c r="J33" s="16" t="s">
        <v>69</v>
      </c>
      <c r="K33" s="26">
        <v>1.9121865117305288E-3</v>
      </c>
    </row>
    <row r="34" spans="4:11" x14ac:dyDescent="0.2">
      <c r="D34" s="17" t="s">
        <v>86</v>
      </c>
      <c r="E34" s="27">
        <v>1</v>
      </c>
      <c r="G34" s="17" t="s">
        <v>86</v>
      </c>
      <c r="H34" s="27">
        <v>1</v>
      </c>
      <c r="J34" s="17" t="s">
        <v>86</v>
      </c>
      <c r="K34" s="27">
        <v>1</v>
      </c>
    </row>
    <row r="35" spans="4:11" x14ac:dyDescent="0.2">
      <c r="G35"/>
      <c r="H35"/>
      <c r="J35"/>
      <c r="K35"/>
    </row>
    <row r="36" spans="4:11" x14ac:dyDescent="0.2">
      <c r="J36"/>
      <c r="K36"/>
    </row>
  </sheetData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Sheet1</vt:lpstr>
      <vt:lpstr>Vagas</vt:lpstr>
      <vt:lpstr>(2)saidas-kmeans_origem_detalhe</vt:lpstr>
      <vt:lpstr>(2)_2010</vt:lpstr>
      <vt:lpstr>(2)_2011</vt:lpstr>
      <vt:lpstr>(2)_2012</vt:lpstr>
      <vt:lpstr>(2)_2013</vt:lpstr>
      <vt:lpstr>(2)_2014</vt:lpstr>
      <vt:lpstr>(2)_2015</vt:lpstr>
      <vt:lpstr>(2)_2016</vt:lpstr>
      <vt:lpstr>(2)_2017</vt:lpstr>
      <vt:lpstr>(2)_2018</vt:lpstr>
      <vt:lpstr>(2)Total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2018-08-26T21:23:51Z</dcterms:created>
  <dcterms:modified xsi:type="dcterms:W3CDTF">2018-09-17T13:38:50Z</dcterms:modified>
</cp:coreProperties>
</file>