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C08C869-43F4-4E50-A797-7B13C78B553F}" xr6:coauthVersionLast="47" xr6:coauthVersionMax="47" xr10:uidLastSave="{00000000-0000-0000-0000-000000000000}"/>
  <bookViews>
    <workbookView xWindow="-120" yWindow="-120" windowWidth="20730" windowHeight="11160" activeTab="1" xr2:uid="{E66CFB36-11B8-4D04-8A89-EED274FD5BAB}"/>
  </bookViews>
  <sheets>
    <sheet name="Sheet1" sheetId="1" r:id="rId1"/>
    <sheet name="Sheet2" sheetId="2" r:id="rId2"/>
  </sheets>
  <definedNames>
    <definedName name="_xlnm._FilterDatabase" localSheetId="1" hidden="1">Sheet2!$I$19:$L$20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E33" i="2"/>
  <c r="E34" i="2"/>
  <c r="E35" i="2"/>
  <c r="E36" i="2"/>
  <c r="E37" i="2"/>
  <c r="E32" i="2"/>
  <c r="L20" i="2"/>
  <c r="K20" i="2"/>
  <c r="J20" i="2"/>
  <c r="I4" i="2"/>
  <c r="J4" i="2" s="1"/>
  <c r="K4" i="2" s="1"/>
  <c r="L4" i="2" s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</calcChain>
</file>

<file path=xl/sharedStrings.xml><?xml version="1.0" encoding="utf-8"?>
<sst xmlns="http://schemas.openxmlformats.org/spreadsheetml/2006/main" count="68" uniqueCount="55">
  <si>
    <t>Math</t>
  </si>
  <si>
    <t>Student name</t>
  </si>
  <si>
    <t>L.sc</t>
  </si>
  <si>
    <t>Eglish</t>
  </si>
  <si>
    <t>Geography</t>
  </si>
  <si>
    <t>History</t>
  </si>
  <si>
    <t>P.sc</t>
  </si>
  <si>
    <t>Total number</t>
  </si>
  <si>
    <t>RAHUL</t>
  </si>
  <si>
    <t>RAJ</t>
  </si>
  <si>
    <t>RAJEN</t>
  </si>
  <si>
    <t>ROHIT</t>
  </si>
  <si>
    <t>KAMAL</t>
  </si>
  <si>
    <t>BIMAL</t>
  </si>
  <si>
    <t>SUJOY</t>
  </si>
  <si>
    <t xml:space="preserve">                           </t>
  </si>
  <si>
    <t>Avarage.</t>
  </si>
  <si>
    <t>Maximum</t>
  </si>
  <si>
    <t>Minimum</t>
  </si>
  <si>
    <t>Sl.No</t>
  </si>
  <si>
    <t>Employee Name</t>
  </si>
  <si>
    <t>Designation</t>
  </si>
  <si>
    <t>Basic</t>
  </si>
  <si>
    <t>Net Salary</t>
  </si>
  <si>
    <t>raj</t>
  </si>
  <si>
    <t>rajen</t>
  </si>
  <si>
    <t>shyam</t>
  </si>
  <si>
    <t>rohan</t>
  </si>
  <si>
    <t>raju</t>
  </si>
  <si>
    <t>pravay</t>
  </si>
  <si>
    <t>tapas</t>
  </si>
  <si>
    <t>niraj</t>
  </si>
  <si>
    <t>deepak</t>
  </si>
  <si>
    <t>manager</t>
  </si>
  <si>
    <t>asst.manager</t>
  </si>
  <si>
    <t>teller</t>
  </si>
  <si>
    <t>clerk</t>
  </si>
  <si>
    <t>peon</t>
  </si>
  <si>
    <t>serv.manager</t>
  </si>
  <si>
    <t>Vlookup</t>
  </si>
  <si>
    <t>Year</t>
  </si>
  <si>
    <t>Deepjeet</t>
  </si>
  <si>
    <t>Raj</t>
  </si>
  <si>
    <t>Rohan</t>
  </si>
  <si>
    <t>Ranjan</t>
  </si>
  <si>
    <t>Elias</t>
  </si>
  <si>
    <t>Hlookup</t>
  </si>
  <si>
    <t>Student Name</t>
  </si>
  <si>
    <t>Marks</t>
  </si>
  <si>
    <t>rohit</t>
  </si>
  <si>
    <t>raja</t>
  </si>
  <si>
    <t>syam</t>
  </si>
  <si>
    <t>nabin</t>
  </si>
  <si>
    <t>subot</t>
  </si>
  <si>
    <r>
      <rPr>
        <b/>
        <sz val="14"/>
        <color rgb="FFFF0000"/>
        <rFont val="Aptos Narrow"/>
        <family val="2"/>
        <scheme val="minor"/>
      </rPr>
      <t>if</t>
    </r>
    <r>
      <rPr>
        <sz val="14"/>
        <color rgb="FFFF0000"/>
        <rFont val="Aptos Narrow"/>
        <family val="2"/>
        <scheme val="minor"/>
      </rPr>
      <t xml:space="preserve"> </t>
    </r>
    <r>
      <rPr>
        <b/>
        <sz val="14"/>
        <color rgb="FFFF0000"/>
        <rFont val="Aptos Narrow"/>
        <family val="2"/>
        <scheme val="minor"/>
      </rPr>
      <t>and else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</si>
</sst>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1"/>
      <color rgb="FF4D3DC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D3DC3"/>
      <color rgb="FF957DD1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061D-8BC6-4BFE-8C09-3208F2EA1E17}">
  <dimension ref="A1:K13"/>
  <sheetViews>
    <sheetView workbookViewId="0">
      <selection activeCell="E17" sqref="E17"/>
    </sheetView>
  </sheetViews>
  <sheetFormatPr defaultRowHeight="15" x14ac:dyDescent="0.25"/>
  <cols>
    <col min="1" max="1" width="14.140625" customWidth="1"/>
    <col min="4" max="4" width="10.28515625" customWidth="1"/>
    <col min="5" max="5" width="9" customWidth="1"/>
    <col min="6" max="6" width="11.28515625" customWidth="1"/>
    <col min="8" max="8" width="14.140625" customWidth="1"/>
    <col min="9" max="9" width="11.85546875" customWidth="1"/>
    <col min="10" max="10" width="10.140625" customWidth="1"/>
    <col min="12" max="12" width="10.5703125" customWidth="1"/>
  </cols>
  <sheetData>
    <row r="1" spans="1:11" ht="15.75" thickBot="1" x14ac:dyDescent="0.3">
      <c r="A1" s="2" t="s">
        <v>1</v>
      </c>
      <c r="B1" s="3" t="s">
        <v>0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16</v>
      </c>
      <c r="J1" s="3" t="s">
        <v>17</v>
      </c>
      <c r="K1" s="3" t="s">
        <v>18</v>
      </c>
    </row>
    <row r="2" spans="1:11" ht="15.75" x14ac:dyDescent="0.25">
      <c r="A2" s="4" t="s">
        <v>8</v>
      </c>
      <c r="B2" s="1">
        <v>58</v>
      </c>
      <c r="C2" s="1">
        <v>65</v>
      </c>
      <c r="D2" s="1">
        <v>91</v>
      </c>
      <c r="E2" s="1">
        <v>55</v>
      </c>
      <c r="F2" s="1">
        <v>83</v>
      </c>
      <c r="G2" s="1">
        <v>52</v>
      </c>
      <c r="H2" s="1">
        <f>SUM(B2:G2)</f>
        <v>404</v>
      </c>
      <c r="I2">
        <f>AVERAGE(B2:G2)</f>
        <v>67.333333333333329</v>
      </c>
      <c r="J2" s="1">
        <f>MAX(B2:G2)</f>
        <v>91</v>
      </c>
      <c r="K2" s="1">
        <f>MIN(B2:G2)</f>
        <v>52</v>
      </c>
    </row>
    <row r="3" spans="1:11" ht="15.75" x14ac:dyDescent="0.25">
      <c r="A3" s="5" t="s">
        <v>9</v>
      </c>
      <c r="B3" s="1">
        <v>65</v>
      </c>
      <c r="C3" s="1">
        <v>90</v>
      </c>
      <c r="D3" s="1">
        <v>63</v>
      </c>
      <c r="E3" s="1">
        <v>85</v>
      </c>
      <c r="F3" s="1">
        <v>73</v>
      </c>
      <c r="G3" s="1">
        <v>85</v>
      </c>
      <c r="H3" s="1">
        <f>SUM(B3:G3)</f>
        <v>461</v>
      </c>
      <c r="I3">
        <f t="shared" ref="I3:I8" si="0">AVERAGE(B3:G3)</f>
        <v>76.833333333333329</v>
      </c>
      <c r="J3" s="1">
        <f t="shared" ref="J3:J8" si="1">MAX(B3:G3)</f>
        <v>90</v>
      </c>
      <c r="K3" s="1">
        <f t="shared" ref="K3:K8" si="2">MIN(B3:G3)</f>
        <v>63</v>
      </c>
    </row>
    <row r="4" spans="1:11" ht="15.75" x14ac:dyDescent="0.25">
      <c r="A4" s="5" t="s">
        <v>10</v>
      </c>
      <c r="B4" s="1">
        <v>98</v>
      </c>
      <c r="C4" s="1">
        <v>88</v>
      </c>
      <c r="D4" s="1">
        <v>78</v>
      </c>
      <c r="E4" s="1">
        <v>54</v>
      </c>
      <c r="F4" s="1">
        <v>91</v>
      </c>
      <c r="G4" s="1">
        <v>84</v>
      </c>
      <c r="H4" s="1">
        <f t="shared" ref="H4:H8" si="3">SUM(B4:G4)</f>
        <v>493</v>
      </c>
      <c r="I4">
        <f t="shared" si="0"/>
        <v>82.166666666666671</v>
      </c>
      <c r="J4" s="1">
        <f t="shared" si="1"/>
        <v>98</v>
      </c>
      <c r="K4" s="1">
        <f t="shared" si="2"/>
        <v>54</v>
      </c>
    </row>
    <row r="5" spans="1:11" ht="15.75" x14ac:dyDescent="0.25">
      <c r="A5" s="5" t="s">
        <v>11</v>
      </c>
      <c r="B5" s="1">
        <v>54</v>
      </c>
      <c r="C5" s="1">
        <v>75</v>
      </c>
      <c r="D5" s="1">
        <v>69</v>
      </c>
      <c r="E5" s="1">
        <v>95</v>
      </c>
      <c r="F5" s="1">
        <v>82</v>
      </c>
      <c r="G5" s="1">
        <v>53</v>
      </c>
      <c r="H5" s="1">
        <f t="shared" si="3"/>
        <v>428</v>
      </c>
      <c r="I5">
        <f t="shared" si="0"/>
        <v>71.333333333333329</v>
      </c>
      <c r="J5" s="1">
        <f t="shared" si="1"/>
        <v>95</v>
      </c>
      <c r="K5" s="1">
        <f t="shared" si="2"/>
        <v>53</v>
      </c>
    </row>
    <row r="6" spans="1:11" ht="15.75" x14ac:dyDescent="0.25">
      <c r="A6" s="5" t="s">
        <v>12</v>
      </c>
      <c r="B6" s="1">
        <v>77</v>
      </c>
      <c r="C6" s="1">
        <v>62</v>
      </c>
      <c r="D6" s="1">
        <v>87</v>
      </c>
      <c r="E6" s="1">
        <v>82</v>
      </c>
      <c r="F6" s="1">
        <v>54</v>
      </c>
      <c r="G6" s="1">
        <v>95</v>
      </c>
      <c r="H6" s="1">
        <f t="shared" si="3"/>
        <v>457</v>
      </c>
      <c r="I6">
        <f t="shared" si="0"/>
        <v>76.166666666666671</v>
      </c>
      <c r="J6" s="1">
        <f t="shared" si="1"/>
        <v>95</v>
      </c>
      <c r="K6" s="1">
        <f t="shared" si="2"/>
        <v>54</v>
      </c>
    </row>
    <row r="7" spans="1:11" ht="15.75" x14ac:dyDescent="0.25">
      <c r="A7" s="5" t="s">
        <v>13</v>
      </c>
      <c r="B7" s="1">
        <v>75</v>
      </c>
      <c r="C7" s="1">
        <v>88</v>
      </c>
      <c r="D7" s="1">
        <v>56</v>
      </c>
      <c r="E7" s="1">
        <v>67</v>
      </c>
      <c r="F7" s="1">
        <v>64</v>
      </c>
      <c r="G7" s="1">
        <v>73</v>
      </c>
      <c r="H7" s="1">
        <f t="shared" si="3"/>
        <v>423</v>
      </c>
      <c r="I7">
        <f t="shared" si="0"/>
        <v>70.5</v>
      </c>
      <c r="J7" s="1">
        <f t="shared" si="1"/>
        <v>88</v>
      </c>
      <c r="K7" s="1">
        <f t="shared" si="2"/>
        <v>56</v>
      </c>
    </row>
    <row r="8" spans="1:11" ht="16.5" thickBot="1" x14ac:dyDescent="0.3">
      <c r="A8" s="6" t="s">
        <v>14</v>
      </c>
      <c r="B8" s="1">
        <v>86</v>
      </c>
      <c r="C8" s="1">
        <v>81</v>
      </c>
      <c r="D8" s="1">
        <v>73</v>
      </c>
      <c r="E8" s="1">
        <v>72</v>
      </c>
      <c r="F8" s="1">
        <v>73</v>
      </c>
      <c r="G8" s="1">
        <v>89</v>
      </c>
      <c r="H8" s="1">
        <f t="shared" si="3"/>
        <v>474</v>
      </c>
      <c r="I8">
        <f t="shared" si="0"/>
        <v>79</v>
      </c>
      <c r="J8" s="1">
        <f t="shared" si="1"/>
        <v>89</v>
      </c>
      <c r="K8" s="1">
        <f t="shared" si="2"/>
        <v>72</v>
      </c>
    </row>
    <row r="13" spans="1:11" x14ac:dyDescent="0.25">
      <c r="B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D71F-FF7E-4B1E-9AFF-57012202C4F7}">
  <dimension ref="B2:L37"/>
  <sheetViews>
    <sheetView tabSelected="1" workbookViewId="0">
      <selection activeCell="I13" sqref="I13"/>
    </sheetView>
  </sheetViews>
  <sheetFormatPr defaultRowHeight="15" x14ac:dyDescent="0.25"/>
  <cols>
    <col min="2" max="2" width="13" customWidth="1"/>
    <col min="3" max="3" width="15.140625" customWidth="1"/>
    <col min="4" max="4" width="13.42578125" customWidth="1"/>
    <col min="5" max="5" width="12.140625" customWidth="1"/>
    <col min="6" max="6" width="13.5703125" customWidth="1"/>
    <col min="7" max="7" width="10.85546875" customWidth="1"/>
    <col min="9" max="9" width="15.140625" customWidth="1"/>
    <col min="10" max="10" width="16.5703125" customWidth="1"/>
    <col min="11" max="11" width="11.7109375" customWidth="1"/>
    <col min="12" max="12" width="13.7109375" customWidth="1"/>
  </cols>
  <sheetData>
    <row r="2" spans="2:12" x14ac:dyDescent="0.25"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13" t="str">
        <f>IF(F3&gt;=20000,"a class","not a class")</f>
        <v>a class</v>
      </c>
    </row>
    <row r="3" spans="2:12" x14ac:dyDescent="0.25">
      <c r="B3" s="9">
        <v>1</v>
      </c>
      <c r="C3" s="9" t="s">
        <v>24</v>
      </c>
      <c r="D3" s="9" t="s">
        <v>33</v>
      </c>
      <c r="E3" s="9">
        <v>19500</v>
      </c>
      <c r="F3" s="9">
        <v>30030</v>
      </c>
      <c r="G3" s="13" t="str">
        <f t="shared" ref="G3:G12" si="0">IF(F4&gt;=20000,"a class","not a class")</f>
        <v>a class</v>
      </c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</row>
    <row r="4" spans="2:12" x14ac:dyDescent="0.25">
      <c r="B4" s="9">
        <v>2</v>
      </c>
      <c r="C4" s="9" t="s">
        <v>25</v>
      </c>
      <c r="D4" s="9" t="s">
        <v>34</v>
      </c>
      <c r="E4" s="9">
        <v>18200</v>
      </c>
      <c r="F4" s="9">
        <v>28028</v>
      </c>
      <c r="G4" s="13" t="str">
        <f t="shared" si="0"/>
        <v>a class</v>
      </c>
      <c r="H4" s="7">
        <v>5</v>
      </c>
      <c r="I4" s="7" t="str">
        <f>VLOOKUP(H4,B2:F12,2,0)</f>
        <v>raju</v>
      </c>
      <c r="J4" s="7" t="str">
        <f t="shared" ref="J4:L4" si="1">VLOOKUP(I4,C2:G12,2,0)</f>
        <v>clerk</v>
      </c>
      <c r="K4" s="7">
        <f t="shared" si="1"/>
        <v>12200</v>
      </c>
      <c r="L4" s="7">
        <f t="shared" si="1"/>
        <v>18788</v>
      </c>
    </row>
    <row r="5" spans="2:12" x14ac:dyDescent="0.25">
      <c r="B5" s="9">
        <v>3</v>
      </c>
      <c r="C5" s="9" t="s">
        <v>26</v>
      </c>
      <c r="D5" s="9" t="s">
        <v>35</v>
      </c>
      <c r="E5" s="9">
        <v>15000</v>
      </c>
      <c r="F5" s="9">
        <v>23100</v>
      </c>
      <c r="G5" s="13" t="str">
        <f t="shared" si="0"/>
        <v>not a class</v>
      </c>
    </row>
    <row r="6" spans="2:12" x14ac:dyDescent="0.25">
      <c r="B6" s="9">
        <v>4</v>
      </c>
      <c r="C6" s="9" t="s">
        <v>27</v>
      </c>
      <c r="D6" s="9" t="s">
        <v>36</v>
      </c>
      <c r="E6" s="9">
        <v>12200</v>
      </c>
      <c r="F6" s="9">
        <v>18788</v>
      </c>
      <c r="G6" s="13" t="str">
        <f t="shared" si="0"/>
        <v>not a class</v>
      </c>
    </row>
    <row r="7" spans="2:12" ht="24" x14ac:dyDescent="0.4">
      <c r="B7" s="9">
        <v>5</v>
      </c>
      <c r="C7" s="9" t="s">
        <v>28</v>
      </c>
      <c r="D7" s="9" t="s">
        <v>36</v>
      </c>
      <c r="E7" s="9">
        <v>11900</v>
      </c>
      <c r="F7" s="9">
        <v>18326</v>
      </c>
      <c r="G7" s="13" t="str">
        <f t="shared" si="0"/>
        <v>not a class</v>
      </c>
      <c r="I7" s="11" t="s">
        <v>39</v>
      </c>
    </row>
    <row r="8" spans="2:12" x14ac:dyDescent="0.25">
      <c r="B8" s="9">
        <v>6</v>
      </c>
      <c r="C8" s="9" t="s">
        <v>29</v>
      </c>
      <c r="D8" s="9" t="s">
        <v>37</v>
      </c>
      <c r="E8" s="9">
        <v>9800</v>
      </c>
      <c r="F8" s="9">
        <v>15092</v>
      </c>
      <c r="G8" s="13" t="str">
        <f t="shared" si="0"/>
        <v>a class</v>
      </c>
    </row>
    <row r="9" spans="2:12" x14ac:dyDescent="0.25">
      <c r="B9" s="9">
        <v>7</v>
      </c>
      <c r="C9" s="9" t="s">
        <v>30</v>
      </c>
      <c r="D9" s="9" t="s">
        <v>36</v>
      </c>
      <c r="E9" s="9">
        <v>11200</v>
      </c>
      <c r="F9" s="9">
        <v>21500</v>
      </c>
      <c r="G9" s="13" t="str">
        <f t="shared" si="0"/>
        <v>a class</v>
      </c>
    </row>
    <row r="10" spans="2:12" x14ac:dyDescent="0.25">
      <c r="B10" s="9">
        <v>8</v>
      </c>
      <c r="C10" s="9" t="s">
        <v>31</v>
      </c>
      <c r="D10" s="9" t="s">
        <v>38</v>
      </c>
      <c r="E10" s="9">
        <v>17200</v>
      </c>
      <c r="F10" s="9">
        <v>26125</v>
      </c>
      <c r="G10" s="13" t="str">
        <f t="shared" si="0"/>
        <v>not a class</v>
      </c>
    </row>
    <row r="11" spans="2:12" x14ac:dyDescent="0.25">
      <c r="B11" s="9">
        <v>9</v>
      </c>
      <c r="C11" s="9" t="s">
        <v>32</v>
      </c>
      <c r="D11" s="9" t="s">
        <v>35</v>
      </c>
      <c r="E11" s="9">
        <v>12900</v>
      </c>
      <c r="F11" s="9">
        <v>19990</v>
      </c>
      <c r="G11" s="13" t="str">
        <f t="shared" si="0"/>
        <v>a class</v>
      </c>
    </row>
    <row r="12" spans="2:12" x14ac:dyDescent="0.25">
      <c r="B12" s="9">
        <v>10</v>
      </c>
      <c r="C12" s="9" t="s">
        <v>27</v>
      </c>
      <c r="D12" s="9" t="s">
        <v>36</v>
      </c>
      <c r="E12" s="9">
        <v>11400</v>
      </c>
      <c r="F12" s="9">
        <v>22125</v>
      </c>
      <c r="G12" s="13" t="str">
        <f t="shared" si="0"/>
        <v>not a class</v>
      </c>
    </row>
    <row r="17" spans="2:12" ht="26.25" x14ac:dyDescent="0.4">
      <c r="B17" s="8" t="s">
        <v>40</v>
      </c>
      <c r="C17" s="8" t="s">
        <v>41</v>
      </c>
      <c r="D17" s="8" t="s">
        <v>42</v>
      </c>
      <c r="E17" s="8" t="s">
        <v>43</v>
      </c>
      <c r="F17" s="8" t="s">
        <v>44</v>
      </c>
      <c r="G17" s="8" t="s">
        <v>45</v>
      </c>
      <c r="J17" s="10" t="s">
        <v>46</v>
      </c>
    </row>
    <row r="18" spans="2:12" x14ac:dyDescent="0.25">
      <c r="B18" s="9">
        <v>2013</v>
      </c>
      <c r="C18" s="9">
        <v>15200</v>
      </c>
      <c r="D18" s="9">
        <v>85532</v>
      </c>
      <c r="E18" s="9">
        <v>95854</v>
      </c>
      <c r="F18" s="9">
        <v>69825</v>
      </c>
      <c r="G18" s="9">
        <v>36548</v>
      </c>
      <c r="H18" s="1"/>
      <c r="I18" s="1"/>
      <c r="J18" s="1"/>
      <c r="K18" s="1"/>
      <c r="L18" s="1"/>
    </row>
    <row r="19" spans="2:12" x14ac:dyDescent="0.25">
      <c r="B19" s="9">
        <v>2014</v>
      </c>
      <c r="C19" s="9">
        <v>17500</v>
      </c>
      <c r="D19" s="9">
        <v>25413</v>
      </c>
      <c r="E19" s="9">
        <v>33226</v>
      </c>
      <c r="F19" s="9">
        <v>22574</v>
      </c>
      <c r="G19" s="9">
        <v>22553</v>
      </c>
      <c r="H19" s="1"/>
      <c r="I19" s="8" t="s">
        <v>20</v>
      </c>
      <c r="J19" s="8">
        <v>2019</v>
      </c>
      <c r="K19" s="8">
        <v>2018</v>
      </c>
      <c r="L19" s="8">
        <v>2020</v>
      </c>
    </row>
    <row r="20" spans="2:12" x14ac:dyDescent="0.25">
      <c r="B20" s="9">
        <v>2015</v>
      </c>
      <c r="C20" s="9">
        <v>28000</v>
      </c>
      <c r="D20" s="9">
        <v>65234</v>
      </c>
      <c r="E20" s="9">
        <v>21548</v>
      </c>
      <c r="F20" s="9">
        <v>32549</v>
      </c>
      <c r="G20" s="9">
        <v>35894</v>
      </c>
      <c r="H20" s="1"/>
      <c r="I20" s="9" t="s">
        <v>44</v>
      </c>
      <c r="J20" s="9">
        <f>HLOOKUP(I20,B17:G25,4,0)</f>
        <v>32549</v>
      </c>
      <c r="K20" s="9">
        <f>HLOOKUP(I20,B17:G25,7,0)</f>
        <v>58741</v>
      </c>
      <c r="L20" s="9">
        <f>HLOOKUP(I20,B17:G25,9,0)</f>
        <v>98546</v>
      </c>
    </row>
    <row r="21" spans="2:12" x14ac:dyDescent="0.25">
      <c r="B21" s="9">
        <v>2016</v>
      </c>
      <c r="C21" s="9">
        <v>25620</v>
      </c>
      <c r="D21" s="9">
        <v>85246</v>
      </c>
      <c r="E21" s="9">
        <v>32154</v>
      </c>
      <c r="F21" s="9">
        <v>25418</v>
      </c>
      <c r="G21" s="9">
        <v>22551</v>
      </c>
      <c r="H21" s="1"/>
      <c r="I21" s="1"/>
      <c r="K21" s="1"/>
      <c r="L21" s="1"/>
    </row>
    <row r="22" spans="2:12" x14ac:dyDescent="0.25">
      <c r="B22" s="9">
        <v>2017</v>
      </c>
      <c r="C22" s="9">
        <v>24610</v>
      </c>
      <c r="D22" s="9">
        <v>25522</v>
      </c>
      <c r="E22" s="9">
        <v>68542</v>
      </c>
      <c r="F22" s="9">
        <v>25122</v>
      </c>
      <c r="G22" s="9">
        <v>32548</v>
      </c>
      <c r="H22" s="1"/>
      <c r="I22" s="1"/>
      <c r="J22" s="1"/>
      <c r="K22" s="1"/>
      <c r="L22" s="1"/>
    </row>
    <row r="23" spans="2:12" x14ac:dyDescent="0.25">
      <c r="B23" s="9">
        <v>2018</v>
      </c>
      <c r="C23" s="9">
        <v>15541</v>
      </c>
      <c r="D23" s="9">
        <v>32158</v>
      </c>
      <c r="E23" s="9">
        <v>21564</v>
      </c>
      <c r="F23" s="9">
        <v>58741</v>
      </c>
      <c r="G23" s="9">
        <v>286548</v>
      </c>
      <c r="H23" s="1"/>
      <c r="I23" s="1"/>
      <c r="J23" s="1"/>
      <c r="K23" s="1"/>
      <c r="L23" s="1"/>
    </row>
    <row r="24" spans="2:12" x14ac:dyDescent="0.25">
      <c r="B24" s="9">
        <v>2019</v>
      </c>
      <c r="C24" s="9">
        <v>65241</v>
      </c>
      <c r="D24" s="9">
        <v>66542</v>
      </c>
      <c r="E24" s="9">
        <v>35846</v>
      </c>
      <c r="F24" s="9">
        <v>36521</v>
      </c>
      <c r="G24" s="9">
        <v>36524</v>
      </c>
    </row>
    <row r="25" spans="2:12" x14ac:dyDescent="0.25">
      <c r="B25" s="9">
        <v>2020</v>
      </c>
      <c r="C25" s="9">
        <v>32554</v>
      </c>
      <c r="D25" s="9">
        <v>25515</v>
      </c>
      <c r="E25" s="9">
        <v>32548</v>
      </c>
      <c r="F25" s="9">
        <v>98546</v>
      </c>
      <c r="G25" s="9">
        <v>56265</v>
      </c>
    </row>
    <row r="31" spans="2:12" ht="18.75" x14ac:dyDescent="0.3">
      <c r="B31" s="8" t="s">
        <v>47</v>
      </c>
      <c r="C31" s="8" t="s">
        <v>48</v>
      </c>
      <c r="E31" s="12" t="s">
        <v>54</v>
      </c>
    </row>
    <row r="32" spans="2:12" x14ac:dyDescent="0.25">
      <c r="B32" s="9" t="s">
        <v>49</v>
      </c>
      <c r="C32" s="9">
        <v>80</v>
      </c>
      <c r="E32" t="str">
        <f>IF(C32&gt;=30,"pass","fail")</f>
        <v>pass</v>
      </c>
    </row>
    <row r="33" spans="2:5" x14ac:dyDescent="0.25">
      <c r="B33" s="9" t="s">
        <v>50</v>
      </c>
      <c r="C33" s="9">
        <v>45</v>
      </c>
      <c r="E33" t="str">
        <f t="shared" ref="E33:E37" si="2">IF(C33&gt;=30,"pass","fail")</f>
        <v>pass</v>
      </c>
    </row>
    <row r="34" spans="2:5" x14ac:dyDescent="0.25">
      <c r="B34" s="9" t="s">
        <v>51</v>
      </c>
      <c r="C34" s="9">
        <v>25</v>
      </c>
      <c r="E34" t="str">
        <f t="shared" si="2"/>
        <v>fail</v>
      </c>
    </row>
    <row r="35" spans="2:5" x14ac:dyDescent="0.25">
      <c r="B35" s="9" t="s">
        <v>32</v>
      </c>
      <c r="C35" s="9">
        <v>64</v>
      </c>
      <c r="E35" t="str">
        <f t="shared" si="2"/>
        <v>pass</v>
      </c>
    </row>
    <row r="36" spans="2:5" x14ac:dyDescent="0.25">
      <c r="B36" s="9" t="s">
        <v>52</v>
      </c>
      <c r="C36" s="9">
        <v>11</v>
      </c>
      <c r="E36" t="str">
        <f t="shared" si="2"/>
        <v>fail</v>
      </c>
    </row>
    <row r="37" spans="2:5" x14ac:dyDescent="0.25">
      <c r="B37" s="9" t="s">
        <v>53</v>
      </c>
      <c r="C37" s="9">
        <v>21</v>
      </c>
      <c r="E37" t="str">
        <f t="shared" si="2"/>
        <v>fail</v>
      </c>
    </row>
  </sheetData>
  <conditionalFormatting sqref="F29">
    <cfRule type="containsText" dxfId="2" priority="2" operator="containsText" text="a class">
      <formula>NOT(ISERROR(SEARCH("a class",F29)))</formula>
    </cfRule>
  </conditionalFormatting>
  <conditionalFormatting sqref="B2:G12">
    <cfRule type="containsText" dxfId="0" priority="1" operator="containsText" text="a class">
      <formula>NOT(ISERROR(SEARCH("a class",B2)))</formula>
    </cfRule>
  </conditionalFormatting>
  <dataValidations count="2">
    <dataValidation type="list" allowBlank="1" showInputMessage="1" showErrorMessage="1" sqref="I20" xr:uid="{0D8DE23A-AB85-4EF1-AC67-7E8923D00923}">
      <formula1>$C$17:$G$17</formula1>
    </dataValidation>
    <dataValidation type="list" allowBlank="1" showInputMessage="1" showErrorMessage="1" sqref="J19" xr:uid="{C6401B73-2975-40F0-8644-1BF41ED17368}">
      <formula1>$B$18:$B$25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2024-03-02T14:00:50Z</dcterms:created>
  <dcterms:modified xsi:type="dcterms:W3CDTF">2024-03-15T16:25:54Z</dcterms:modified>
</cp:coreProperties>
</file>