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defaultThemeVersion="124226"/>
  <mc:AlternateContent xmlns:mc="http://schemas.openxmlformats.org/markup-compatibility/2006">
    <mc:Choice Requires="x15">
      <x15ac:absPath xmlns:x15ac="http://schemas.microsoft.com/office/spreadsheetml/2010/11/ac" url="https://d.docs.live.net/8e47cc259ad1ef68/Documents/EXCEL/Sales dashboard/"/>
    </mc:Choice>
  </mc:AlternateContent>
  <xr:revisionPtr revIDLastSave="36" documentId="8_{F9C1977E-7A47-4AC1-9569-F3FA5C60AD50}" xr6:coauthVersionLast="47" xr6:coauthVersionMax="47" xr10:uidLastSave="{CFA08E40-21B0-4EE9-B063-E52A26BC28B0}"/>
  <bookViews>
    <workbookView xWindow="-108" yWindow="-108" windowWidth="23256" windowHeight="12456" activeTab="1" xr2:uid="{00000000-000D-0000-FFFF-FFFF00000000}"/>
  </bookViews>
  <sheets>
    <sheet name="Dashboard" sheetId="9" r:id="rId1"/>
    <sheet name="Raw_Data" sheetId="1" r:id="rId2"/>
    <sheet name="Sales by Category" sheetId="2" state="hidden" r:id="rId3"/>
    <sheet name="Monthly sales" sheetId="4" state="hidden" r:id="rId4"/>
    <sheet name="Top 5 cities" sheetId="7" state="hidden" r:id="rId5"/>
    <sheet name="Salesperson count" sheetId="8" state="hidden" r:id="rId6"/>
    <sheet name="Top Contributors" sheetId="6" state="hidden" r:id="rId7"/>
    <sheet name="Monthly Performance" sheetId="5" state="hidden" r:id="rId8"/>
  </sheets>
  <definedNames>
    <definedName name="_xlchart.v2.0" hidden="1">'Sales by Category'!$D$4:$D$22</definedName>
    <definedName name="_xlchart.v2.1" hidden="1">'Sales by Category'!$E$4:$E$22</definedName>
    <definedName name="_xlchart.v2.2" hidden="1">'Sales by Category'!$D$4:$D$22</definedName>
    <definedName name="_xlchart.v2.3" hidden="1">'Sales by Category'!$E$4:$E$22</definedName>
    <definedName name="_xlchart.v2.4" hidden="1">'Sales by Category'!$D$4:$D$22</definedName>
    <definedName name="_xlchart.v2.5" hidden="1">'Sales by Category'!$E$4:$E$22</definedName>
    <definedName name="Slicer_Category">#N/A</definedName>
    <definedName name="Slicer_Month">#N/A</definedName>
  </definedNames>
  <calcPr calcId="191029"/>
  <pivotCaches>
    <pivotCache cacheId="80" r:id="rId9"/>
    <pivotCache cacheId="10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7" l="1"/>
  <c r="E4" i="7"/>
  <c r="D6" i="7"/>
  <c r="E6" i="7"/>
  <c r="D8" i="7"/>
  <c r="E8" i="7"/>
  <c r="D7" i="7"/>
  <c r="E7" i="7"/>
  <c r="D5" i="7"/>
  <c r="E5" i="7"/>
  <c r="D5" i="6"/>
  <c r="E5" i="6"/>
  <c r="D6" i="6"/>
  <c r="E6" i="6"/>
  <c r="D7" i="6"/>
  <c r="E7" i="6"/>
  <c r="D8" i="6"/>
  <c r="E8" i="6"/>
  <c r="E4" i="6"/>
  <c r="D4" i="6"/>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E4" i="2"/>
  <c r="D4" i="2"/>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<sst xmlns="http://schemas.openxmlformats.org/spreadsheetml/2006/main" count="1070" uniqueCount="356">
  <si>
    <t>Order ID</t>
  </si>
  <si>
    <t>Date</t>
  </si>
  <si>
    <t>State</t>
  </si>
  <si>
    <t>City</t>
  </si>
  <si>
    <t>Salesperson</t>
  </si>
  <si>
    <t>Category</t>
  </si>
  <si>
    <t>Sub-Category</t>
  </si>
  <si>
    <t>Units Sold</t>
  </si>
  <si>
    <t>Unit Price</t>
  </si>
  <si>
    <t>Total Sales</t>
  </si>
  <si>
    <t>Profit/Loss</t>
  </si>
  <si>
    <t>ORD001</t>
  </si>
  <si>
    <t>ORD002</t>
  </si>
  <si>
    <t>ORD003</t>
  </si>
  <si>
    <t>ORD004</t>
  </si>
  <si>
    <t>ORD005</t>
  </si>
  <si>
    <t>ORD006</t>
  </si>
  <si>
    <t>ORD007</t>
  </si>
  <si>
    <t>ORD008</t>
  </si>
  <si>
    <t>ORD009</t>
  </si>
  <si>
    <t>ORD010</t>
  </si>
  <si>
    <t>ORD011</t>
  </si>
  <si>
    <t>ORD012</t>
  </si>
  <si>
    <t>ORD013</t>
  </si>
  <si>
    <t>ORD014</t>
  </si>
  <si>
    <t>ORD015</t>
  </si>
  <si>
    <t>ORD016</t>
  </si>
  <si>
    <t>ORD017</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</si>
  <si>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</si>
  <si>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</si>
  <si>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</si>
  <si>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</si>
  <si>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</si>
  <si>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</si>
  <si>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</si>
  <si>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</si>
  <si>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</si>
  <si>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</si>
  <si>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</si>
  <si>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</si>
  <si>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</si>
  <si>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</si>
  <si>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</si>
  <si>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</si>
  <si>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</si>
  <si>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</si>
  <si>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</si>
  <si>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</si>
  <si>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</si>
  <si>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</si>
  <si>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</si>
  <si>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</si>
  <si>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</si>
  <si>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</si>
  <si>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</si>
  <si>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</si>
  <si>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</si>
  <si>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</si>
  <si>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</si>
  <si>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</si>
  <si>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</si>
  <si>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</si>
  <si>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</si>
  <si>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</si>
  <si>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</si>
  <si>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</si>
  <si>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</si>
  <si>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</si>
  <si>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</si>
  <si>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</si>
  <si>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</si>
  <si>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</si>
  <si>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</si>
  <si>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</si>
  <si>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</si>
  <si>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</si>
  <si>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</si>
  <si>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</si>
  <si>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</si>
  <si>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</si>
  <si>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</si>
  <si>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</si>
  <si>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</si>
  <si>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</si>
  <si>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</si>
  <si>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</si>
  <si>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</si>
  <si>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</si>
  <si>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</si>
  <si>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</si>
  <si>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</si>
  <si>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</si>
  <si>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</si>
  <si>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</si>
  <si>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</si>
  <si>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</si>
  <si>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</si>
  <si>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</si>
  <si>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</si>
  <si>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</si>
  <si>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</si>
  <si>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</si>
  <si>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</si>
  <si>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</si>
  <si>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</si>
  <si>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</si>
  <si>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</si>
  <si>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</si>
  <si>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</si>
  <si>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</si>
  <si>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</si>
  <si>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Rajasthan</t>
  </si>
  <si>
    <t>Uttar Pradesh</t>
  </si>
  <si>
    <t>Kerala</t>
  </si>
  <si>
    <t>Delhi</t>
  </si>
  <si>
    <t>Karnataka</t>
  </si>
  <si>
    <t>West Bengal</t>
  </si>
  <si>
    <t>Tamil Nadu</t>
  </si>
  <si>
    <t>Maharashtra</t>
  </si>
  <si>
    <t>Gujarat</t>
  </si>
  <si>
    <t>Punjab</t>
  </si>
  <si>
    <t>Changchester</t>
  </si>
  <si>
    <t>Tammystad</t>
  </si>
  <si>
    <t>Port Cody</t>
  </si>
  <si>
    <t>West Corey</t>
  </si>
  <si>
    <t>West Ryanborough</t>
  </si>
  <si>
    <t>Port Samanthatown</t>
  </si>
  <si>
    <t>New Tristanmouth</t>
  </si>
  <si>
    <t>East Linda</t>
  </si>
  <si>
    <t>Rodriguezside</t>
  </si>
  <si>
    <t>Port Carrie</t>
  </si>
  <si>
    <t>Barbaraport</t>
  </si>
  <si>
    <t>Thomasland</t>
  </si>
  <si>
    <t>Lake Sandraside</t>
  </si>
  <si>
    <t>Port Jason</t>
  </si>
  <si>
    <t>Vasquezstad</t>
  </si>
  <si>
    <t>Meganbury</t>
  </si>
  <si>
    <t>West Ronald</t>
  </si>
  <si>
    <t>Port Audreyside</t>
  </si>
  <si>
    <t>South Christopherville</t>
  </si>
  <si>
    <t>South Jasonton</t>
  </si>
  <si>
    <t>Chadland</t>
  </si>
  <si>
    <t>Williamsville</t>
  </si>
  <si>
    <t>Masseyshire</t>
  </si>
  <si>
    <t>Port Fernando</t>
  </si>
  <si>
    <t>North Thomas</t>
  </si>
  <si>
    <t>Paulview</t>
  </si>
  <si>
    <t>Joanneside</t>
  </si>
  <si>
    <t>Emilyshire</t>
  </si>
  <si>
    <t>Paulchester</t>
  </si>
  <si>
    <t>Ernestbury</t>
  </si>
  <si>
    <t>Johnsonshire</t>
  </si>
  <si>
    <t>West Jacquelinemouth</t>
  </si>
  <si>
    <t>North Troyport</t>
  </si>
  <si>
    <t>Lopezland</t>
  </si>
  <si>
    <t>Stewartborough</t>
  </si>
  <si>
    <t>East Davidborough</t>
  </si>
  <si>
    <t>Nashfurt</t>
  </si>
  <si>
    <t>Port Jonathanhaven</t>
  </si>
  <si>
    <t>Melissaton</t>
  </si>
  <si>
    <t>Port Karafort</t>
  </si>
  <si>
    <t>East Nicholas</t>
  </si>
  <si>
    <t>Jennifermouth</t>
  </si>
  <si>
    <t>Michaelside</t>
  </si>
  <si>
    <t>West Haydenhaven</t>
  </si>
  <si>
    <t>Davidville</t>
  </si>
  <si>
    <t>East Courtney</t>
  </si>
  <si>
    <t>East Karaton</t>
  </si>
  <si>
    <t>Morashire</t>
  </si>
  <si>
    <t>Brendaburgh</t>
  </si>
  <si>
    <t>New Shannonborough</t>
  </si>
  <si>
    <t>New Dustin</t>
  </si>
  <si>
    <t>New Tonyaberg</t>
  </si>
  <si>
    <t>Sheltonmouth</t>
  </si>
  <si>
    <t>New Chelsea</t>
  </si>
  <si>
    <t>Lisaton</t>
  </si>
  <si>
    <t>Aguilarfort</t>
  </si>
  <si>
    <t>East Davidport</t>
  </si>
  <si>
    <t>Port Diana</t>
  </si>
  <si>
    <t>New Christopherhaven</t>
  </si>
  <si>
    <t>West Amanda</t>
  </si>
  <si>
    <t>Lawsonbury</t>
  </si>
  <si>
    <t>West William</t>
  </si>
  <si>
    <t>Kendrafurt</t>
  </si>
  <si>
    <t>West Jessica</t>
  </si>
  <si>
    <t>Wuland</t>
  </si>
  <si>
    <t>New Stevenmouth</t>
  </si>
  <si>
    <t>Lake Mario</t>
  </si>
  <si>
    <t>Rodriguezton</t>
  </si>
  <si>
    <t>Lake Jenniferport</t>
  </si>
  <si>
    <t>Sabrinaville</t>
  </si>
  <si>
    <t>Wallaceborough</t>
  </si>
  <si>
    <t>South Jonathantown</t>
  </si>
  <si>
    <t>North Kimberly</t>
  </si>
  <si>
    <t>Hunterville</t>
  </si>
  <si>
    <t>South Bryanchester</t>
  </si>
  <si>
    <t>Parkstown</t>
  </si>
  <si>
    <t>North Michaeltown</t>
  </si>
  <si>
    <t>Chadberg</t>
  </si>
  <si>
    <t>Lake Adrianstad</t>
  </si>
  <si>
    <t>South Daniel</t>
  </si>
  <si>
    <t>Matthewport</t>
  </si>
  <si>
    <t>New Victoria</t>
  </si>
  <si>
    <t>Robertton</t>
  </si>
  <si>
    <t>East Robertside</t>
  </si>
  <si>
    <t>Christophermouth</t>
  </si>
  <si>
    <t>Smithmouth</t>
  </si>
  <si>
    <t>Port Daniel</t>
  </si>
  <si>
    <t>Hebertburgh</t>
  </si>
  <si>
    <t>Sharonberg</t>
  </si>
  <si>
    <t>West Aaron</t>
  </si>
  <si>
    <t>Port Tiffanyport</t>
  </si>
  <si>
    <t>Lake Tylerbury</t>
  </si>
  <si>
    <t>West Nicoleton</t>
  </si>
  <si>
    <t>Wallaceview</t>
  </si>
  <si>
    <t>North Chadview</t>
  </si>
  <si>
    <t>North Robert</t>
  </si>
  <si>
    <t>New Daniel</t>
  </si>
  <si>
    <t>Kellystad</t>
  </si>
  <si>
    <t>Vincent Tucker</t>
  </si>
  <si>
    <t>Susan Wagner</t>
  </si>
  <si>
    <t>Victoria Patel</t>
  </si>
  <si>
    <t>Samuel Rivera</t>
  </si>
  <si>
    <t>Karen Grimes</t>
  </si>
  <si>
    <t>Ryan Page</t>
  </si>
  <si>
    <t>Frederick Harrell</t>
  </si>
  <si>
    <t>Joshua Davis</t>
  </si>
  <si>
    <t>Calvin Cook</t>
  </si>
  <si>
    <t>Jill Carlson</t>
  </si>
  <si>
    <t>Roberto Johnson</t>
  </si>
  <si>
    <t>Bianca Hernandez</t>
  </si>
  <si>
    <t>Sara Warren</t>
  </si>
  <si>
    <t>Samantha Barnes</t>
  </si>
  <si>
    <t>Louis Tucker</t>
  </si>
  <si>
    <t>Devin Thornton</t>
  </si>
  <si>
    <t>Richard Wyatt</t>
  </si>
  <si>
    <t>Angela Martinez</t>
  </si>
  <si>
    <t>Alex Woodward</t>
  </si>
  <si>
    <t>Allison Coleman</t>
  </si>
  <si>
    <t>Hayley White</t>
  </si>
  <si>
    <t>Jeanne Green</t>
  </si>
  <si>
    <t>Michael Levy</t>
  </si>
  <si>
    <t>Autumn Morse</t>
  </si>
  <si>
    <t>Keith Romero</t>
  </si>
  <si>
    <t>Michael Ellis</t>
  </si>
  <si>
    <t>David Benton</t>
  </si>
  <si>
    <t>Madeline Oliver</t>
  </si>
  <si>
    <t>Angela Wheeler</t>
  </si>
  <si>
    <t>Jamie Hutchinson</t>
  </si>
  <si>
    <t>Matthew Williams</t>
  </si>
  <si>
    <t>Katelyn Hoffman</t>
  </si>
  <si>
    <t>Amber Carson</t>
  </si>
  <si>
    <t>Bianca Smith</t>
  </si>
  <si>
    <t>Paul Baird</t>
  </si>
  <si>
    <t>Diana Good</t>
  </si>
  <si>
    <t>Alison Sloan</t>
  </si>
  <si>
    <t>Maria Wilson</t>
  </si>
  <si>
    <t>Michael Grant</t>
  </si>
  <si>
    <t>Stephanie Bowman</t>
  </si>
  <si>
    <t>Charles Nelson</t>
  </si>
  <si>
    <t>Amanda Nelson</t>
  </si>
  <si>
    <t>Brian Cross</t>
  </si>
  <si>
    <t>Elizabeth Houston</t>
  </si>
  <si>
    <t>Kara Randall</t>
  </si>
  <si>
    <t>Jessica Turner</t>
  </si>
  <si>
    <t>William Fowler</t>
  </si>
  <si>
    <t>Brent Hawkins</t>
  </si>
  <si>
    <t>Claudia Miller</t>
  </si>
  <si>
    <t>Ian Brown</t>
  </si>
  <si>
    <t>James Clark</t>
  </si>
  <si>
    <t>James Payne</t>
  </si>
  <si>
    <t>Margaret Henderson</t>
  </si>
  <si>
    <t>Yvette Reid</t>
  </si>
  <si>
    <t>Gerald Estes</t>
  </si>
  <si>
    <t>Shelly Morrison</t>
  </si>
  <si>
    <t>Bradley Melton</t>
  </si>
  <si>
    <t>Ryan Rivera</t>
  </si>
  <si>
    <t>Kathy Santana</t>
  </si>
  <si>
    <t>Wanda Burgess</t>
  </si>
  <si>
    <t>Samantha Olson</t>
  </si>
  <si>
    <t>Rebecca Sandoval</t>
  </si>
  <si>
    <t>Austin Heath</t>
  </si>
  <si>
    <t>Amy Davidson</t>
  </si>
  <si>
    <t>Tom Olson</t>
  </si>
  <si>
    <t>Brittany Hatfield</t>
  </si>
  <si>
    <t>John Hernandez</t>
  </si>
  <si>
    <t>Mariah Lee</t>
  </si>
  <si>
    <t>Julie Chen</t>
  </si>
  <si>
    <t>Bethany Buck</t>
  </si>
  <si>
    <t>Rachel Lopez</t>
  </si>
  <si>
    <t>Richard Jones</t>
  </si>
  <si>
    <t>Mary Armstrong</t>
  </si>
  <si>
    <t>Lori Shaw</t>
  </si>
  <si>
    <t>Steven Henderson</t>
  </si>
  <si>
    <t>Morgan Johnson</t>
  </si>
  <si>
    <t>Sean Nguyen III</t>
  </si>
  <si>
    <t>Christopher Greer</t>
  </si>
  <si>
    <t>Daniel Nunez</t>
  </si>
  <si>
    <t>Tasha Hall</t>
  </si>
  <si>
    <t>Tyler Anderson</t>
  </si>
  <si>
    <t>Shawn Tran</t>
  </si>
  <si>
    <t>Kevin Moore</t>
  </si>
  <si>
    <t>David Fischer</t>
  </si>
  <si>
    <t>Lindsay Long</t>
  </si>
  <si>
    <t>Timothy Garza</t>
  </si>
  <si>
    <t>Mandy Rice</t>
  </si>
  <si>
    <t>Jacob Farley</t>
  </si>
  <si>
    <t>Larry Moore</t>
  </si>
  <si>
    <t>Jessica Wright</t>
  </si>
  <si>
    <t>Mark Miller</t>
  </si>
  <si>
    <t>Lisa Smith</t>
  </si>
  <si>
    <t>Brooke Mccarthy</t>
  </si>
  <si>
    <t>Jennifer Chen</t>
  </si>
  <si>
    <t>James Zamora</t>
  </si>
  <si>
    <t>Seth Chambers</t>
  </si>
  <si>
    <t>Gerald Moreno</t>
  </si>
  <si>
    <t>Joseph Berry</t>
  </si>
  <si>
    <t>Kimberly Figueroa</t>
  </si>
  <si>
    <t>Brenda Martinez</t>
  </si>
  <si>
    <t>Clothing</t>
  </si>
  <si>
    <t>Home Appliances</t>
  </si>
  <si>
    <t>Electronics</t>
  </si>
  <si>
    <t>Furniture</t>
  </si>
  <si>
    <t>Shirt</t>
  </si>
  <si>
    <t>Dress</t>
  </si>
  <si>
    <t>Vacuum Cleaner</t>
  </si>
  <si>
    <t>Camera</t>
  </si>
  <si>
    <t>Washing Machine</t>
  </si>
  <si>
    <t>Bed</t>
  </si>
  <si>
    <t>Jacket</t>
  </si>
  <si>
    <t>Smartphone</t>
  </si>
  <si>
    <t>Laptop</t>
  </si>
  <si>
    <t>Wardrobe</t>
  </si>
  <si>
    <t>Sofa</t>
  </si>
  <si>
    <t>Shoes</t>
  </si>
  <si>
    <t>Smartwatch</t>
  </si>
  <si>
    <t>Microwave</t>
  </si>
  <si>
    <t>Jeans</t>
  </si>
  <si>
    <t>Chair</t>
  </si>
  <si>
    <t>Air Conditioner</t>
  </si>
  <si>
    <t>Headphones</t>
  </si>
  <si>
    <t>Refrigerator</t>
  </si>
  <si>
    <t>Month</t>
  </si>
  <si>
    <t>Row Labels</t>
  </si>
  <si>
    <t>Grand Total</t>
  </si>
  <si>
    <t>Sum of Total Sales</t>
  </si>
  <si>
    <t>Jan</t>
  </si>
  <si>
    <t>Mar</t>
  </si>
  <si>
    <t>Feb</t>
  </si>
  <si>
    <t>Apr</t>
  </si>
  <si>
    <t>May</t>
  </si>
  <si>
    <t>Jun</t>
  </si>
  <si>
    <t>Dec</t>
  </si>
  <si>
    <t>Sum of Profit/Loss</t>
  </si>
  <si>
    <t>Column Labels</t>
  </si>
  <si>
    <t>Count of Salesperson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</si>
</sst>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64" fontId="0" fillId="0" borderId="0" xfId="0" applyNumberFormat="1"/>
    <xf numFmtId="0" fontId="1" fillId="0" borderId="1" xfId="0" applyFont="1" applyBorder="1" applyAlignment="1">
      <alignment horizontal="center" vertical="top"/>
    </xf>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9">
    <dxf>
      <fill>
        <patternFill>
          <fgColor theme="0"/>
          <bgColor theme="7" tint="-0.24994659260841701"/>
        </patternFill>
      </fil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border outline="0">
        <bottom style="thin">
          <color auto="1"/>
        </bottom>
      </border>
    </dxf>
    <dxf>
      <numFmt numFmtId="1" formatCode="0"/>
    </dxf>
    <dxf>
      <numFmt numFmtId="164" formatCode="yyyy\-mm\-dd"/>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1" defaultTableStyle="TableStyleMedium9" defaultPivotStyle="PivotStyleLight16">
    <tableStyle name="Slicer Style 1" pivot="0" table="0" count="1" xr9:uid="{72251092-DB43-4F4B-A4F9-C2F967AF5479}">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[sales_data_dashboard.xlsx]Monthly sales!PivotTable15</c:name>
    <c:fmtId val="8"/>
  </c:pivotSource>
  <c:chart>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circle"/>
          <c:size val="5"/>
          <c:spPr>
            <a:solidFill>
              <a:schemeClr val="accent4">
                <a:shade val="58000"/>
              </a:schemeClr>
            </a:solidFill>
            <a:ln w="9525">
              <a:solidFill>
                <a:schemeClr val="accent4">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circle"/>
          <c:size val="5"/>
          <c:spPr>
            <a:solidFill>
              <a:schemeClr val="accent4">
                <a:shade val="86000"/>
              </a:schemeClr>
            </a:solidFill>
            <a:ln w="9525">
              <a:solidFill>
                <a:schemeClr val="accent4">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cap="rnd">
            <a:solidFill>
              <a:schemeClr val="accent4"/>
            </a:solidFill>
            <a:round/>
          </a:ln>
          <a:effectLst/>
        </c:spPr>
        <c:marker>
          <c:symbol val="circle"/>
          <c:size val="5"/>
          <c:spPr>
            <a:solidFill>
              <a:schemeClr val="accent4">
                <a:tint val="86000"/>
              </a:schemeClr>
            </a:solidFill>
            <a:ln w="9525">
              <a:solidFill>
                <a:schemeClr val="accent4">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circle"/>
          <c:size val="5"/>
          <c:spPr>
            <a:solidFill>
              <a:schemeClr val="accent4">
                <a:tint val="58000"/>
              </a:schemeClr>
            </a:solidFill>
            <a:ln w="9525">
              <a:solidFill>
                <a:schemeClr val="accent4">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cap="rnd">
            <a:solidFill>
              <a:schemeClr val="accent4"/>
            </a:solidFill>
            <a:round/>
          </a:ln>
          <a:effectLst/>
        </c:spPr>
        <c:marker>
          <c:symbol val="circle"/>
          <c:size val="5"/>
          <c:spPr>
            <a:solidFill>
              <a:schemeClr val="accent4">
                <a:shade val="58000"/>
              </a:schemeClr>
            </a:solidFill>
            <a:ln w="9525">
              <a:solidFill>
                <a:schemeClr val="accent4">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circle"/>
          <c:size val="5"/>
          <c:spPr>
            <a:solidFill>
              <a:schemeClr val="accent4">
                <a:shade val="86000"/>
              </a:schemeClr>
            </a:solidFill>
            <a:ln w="9525">
              <a:solidFill>
                <a:schemeClr val="accent4">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8575" cap="rnd">
            <a:solidFill>
              <a:schemeClr val="accent4"/>
            </a:solidFill>
            <a:round/>
          </a:ln>
          <a:effectLst/>
        </c:spPr>
        <c:marker>
          <c:symbol val="circle"/>
          <c:size val="5"/>
          <c:spPr>
            <a:solidFill>
              <a:schemeClr val="accent4">
                <a:tint val="86000"/>
              </a:schemeClr>
            </a:solidFill>
            <a:ln w="9525">
              <a:solidFill>
                <a:schemeClr val="accent4">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28575" cap="rnd">
            <a:solidFill>
              <a:schemeClr val="accent4"/>
            </a:solidFill>
            <a:round/>
          </a:ln>
          <a:effectLst/>
        </c:spPr>
        <c:marker>
          <c:symbol val="circle"/>
          <c:size val="5"/>
          <c:spPr>
            <a:solidFill>
              <a:schemeClr val="accent4">
                <a:tint val="58000"/>
              </a:schemeClr>
            </a:solidFill>
            <a:ln w="9525">
              <a:solidFill>
                <a:schemeClr val="accent4">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circle"/>
          <c:size val="5"/>
          <c:spPr>
            <a:solidFill>
              <a:schemeClr val="accent4">
                <a:shade val="58000"/>
              </a:schemeClr>
            </a:solidFill>
            <a:ln w="9525">
              <a:solidFill>
                <a:schemeClr val="accent4">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circle"/>
          <c:size val="5"/>
          <c:spPr>
            <a:solidFill>
              <a:schemeClr val="accent4">
                <a:shade val="86000"/>
              </a:schemeClr>
            </a:solidFill>
            <a:ln w="9525">
              <a:solidFill>
                <a:schemeClr val="accent4">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circle"/>
          <c:size val="5"/>
          <c:spPr>
            <a:solidFill>
              <a:schemeClr val="accent4">
                <a:tint val="86000"/>
              </a:schemeClr>
            </a:solidFill>
            <a:ln w="9525">
              <a:solidFill>
                <a:schemeClr val="accent4">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solidFill>
            <a:round/>
          </a:ln>
          <a:effectLst/>
        </c:spPr>
        <c:marker>
          <c:symbol val="circle"/>
          <c:size val="5"/>
          <c:spPr>
            <a:solidFill>
              <a:schemeClr val="accent4">
                <a:tint val="58000"/>
              </a:schemeClr>
            </a:solidFill>
            <a:ln w="9525">
              <a:solidFill>
                <a:schemeClr val="accent4">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73790776152981"/>
          <c:y val="0.19907407407407407"/>
          <c:w val="0.79175348617137142"/>
          <c:h val="0.67500801983085446"/>
        </c:manualLayout>
      </c:layout>
      <c:lineChart>
        <c:grouping val="stacked"/>
        <c:varyColors val="0"/>
        <c:ser>
          <c:idx val="0"/>
          <c:order val="0"/>
          <c:tx>
            <c:strRef>
              <c:f>'Monthly sales'!$B$3:$B$4</c:f>
              <c:strCache>
                <c:ptCount val="1"/>
                <c:pt idx="0">
                  <c:v>Clothing</c:v>
                </c:pt>
              </c:strCache>
            </c:strRef>
          </c:tx>
          <c:spPr>
            <a:ln w="28575" cap="rnd">
              <a:solidFill>
                <a:schemeClr val="accent4">
                  <a:shade val="58000"/>
                </a:schemeClr>
              </a:solidFill>
              <a:round/>
            </a:ln>
            <a:effectLst/>
          </c:spPr>
          <c:marker>
            <c:symbol val="circle"/>
            <c:size val="5"/>
            <c:spPr>
              <a:solidFill>
                <a:schemeClr val="accent4">
                  <a:shade val="58000"/>
                </a:schemeClr>
              </a:solidFill>
              <a:ln w="9525">
                <a:solidFill>
                  <a:schemeClr val="accent4">
                    <a:shade val="58000"/>
                  </a:schemeClr>
                </a:solidFill>
              </a:ln>
              <a:effectLst/>
            </c:spPr>
          </c:marker>
          <c:cat>
            <c:strRef>
              <c:f>'Monthly sales'!$A$5:$A$11</c:f>
              <c:strCache>
                <c:ptCount val="7"/>
                <c:pt idx="0">
                  <c:v>Jan</c:v>
                </c:pt>
                <c:pt idx="1">
                  <c:v>Feb</c:v>
                </c:pt>
                <c:pt idx="2">
                  <c:v>Mar</c:v>
                </c:pt>
                <c:pt idx="3">
                  <c:v>Apr</c:v>
                </c:pt>
                <c:pt idx="4">
                  <c:v>May</c:v>
                </c:pt>
                <c:pt idx="5">
                  <c:v>Jun</c:v>
                </c:pt>
                <c:pt idx="6">
                  <c:v>Dec</c:v>
                </c:pt>
              </c:strCache>
            </c:strRef>
          </c:cat>
          <c:val>
            <c:numRef>
              <c:f>'Monthly sales'!$B$5:$B$11</c:f>
              <c:numCache>
                <c:formatCode>General</c:formatCode>
                <c:ptCount val="7"/>
                <c:pt idx="0">
                  <c:v>884519</c:v>
                </c:pt>
                <c:pt idx="1">
                  <c:v>1810226</c:v>
                </c:pt>
                <c:pt idx="2">
                  <c:v>179112</c:v>
                </c:pt>
                <c:pt idx="3">
                  <c:v>70776</c:v>
                </c:pt>
                <c:pt idx="4">
                  <c:v>2869675</c:v>
                </c:pt>
                <c:pt idx="5">
                  <c:v>1447546</c:v>
                </c:pt>
                <c:pt idx="6">
                  <c:v>0</c:v>
                </c:pt>
              </c:numCache>
            </c:numRef>
          </c:val>
          <c:smooth val="0"/>
          <c:extLst>
            <c:ext xmlns:c16="http://schemas.microsoft.com/office/drawing/2014/chart" uri="{C3380CC4-5D6E-409C-BE32-E72D297353CC}">
              <c16:uniqueId val="{00000000-A359-4497-930F-32B8E48C4A7D}"/>
            </c:ext>
          </c:extLst>
        </c:ser>
        <c:ser>
          <c:idx val="1"/>
          <c:order val="1"/>
          <c:tx>
            <c:strRef>
              <c:f>'Monthly sales'!$C$3:$C$4</c:f>
              <c:strCache>
                <c:ptCount val="1"/>
                <c:pt idx="0">
                  <c:v>Electronics</c:v>
                </c:pt>
              </c:strCache>
            </c:strRef>
          </c:tx>
          <c:spPr>
            <a:ln w="28575" cap="rnd">
              <a:solidFill>
                <a:schemeClr val="accent4">
                  <a:shade val="86000"/>
                </a:schemeClr>
              </a:solidFill>
              <a:round/>
            </a:ln>
            <a:effectLst/>
          </c:spPr>
          <c:marker>
            <c:symbol val="circle"/>
            <c:size val="5"/>
            <c:spPr>
              <a:solidFill>
                <a:schemeClr val="accent4">
                  <a:shade val="86000"/>
                </a:schemeClr>
              </a:solidFill>
              <a:ln w="9525">
                <a:solidFill>
                  <a:schemeClr val="accent4">
                    <a:shade val="86000"/>
                  </a:schemeClr>
                </a:solidFill>
              </a:ln>
              <a:effectLst/>
            </c:spPr>
          </c:marker>
          <c:cat>
            <c:strRef>
              <c:f>'Monthly sales'!$A$5:$A$11</c:f>
              <c:strCache>
                <c:ptCount val="7"/>
                <c:pt idx="0">
                  <c:v>Jan</c:v>
                </c:pt>
                <c:pt idx="1">
                  <c:v>Feb</c:v>
                </c:pt>
                <c:pt idx="2">
                  <c:v>Mar</c:v>
                </c:pt>
                <c:pt idx="3">
                  <c:v>Apr</c:v>
                </c:pt>
                <c:pt idx="4">
                  <c:v>May</c:v>
                </c:pt>
                <c:pt idx="5">
                  <c:v>Jun</c:v>
                </c:pt>
                <c:pt idx="6">
                  <c:v>Dec</c:v>
                </c:pt>
              </c:strCache>
            </c:strRef>
          </c:cat>
          <c:val>
            <c:numRef>
              <c:f>'Monthly sales'!$C$5:$C$11</c:f>
              <c:numCache>
                <c:formatCode>General</c:formatCode>
                <c:ptCount val="7"/>
                <c:pt idx="0">
                  <c:v>1432281</c:v>
                </c:pt>
                <c:pt idx="1">
                  <c:v>502541</c:v>
                </c:pt>
                <c:pt idx="2">
                  <c:v>1890118</c:v>
                </c:pt>
                <c:pt idx="3">
                  <c:v>1183578</c:v>
                </c:pt>
                <c:pt idx="4">
                  <c:v>807284</c:v>
                </c:pt>
                <c:pt idx="5">
                  <c:v>2485059</c:v>
                </c:pt>
                <c:pt idx="6">
                  <c:v>0</c:v>
                </c:pt>
              </c:numCache>
            </c:numRef>
          </c:val>
          <c:smooth val="0"/>
          <c:extLst>
            <c:ext xmlns:c16="http://schemas.microsoft.com/office/drawing/2014/chart" uri="{C3380CC4-5D6E-409C-BE32-E72D297353CC}">
              <c16:uniqueId val="{00000005-A359-4497-930F-32B8E48C4A7D}"/>
            </c:ext>
          </c:extLst>
        </c:ser>
        <c:ser>
          <c:idx val="2"/>
          <c:order val="2"/>
          <c:tx>
            <c:strRef>
              <c:f>'Monthly sales'!$D$3:$D$4</c:f>
              <c:strCache>
                <c:ptCount val="1"/>
                <c:pt idx="0">
                  <c:v>Furniture</c:v>
                </c:pt>
              </c:strCache>
            </c:strRef>
          </c:tx>
          <c:spPr>
            <a:ln w="28575" cap="rnd">
              <a:solidFill>
                <a:schemeClr val="accent4">
                  <a:tint val="86000"/>
                </a:schemeClr>
              </a:solidFill>
              <a:round/>
            </a:ln>
            <a:effectLst/>
          </c:spPr>
          <c:marker>
            <c:symbol val="circle"/>
            <c:size val="5"/>
            <c:spPr>
              <a:solidFill>
                <a:schemeClr val="accent4">
                  <a:tint val="86000"/>
                </a:schemeClr>
              </a:solidFill>
              <a:ln w="9525">
                <a:solidFill>
                  <a:schemeClr val="accent4">
                    <a:tint val="86000"/>
                  </a:schemeClr>
                </a:solidFill>
              </a:ln>
              <a:effectLst/>
            </c:spPr>
          </c:marker>
          <c:cat>
            <c:strRef>
              <c:f>'Monthly sales'!$A$5:$A$11</c:f>
              <c:strCache>
                <c:ptCount val="7"/>
                <c:pt idx="0">
                  <c:v>Jan</c:v>
                </c:pt>
                <c:pt idx="1">
                  <c:v>Feb</c:v>
                </c:pt>
                <c:pt idx="2">
                  <c:v>Mar</c:v>
                </c:pt>
                <c:pt idx="3">
                  <c:v>Apr</c:v>
                </c:pt>
                <c:pt idx="4">
                  <c:v>May</c:v>
                </c:pt>
                <c:pt idx="5">
                  <c:v>Jun</c:v>
                </c:pt>
                <c:pt idx="6">
                  <c:v>Dec</c:v>
                </c:pt>
              </c:strCache>
            </c:strRef>
          </c:cat>
          <c:val>
            <c:numRef>
              <c:f>'Monthly sales'!$D$5:$D$11</c:f>
              <c:numCache>
                <c:formatCode>General</c:formatCode>
                <c:ptCount val="7"/>
                <c:pt idx="0">
                  <c:v>1058078</c:v>
                </c:pt>
                <c:pt idx="1">
                  <c:v>911999</c:v>
                </c:pt>
                <c:pt idx="2">
                  <c:v>2397169</c:v>
                </c:pt>
                <c:pt idx="3">
                  <c:v>411578</c:v>
                </c:pt>
                <c:pt idx="4">
                  <c:v>169316</c:v>
                </c:pt>
                <c:pt idx="5">
                  <c:v>314638</c:v>
                </c:pt>
                <c:pt idx="6">
                  <c:v>0</c:v>
                </c:pt>
              </c:numCache>
            </c:numRef>
          </c:val>
          <c:smooth val="0"/>
          <c:extLst>
            <c:ext xmlns:c16="http://schemas.microsoft.com/office/drawing/2014/chart" uri="{C3380CC4-5D6E-409C-BE32-E72D297353CC}">
              <c16:uniqueId val="{00000006-A359-4497-930F-32B8E48C4A7D}"/>
            </c:ext>
          </c:extLst>
        </c:ser>
        <c:ser>
          <c:idx val="3"/>
          <c:order val="3"/>
          <c:tx>
            <c:strRef>
              <c:f>'Monthly sales'!$E$3:$E$4</c:f>
              <c:strCache>
                <c:ptCount val="1"/>
                <c:pt idx="0">
                  <c:v>Home Appliances</c:v>
                </c:pt>
              </c:strCache>
            </c:strRef>
          </c:tx>
          <c:spPr>
            <a:ln w="28575" cap="rnd">
              <a:solidFill>
                <a:schemeClr val="accent4">
                  <a:tint val="58000"/>
                </a:schemeClr>
              </a:solidFill>
              <a:round/>
            </a:ln>
            <a:effectLst/>
          </c:spPr>
          <c:marker>
            <c:symbol val="circle"/>
            <c:size val="5"/>
            <c:spPr>
              <a:solidFill>
                <a:schemeClr val="accent4">
                  <a:tint val="58000"/>
                </a:schemeClr>
              </a:solidFill>
              <a:ln w="9525">
                <a:solidFill>
                  <a:schemeClr val="accent4">
                    <a:tint val="58000"/>
                  </a:schemeClr>
                </a:solidFill>
              </a:ln>
              <a:effectLst/>
            </c:spPr>
          </c:marker>
          <c:cat>
            <c:strRef>
              <c:f>'Monthly sales'!$A$5:$A$11</c:f>
              <c:strCache>
                <c:ptCount val="7"/>
                <c:pt idx="0">
                  <c:v>Jan</c:v>
                </c:pt>
                <c:pt idx="1">
                  <c:v>Feb</c:v>
                </c:pt>
                <c:pt idx="2">
                  <c:v>Mar</c:v>
                </c:pt>
                <c:pt idx="3">
                  <c:v>Apr</c:v>
                </c:pt>
                <c:pt idx="4">
                  <c:v>May</c:v>
                </c:pt>
                <c:pt idx="5">
                  <c:v>Jun</c:v>
                </c:pt>
                <c:pt idx="6">
                  <c:v>Dec</c:v>
                </c:pt>
              </c:strCache>
            </c:strRef>
          </c:cat>
          <c:val>
            <c:numRef>
              <c:f>'Monthly sales'!$E$5:$E$11</c:f>
              <c:numCache>
                <c:formatCode>General</c:formatCode>
                <c:ptCount val="7"/>
                <c:pt idx="0">
                  <c:v>1538796</c:v>
                </c:pt>
                <c:pt idx="1">
                  <c:v>2057802</c:v>
                </c:pt>
                <c:pt idx="2">
                  <c:v>462958</c:v>
                </c:pt>
                <c:pt idx="3">
                  <c:v>193320</c:v>
                </c:pt>
                <c:pt idx="4">
                  <c:v>678507</c:v>
                </c:pt>
                <c:pt idx="5">
                  <c:v>1034433</c:v>
                </c:pt>
                <c:pt idx="6">
                  <c:v>506701</c:v>
                </c:pt>
              </c:numCache>
            </c:numRef>
          </c:val>
          <c:smooth val="0"/>
          <c:extLst>
            <c:ext xmlns:c16="http://schemas.microsoft.com/office/drawing/2014/chart" uri="{C3380CC4-5D6E-409C-BE32-E72D297353CC}">
              <c16:uniqueId val="{00000007-A359-4497-930F-32B8E48C4A7D}"/>
            </c:ext>
          </c:extLst>
        </c:ser>
        <c:dLbls>
          <c:showLegendKey val="0"/>
          <c:showVal val="0"/>
          <c:showCatName val="0"/>
          <c:showSerName val="0"/>
          <c:showPercent val="0"/>
          <c:showBubbleSize val="0"/>
        </c:dLbls>
        <c:marker val="1"/>
        <c:smooth val="0"/>
        <c:axId val="593506416"/>
        <c:axId val="593507376"/>
      </c:lineChart>
      <c:catAx>
        <c:axId val="59350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07376"/>
        <c:crosses val="autoZero"/>
        <c:auto val="1"/>
        <c:lblAlgn val="ctr"/>
        <c:lblOffset val="100"/>
        <c:noMultiLvlLbl val="0"/>
      </c:catAx>
      <c:valAx>
        <c:axId val="59350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06416"/>
        <c:crosses val="autoZero"/>
        <c:crossBetween val="between"/>
      </c:valAx>
      <c:spPr>
        <a:noFill/>
        <a:ln>
          <a:noFill/>
        </a:ln>
        <a:effectLst/>
      </c:spPr>
    </c:plotArea>
    <c:legend>
      <c:legendPos val="r"/>
      <c:layout>
        <c:manualLayout>
          <c:xMode val="edge"/>
          <c:yMode val="edge"/>
          <c:x val="4.0619862239558178E-2"/>
          <c:y val="7.2306074992084506E-3"/>
          <c:w val="0.87800448513105367"/>
          <c:h val="0.16096734604468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[sales_data_dashboard.xlsx]Monthly Performance!PivotTable16</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pivotFmt>
      <c:pivotFmt>
        <c:idx val="2"/>
        <c:spPr>
          <a:solidFill>
            <a:schemeClr val="accent4">
              <a:lumMod val="40000"/>
              <a:lumOff val="60000"/>
            </a:schemeClr>
          </a:solidFill>
          <a:ln>
            <a:noFill/>
          </a:ln>
          <a:effectLst/>
        </c:spPr>
      </c:pivotFmt>
    </c:pivotFmts>
    <c:plotArea>
      <c:layout/>
      <c:barChart>
        <c:barDir val="col"/>
        <c:grouping val="clustered"/>
        <c:varyColors val="0"/>
        <c:ser>
          <c:idx val="0"/>
          <c:order val="0"/>
          <c:tx>
            <c:strRef>
              <c:f>'Monthly Performance'!$B$3</c:f>
              <c:strCache>
                <c:ptCount val="1"/>
                <c:pt idx="0">
                  <c:v>Total</c:v>
                </c:pt>
              </c:strCache>
            </c:strRef>
          </c:tx>
          <c:spPr>
            <a:solidFill>
              <a:schemeClr val="accent4"/>
            </a:solidFill>
            <a:ln>
              <a:noFill/>
            </a:ln>
            <a:effectLst/>
          </c:spPr>
          <c:invertIfNegative val="1"/>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6335-4CCF-8C63-04C4AB182AD2}"/>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3-6335-4CCF-8C63-04C4AB182A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Performance'!$A$4:$A$10</c:f>
              <c:strCache>
                <c:ptCount val="7"/>
                <c:pt idx="0">
                  <c:v>Jan</c:v>
                </c:pt>
                <c:pt idx="1">
                  <c:v>Feb</c:v>
                </c:pt>
                <c:pt idx="2">
                  <c:v>Mar</c:v>
                </c:pt>
                <c:pt idx="3">
                  <c:v>Apr</c:v>
                </c:pt>
                <c:pt idx="4">
                  <c:v>May</c:v>
                </c:pt>
                <c:pt idx="5">
                  <c:v>Jun</c:v>
                </c:pt>
                <c:pt idx="6">
                  <c:v>Dec</c:v>
                </c:pt>
              </c:strCache>
            </c:strRef>
          </c:cat>
          <c:val>
            <c:numRef>
              <c:f>'Monthly Performance'!$B$4:$B$10</c:f>
              <c:numCache>
                <c:formatCode>General</c:formatCode>
                <c:ptCount val="7"/>
                <c:pt idx="0">
                  <c:v>-49258.70999999997</c:v>
                </c:pt>
                <c:pt idx="1">
                  <c:v>-157981.00999999998</c:v>
                </c:pt>
                <c:pt idx="2">
                  <c:v>392031.17</c:v>
                </c:pt>
                <c:pt idx="3">
                  <c:v>40917.49</c:v>
                </c:pt>
                <c:pt idx="4">
                  <c:v>545671.74</c:v>
                </c:pt>
                <c:pt idx="5">
                  <c:v>265535.4499999999</c:v>
                </c:pt>
                <c:pt idx="6">
                  <c:v>57618.94</c:v>
                </c:pt>
              </c:numCache>
            </c:numRef>
          </c:val>
          <c:extLst>
            <c:ext xmlns:c16="http://schemas.microsoft.com/office/drawing/2014/chart" uri="{C3380CC4-5D6E-409C-BE32-E72D297353CC}">
              <c16:uniqueId val="{00000000-6335-4CCF-8C63-04C4AB182AD2}"/>
            </c:ext>
          </c:extLst>
        </c:ser>
        <c:dLbls>
          <c:dLblPos val="outEnd"/>
          <c:showLegendKey val="0"/>
          <c:showVal val="1"/>
          <c:showCatName val="0"/>
          <c:showSerName val="0"/>
          <c:showPercent val="0"/>
          <c:showBubbleSize val="0"/>
        </c:dLbls>
        <c:gapWidth val="219"/>
        <c:overlap val="-27"/>
        <c:axId val="698697984"/>
        <c:axId val="698694624"/>
      </c:barChart>
      <c:catAx>
        <c:axId val="6986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94624"/>
        <c:crosses val="autoZero"/>
        <c:auto val="1"/>
        <c:lblAlgn val="ctr"/>
        <c:lblOffset val="100"/>
        <c:noMultiLvlLbl val="0"/>
      </c:catAx>
      <c:valAx>
        <c:axId val="6986946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986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23715061302268728"/>
          <c:y val="0.14497120151647711"/>
          <c:w val="0.58688598856649765"/>
          <c:h val="0.59503718285214346"/>
        </c:manualLayout>
      </c:layout>
      <c:pieChart>
        <c:varyColors val="1"/>
        <c:ser>
          <c:idx val="0"/>
          <c:order val="0"/>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6569-4B6D-8969-797BAD33D6B8}"/>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6569-4B6D-8969-797BAD33D6B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569-4B6D-8969-797BAD33D6B8}"/>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6569-4B6D-8969-797BAD33D6B8}"/>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6569-4B6D-8969-797BAD33D6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cities'!$D$4:$D$8</c:f>
              <c:strCache>
                <c:ptCount val="5"/>
                <c:pt idx="0">
                  <c:v>East Linda</c:v>
                </c:pt>
                <c:pt idx="1">
                  <c:v>New Tristanmouth</c:v>
                </c:pt>
                <c:pt idx="2">
                  <c:v>Masseyshire</c:v>
                </c:pt>
                <c:pt idx="3">
                  <c:v>Lake Mario</c:v>
                </c:pt>
                <c:pt idx="4">
                  <c:v>Joanneside</c:v>
                </c:pt>
              </c:strCache>
            </c:strRef>
          </c:cat>
          <c:val>
            <c:numRef>
              <c:f>'Top 5 cities'!$E$4:$E$8</c:f>
              <c:numCache>
                <c:formatCode>General</c:formatCode>
                <c:ptCount val="5"/>
                <c:pt idx="0">
                  <c:v>948207</c:v>
                </c:pt>
                <c:pt idx="1">
                  <c:v>849400</c:v>
                </c:pt>
                <c:pt idx="2">
                  <c:v>794143</c:v>
                </c:pt>
                <c:pt idx="3">
                  <c:v>774000</c:v>
                </c:pt>
                <c:pt idx="4">
                  <c:v>719334</c:v>
                </c:pt>
              </c:numCache>
            </c:numRef>
          </c:val>
          <c:extLst>
            <c:ext xmlns:c16="http://schemas.microsoft.com/office/drawing/2014/chart" uri="{C3380CC4-5D6E-409C-BE32-E72D297353CC}">
              <c16:uniqueId val="{0000000A-6569-4B6D-8969-797BAD33D6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1339301765361544E-2"/>
          <c:y val="0.81076334208223977"/>
          <c:w val="0.81560133750404484"/>
          <c:h val="0.16145888013998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[sales_data_dashboard.xlsx]Salesperson count!PivotTable26</c:name>
    <c:fmtId val="6"/>
  </c:pivotSource>
  <c:chart>
    <c:autoTitleDeleted val="1"/>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count'!$E$3</c:f>
              <c:strCache>
                <c:ptCount val="1"/>
                <c:pt idx="0">
                  <c:v>Total</c:v>
                </c:pt>
              </c:strCache>
            </c:strRef>
          </c:tx>
          <c:spPr>
            <a:solidFill>
              <a:schemeClr val="accent4"/>
            </a:solidFill>
            <a:ln>
              <a:noFill/>
            </a:ln>
            <a:effectLst/>
          </c:spPr>
          <c:invertIfNegative val="0"/>
          <c:cat>
            <c:strRef>
              <c:f>'Salesperson count'!$D$4:$D$10</c:f>
              <c:strCache>
                <c:ptCount val="7"/>
                <c:pt idx="0">
                  <c:v>Jan</c:v>
                </c:pt>
                <c:pt idx="1">
                  <c:v>Feb</c:v>
                </c:pt>
                <c:pt idx="2">
                  <c:v>Mar</c:v>
                </c:pt>
                <c:pt idx="3">
                  <c:v>Apr</c:v>
                </c:pt>
                <c:pt idx="4">
                  <c:v>May</c:v>
                </c:pt>
                <c:pt idx="5">
                  <c:v>Jun</c:v>
                </c:pt>
                <c:pt idx="6">
                  <c:v>Dec</c:v>
                </c:pt>
              </c:strCache>
            </c:strRef>
          </c:cat>
          <c:val>
            <c:numRef>
              <c:f>'Salesperson count'!$E$4:$E$10</c:f>
              <c:numCache>
                <c:formatCode>General</c:formatCode>
                <c:ptCount val="7"/>
                <c:pt idx="0">
                  <c:v>21</c:v>
                </c:pt>
                <c:pt idx="1">
                  <c:v>19</c:v>
                </c:pt>
                <c:pt idx="2">
                  <c:v>16</c:v>
                </c:pt>
                <c:pt idx="3">
                  <c:v>8</c:v>
                </c:pt>
                <c:pt idx="4">
                  <c:v>17</c:v>
                </c:pt>
                <c:pt idx="5">
                  <c:v>18</c:v>
                </c:pt>
                <c:pt idx="6">
                  <c:v>1</c:v>
                </c:pt>
              </c:numCache>
            </c:numRef>
          </c:val>
          <c:extLst>
            <c:ext xmlns:c16="http://schemas.microsoft.com/office/drawing/2014/chart" uri="{C3380CC4-5D6E-409C-BE32-E72D297353CC}">
              <c16:uniqueId val="{00000000-E1B0-424A-9708-0A7DAD229453}"/>
            </c:ext>
          </c:extLst>
        </c:ser>
        <c:dLbls>
          <c:showLegendKey val="0"/>
          <c:showVal val="0"/>
          <c:showCatName val="0"/>
          <c:showSerName val="0"/>
          <c:showPercent val="0"/>
          <c:showBubbleSize val="0"/>
        </c:dLbls>
        <c:gapWidth val="182"/>
        <c:axId val="2033662543"/>
        <c:axId val="2033663023"/>
      </c:barChart>
      <c:catAx>
        <c:axId val="2033662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663023"/>
        <c:crosses val="autoZero"/>
        <c:auto val="1"/>
        <c:lblAlgn val="ctr"/>
        <c:lblOffset val="100"/>
        <c:noMultiLvlLbl val="0"/>
      </c:catAx>
      <c:valAx>
        <c:axId val="203366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66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6158377077865263"/>
          <c:y val="0.17171296296296298"/>
          <c:w val="0.36016601049868768"/>
          <c:h val="0.60027668416447943"/>
        </c:manualLayout>
      </c:layout>
      <c:doughnutChart>
        <c:varyColors val="1"/>
        <c:ser>
          <c:idx val="0"/>
          <c:order val="0"/>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8EAA-4EB1-B347-A9135CA123F9}"/>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8EAA-4EB1-B347-A9135CA123F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EAA-4EB1-B347-A9135CA123F9}"/>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8EAA-4EB1-B347-A9135CA123F9}"/>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8EAA-4EB1-B347-A9135CA123F9}"/>
              </c:ext>
            </c:extLst>
          </c:dPt>
          <c:dLbls>
            <c:dLbl>
              <c:idx val="0"/>
              <c:layout>
                <c:manualLayout>
                  <c:x val="8.8888888888888892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AA-4EB1-B347-A9135CA123F9}"/>
                </c:ext>
              </c:extLst>
            </c:dLbl>
            <c:dLbl>
              <c:idx val="1"/>
              <c:layout>
                <c:manualLayout>
                  <c:x val="9.4444444444444442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AA-4EB1-B347-A9135CA123F9}"/>
                </c:ext>
              </c:extLst>
            </c:dLbl>
            <c:dLbl>
              <c:idx val="2"/>
              <c:layout>
                <c:manualLayout>
                  <c:x val="-8.3333333333333329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AA-4EB1-B347-A9135CA123F9}"/>
                </c:ext>
              </c:extLst>
            </c:dLbl>
            <c:dLbl>
              <c:idx val="3"/>
              <c:layout>
                <c:manualLayout>
                  <c:x val="-7.777777777777777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AA-4EB1-B347-A9135CA123F9}"/>
                </c:ext>
              </c:extLst>
            </c:dLbl>
            <c:dLbl>
              <c:idx val="4"/>
              <c:layout>
                <c:manualLayout>
                  <c:x val="-6.1111111111111137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AA-4EB1-B347-A9135CA123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Contributors'!$D$4:$D$8</c:f>
              <c:strCache>
                <c:ptCount val="5"/>
                <c:pt idx="0">
                  <c:v>Frederick Harrell</c:v>
                </c:pt>
                <c:pt idx="1">
                  <c:v>Diana Good</c:v>
                </c:pt>
                <c:pt idx="2">
                  <c:v>John Hernandez</c:v>
                </c:pt>
                <c:pt idx="3">
                  <c:v>Sean Nguyen III</c:v>
                </c:pt>
                <c:pt idx="4">
                  <c:v>Amanda Nelson</c:v>
                </c:pt>
              </c:strCache>
            </c:strRef>
          </c:cat>
          <c:val>
            <c:numRef>
              <c:f>'Top Contributors'!$E$4:$E$8</c:f>
              <c:numCache>
                <c:formatCode>General</c:formatCode>
                <c:ptCount val="5"/>
                <c:pt idx="0">
                  <c:v>208086.64</c:v>
                </c:pt>
                <c:pt idx="1">
                  <c:v>130551.76</c:v>
                </c:pt>
                <c:pt idx="2">
                  <c:v>129221.44</c:v>
                </c:pt>
                <c:pt idx="3">
                  <c:v>121569.87</c:v>
                </c:pt>
                <c:pt idx="4">
                  <c:v>99272.77</c:v>
                </c:pt>
              </c:numCache>
            </c:numRef>
          </c:val>
          <c:extLst>
            <c:ext xmlns:c16="http://schemas.microsoft.com/office/drawing/2014/chart" uri="{C3380CC4-5D6E-409C-BE32-E72D297353CC}">
              <c16:uniqueId val="{0000000A-8EAA-4EB1-B347-A9135CA123F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60781189851268591"/>
          <c:y val="0.26581955269173696"/>
          <c:w val="0.28993175853018371"/>
          <c:h val="0.45023257509477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[sales_data_dashboard.xlsx]Monthly Performance!PivotTable16</c:name>
    <c:fmtId val="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pivotFmt>
      <c:pivotFmt>
        <c:idx val="2"/>
        <c:spPr>
          <a:solidFill>
            <a:schemeClr val="accent4">
              <a:lumMod val="40000"/>
              <a:lumOff val="60000"/>
            </a:schemeClr>
          </a:solidFill>
          <a:ln>
            <a:noFill/>
          </a:ln>
          <a:effectLst/>
        </c:spP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pivotFmt>
      <c:pivotFmt>
        <c:idx val="5"/>
        <c:spPr>
          <a:solidFill>
            <a:schemeClr val="accent4">
              <a:lumMod val="40000"/>
              <a:lumOff val="60000"/>
            </a:schemeClr>
          </a:solidFill>
          <a:ln>
            <a:noFill/>
          </a:ln>
          <a:effectLst/>
        </c:spPr>
      </c:pivotFmt>
      <c:pivotFmt>
        <c:idx val="6"/>
        <c:spPr>
          <a:solidFill>
            <a:srgbClr val="8064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noFill/>
          </a:ln>
          <a:effectLst/>
        </c:spPr>
      </c:pivotFmt>
      <c:pivotFmt>
        <c:idx val="8"/>
        <c:spPr>
          <a:solidFill>
            <a:schemeClr val="accent4">
              <a:lumMod val="40000"/>
              <a:lumOff val="60000"/>
            </a:schemeClr>
          </a:solidFill>
          <a:ln>
            <a:noFill/>
          </a:ln>
          <a:effectLst/>
        </c:spPr>
      </c:pivotFmt>
    </c:pivotFmts>
    <c:plotArea>
      <c:layout/>
      <c:barChart>
        <c:barDir val="col"/>
        <c:grouping val="clustered"/>
        <c:varyColors val="0"/>
        <c:ser>
          <c:idx val="0"/>
          <c:order val="0"/>
          <c:tx>
            <c:strRef>
              <c:f>'Monthly Performance'!$B$3</c:f>
              <c:strCache>
                <c:ptCount val="1"/>
                <c:pt idx="0">
                  <c:v>Total</c:v>
                </c:pt>
              </c:strCache>
            </c:strRef>
          </c:tx>
          <c:spPr>
            <a:solidFill>
              <a:srgbClr val="8064A2"/>
            </a:solidFill>
            <a:ln>
              <a:noFill/>
            </a:ln>
            <a:effectLst/>
          </c:spPr>
          <c:invertIfNegative val="1"/>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0766-41D1-BB38-FCA92D186C2D}"/>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3-0766-41D1-BB38-FCA92D186C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Performance'!$A$4:$A$10</c:f>
              <c:strCache>
                <c:ptCount val="7"/>
                <c:pt idx="0">
                  <c:v>Jan</c:v>
                </c:pt>
                <c:pt idx="1">
                  <c:v>Feb</c:v>
                </c:pt>
                <c:pt idx="2">
                  <c:v>Mar</c:v>
                </c:pt>
                <c:pt idx="3">
                  <c:v>Apr</c:v>
                </c:pt>
                <c:pt idx="4">
                  <c:v>May</c:v>
                </c:pt>
                <c:pt idx="5">
                  <c:v>Jun</c:v>
                </c:pt>
                <c:pt idx="6">
                  <c:v>Dec</c:v>
                </c:pt>
              </c:strCache>
            </c:strRef>
          </c:cat>
          <c:val>
            <c:numRef>
              <c:f>'Monthly Performance'!$B$4:$B$10</c:f>
              <c:numCache>
                <c:formatCode>General</c:formatCode>
                <c:ptCount val="7"/>
                <c:pt idx="0">
                  <c:v>-49258.70999999997</c:v>
                </c:pt>
                <c:pt idx="1">
                  <c:v>-157981.00999999998</c:v>
                </c:pt>
                <c:pt idx="2">
                  <c:v>392031.17</c:v>
                </c:pt>
                <c:pt idx="3">
                  <c:v>40917.49</c:v>
                </c:pt>
                <c:pt idx="4">
                  <c:v>545671.74</c:v>
                </c:pt>
                <c:pt idx="5">
                  <c:v>265535.4499999999</c:v>
                </c:pt>
                <c:pt idx="6">
                  <c:v>57618.94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4-0766-41D1-BB38-FCA92D186C2D}"/>
            </c:ext>
          </c:extLst>
        </c:ser>
        <c:dLbls>
          <c:dLblPos val="outEnd"/>
          <c:showLegendKey val="0"/>
          <c:showVal val="1"/>
          <c:showCatName val="0"/>
          <c:showSerName val="0"/>
          <c:showPercent val="0"/>
          <c:showBubbleSize val="0"/>
        </c:dLbls>
        <c:gapWidth val="219"/>
        <c:overlap val="-27"/>
        <c:axId val="698697984"/>
        <c:axId val="698694624"/>
      </c:barChart>
      <c:catAx>
        <c:axId val="6986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94624"/>
        <c:crosses val="autoZero"/>
        <c:auto val="1"/>
        <c:lblAlgn val="ctr"/>
        <c:lblOffset val="100"/>
        <c:noMultiLvlLbl val="0"/>
      </c:catAx>
      <c:valAx>
        <c:axId val="6986946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986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[sales_data_dashboard.xlsx]Monthly sales!PivotTable15</c:name>
    <c:fmtId val="0"/>
  </c:pivotSource>
  <c:chart>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circle"/>
          <c:size val="5"/>
          <c:spPr>
            <a:solidFill>
              <a:schemeClr val="accent4">
                <a:shade val="86000"/>
              </a:schemeClr>
            </a:solidFill>
            <a:ln w="9525">
              <a:solidFill>
                <a:schemeClr val="accent4">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circle"/>
          <c:size val="5"/>
          <c:spPr>
            <a:solidFill>
              <a:schemeClr val="accent4">
                <a:tint val="86000"/>
              </a:schemeClr>
            </a:solidFill>
            <a:ln w="9525">
              <a:solidFill>
                <a:schemeClr val="accent4">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circle"/>
          <c:size val="5"/>
          <c:spPr>
            <a:solidFill>
              <a:schemeClr val="accent4">
                <a:tint val="58000"/>
              </a:schemeClr>
            </a:solidFill>
            <a:ln w="9525">
              <a:solidFill>
                <a:schemeClr val="accent4">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circle"/>
          <c:size val="5"/>
          <c:spPr>
            <a:solidFill>
              <a:schemeClr val="accent4">
                <a:shade val="58000"/>
              </a:schemeClr>
            </a:solidFill>
            <a:ln w="9525">
              <a:solidFill>
                <a:schemeClr val="accent4">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73790776152981"/>
          <c:y val="0.19907407407407407"/>
          <c:w val="0.79175348617137142"/>
          <c:h val="0.67500801983085446"/>
        </c:manualLayout>
      </c:layout>
      <c:lineChart>
        <c:grouping val="stacked"/>
        <c:varyColors val="0"/>
        <c:ser>
          <c:idx val="0"/>
          <c:order val="0"/>
          <c:tx>
            <c:strRef>
              <c:f>'Monthly sales'!$B$3:$B$4</c:f>
              <c:strCache>
                <c:ptCount val="1"/>
                <c:pt idx="0">
                  <c:v>Clothing</c:v>
                </c:pt>
              </c:strCache>
            </c:strRef>
          </c:tx>
          <c:spPr>
            <a:ln w="28575" cap="rnd">
              <a:solidFill>
                <a:schemeClr val="accent4">
                  <a:shade val="58000"/>
                </a:schemeClr>
              </a:solidFill>
              <a:round/>
            </a:ln>
            <a:effectLst/>
          </c:spPr>
          <c:marker>
            <c:symbol val="circle"/>
            <c:size val="5"/>
            <c:spPr>
              <a:solidFill>
                <a:schemeClr val="accent4">
                  <a:shade val="58000"/>
                </a:schemeClr>
              </a:solidFill>
              <a:ln w="9525">
                <a:solidFill>
                  <a:schemeClr val="accent4">
                    <a:shade val="58000"/>
                  </a:schemeClr>
                </a:solidFill>
              </a:ln>
              <a:effectLst/>
            </c:spPr>
          </c:marker>
          <c:cat>
            <c:strRef>
              <c:f>'Monthly sales'!$A$5:$A$11</c:f>
              <c:strCache>
                <c:ptCount val="7"/>
                <c:pt idx="0">
                  <c:v>Jan</c:v>
                </c:pt>
                <c:pt idx="1">
                  <c:v>Feb</c:v>
                </c:pt>
                <c:pt idx="2">
                  <c:v>Mar</c:v>
                </c:pt>
                <c:pt idx="3">
                  <c:v>Apr</c:v>
                </c:pt>
                <c:pt idx="4">
                  <c:v>May</c:v>
                </c:pt>
                <c:pt idx="5">
                  <c:v>Jun</c:v>
                </c:pt>
                <c:pt idx="6">
                  <c:v>Dec</c:v>
                </c:pt>
              </c:strCache>
            </c:strRef>
          </c:cat>
          <c:val>
            <c:numRef>
              <c:f>'Monthly sales'!$B$5:$B$11</c:f>
              <c:numCache>
                <c:formatCode>General</c:formatCode>
                <c:ptCount val="7"/>
                <c:pt idx="0">
                  <c:v>884519</c:v>
                </c:pt>
                <c:pt idx="1">
                  <c:v>1810226</c:v>
                </c:pt>
                <c:pt idx="2">
                  <c:v>179112</c:v>
                </c:pt>
                <c:pt idx="3">
                  <c:v>70776</c:v>
                </c:pt>
                <c:pt idx="4">
                  <c:v>2869675</c:v>
                </c:pt>
                <c:pt idx="5">
                  <c:v>1447546</c:v>
                </c:pt>
                <c:pt idx="6">
                  <c:v>0</c:v>
                </c:pt>
              </c:numCache>
            </c:numRef>
          </c:val>
          <c:smooth val="0"/>
          <c:extLst>
            <c:ext xmlns:c16="http://schemas.microsoft.com/office/drawing/2014/chart" uri="{C3380CC4-5D6E-409C-BE32-E72D297353CC}">
              <c16:uniqueId val="{00000000-F3DB-4529-9A8E-30C85C2AEFDD}"/>
            </c:ext>
          </c:extLst>
        </c:ser>
        <c:ser>
          <c:idx val="1"/>
          <c:order val="1"/>
          <c:tx>
            <c:strRef>
              <c:f>'Monthly sales'!$C$3:$C$4</c:f>
              <c:strCache>
                <c:ptCount val="1"/>
                <c:pt idx="0">
                  <c:v>Electronics</c:v>
                </c:pt>
              </c:strCache>
            </c:strRef>
          </c:tx>
          <c:spPr>
            <a:ln w="28575" cap="rnd">
              <a:solidFill>
                <a:schemeClr val="accent4">
                  <a:shade val="86000"/>
                </a:schemeClr>
              </a:solidFill>
              <a:round/>
            </a:ln>
            <a:effectLst/>
          </c:spPr>
          <c:marker>
            <c:symbol val="circle"/>
            <c:size val="5"/>
            <c:spPr>
              <a:solidFill>
                <a:schemeClr val="accent4">
                  <a:shade val="86000"/>
                </a:schemeClr>
              </a:solidFill>
              <a:ln w="9525">
                <a:solidFill>
                  <a:schemeClr val="accent4">
                    <a:shade val="86000"/>
                  </a:schemeClr>
                </a:solidFill>
              </a:ln>
              <a:effectLst/>
            </c:spPr>
          </c:marker>
          <c:cat>
            <c:strRef>
              <c:f>'Monthly sales'!$A$5:$A$11</c:f>
              <c:strCache>
                <c:ptCount val="7"/>
                <c:pt idx="0">
                  <c:v>Jan</c:v>
                </c:pt>
                <c:pt idx="1">
                  <c:v>Feb</c:v>
                </c:pt>
                <c:pt idx="2">
                  <c:v>Mar</c:v>
                </c:pt>
                <c:pt idx="3">
                  <c:v>Apr</c:v>
                </c:pt>
                <c:pt idx="4">
                  <c:v>May</c:v>
                </c:pt>
                <c:pt idx="5">
                  <c:v>Jun</c:v>
                </c:pt>
                <c:pt idx="6">
                  <c:v>Dec</c:v>
                </c:pt>
              </c:strCache>
            </c:strRef>
          </c:cat>
          <c:val>
            <c:numRef>
              <c:f>'Monthly sales'!$C$5:$C$11</c:f>
              <c:numCache>
                <c:formatCode>General</c:formatCode>
                <c:ptCount val="7"/>
                <c:pt idx="0">
                  <c:v>1432281</c:v>
                </c:pt>
                <c:pt idx="1">
                  <c:v>502541</c:v>
                </c:pt>
                <c:pt idx="2">
                  <c:v>1890118</c:v>
                </c:pt>
                <c:pt idx="3">
                  <c:v>1183578</c:v>
                </c:pt>
                <c:pt idx="4">
                  <c:v>807284</c:v>
                </c:pt>
                <c:pt idx="5">
                  <c:v>2485059</c:v>
                </c:pt>
                <c:pt idx="6">
                  <c:v>0</c:v>
                </c:pt>
              </c:numCache>
            </c:numRef>
          </c:val>
          <c:smooth val="0"/>
          <c:extLst>
            <c:ext xmlns:c16="http://schemas.microsoft.com/office/drawing/2014/chart" uri="{C3380CC4-5D6E-409C-BE32-E72D297353CC}">
              <c16:uniqueId val="{00000005-F3DB-4529-9A8E-30C85C2AEFDD}"/>
            </c:ext>
          </c:extLst>
        </c:ser>
        <c:ser>
          <c:idx val="2"/>
          <c:order val="2"/>
          <c:tx>
            <c:strRef>
              <c:f>'Monthly sales'!$D$3:$D$4</c:f>
              <c:strCache>
                <c:ptCount val="1"/>
                <c:pt idx="0">
                  <c:v>Furniture</c:v>
                </c:pt>
              </c:strCache>
            </c:strRef>
          </c:tx>
          <c:spPr>
            <a:ln w="28575" cap="rnd">
              <a:solidFill>
                <a:schemeClr val="accent4">
                  <a:tint val="86000"/>
                </a:schemeClr>
              </a:solidFill>
              <a:round/>
            </a:ln>
            <a:effectLst/>
          </c:spPr>
          <c:marker>
            <c:symbol val="circle"/>
            <c:size val="5"/>
            <c:spPr>
              <a:solidFill>
                <a:schemeClr val="accent4">
                  <a:tint val="86000"/>
                </a:schemeClr>
              </a:solidFill>
              <a:ln w="9525">
                <a:solidFill>
                  <a:schemeClr val="accent4">
                    <a:tint val="86000"/>
                  </a:schemeClr>
                </a:solidFill>
              </a:ln>
              <a:effectLst/>
            </c:spPr>
          </c:marker>
          <c:cat>
            <c:strRef>
              <c:f>'Monthly sales'!$A$5:$A$11</c:f>
              <c:strCache>
                <c:ptCount val="7"/>
                <c:pt idx="0">
                  <c:v>Jan</c:v>
                </c:pt>
                <c:pt idx="1">
                  <c:v>Feb</c:v>
                </c:pt>
                <c:pt idx="2">
                  <c:v>Mar</c:v>
                </c:pt>
                <c:pt idx="3">
                  <c:v>Apr</c:v>
                </c:pt>
                <c:pt idx="4">
                  <c:v>May</c:v>
                </c:pt>
                <c:pt idx="5">
                  <c:v>Jun</c:v>
                </c:pt>
                <c:pt idx="6">
                  <c:v>Dec</c:v>
                </c:pt>
              </c:strCache>
            </c:strRef>
          </c:cat>
          <c:val>
            <c:numRef>
              <c:f>'Monthly sales'!$D$5:$D$11</c:f>
              <c:numCache>
                <c:formatCode>General</c:formatCode>
                <c:ptCount val="7"/>
                <c:pt idx="0">
                  <c:v>1058078</c:v>
                </c:pt>
                <c:pt idx="1">
                  <c:v>911999</c:v>
                </c:pt>
                <c:pt idx="2">
                  <c:v>2397169</c:v>
                </c:pt>
                <c:pt idx="3">
                  <c:v>411578</c:v>
                </c:pt>
                <c:pt idx="4">
                  <c:v>169316</c:v>
                </c:pt>
                <c:pt idx="5">
                  <c:v>314638</c:v>
                </c:pt>
                <c:pt idx="6">
                  <c:v>0</c:v>
                </c:pt>
              </c:numCache>
            </c:numRef>
          </c:val>
          <c:smooth val="0"/>
          <c:extLst>
            <c:ext xmlns:c16="http://schemas.microsoft.com/office/drawing/2014/chart" uri="{C3380CC4-5D6E-409C-BE32-E72D297353CC}">
              <c16:uniqueId val="{00000006-F3DB-4529-9A8E-30C85C2AEFDD}"/>
            </c:ext>
          </c:extLst>
        </c:ser>
        <c:ser>
          <c:idx val="3"/>
          <c:order val="3"/>
          <c:tx>
            <c:strRef>
              <c:f>'Monthly sales'!$E$3:$E$4</c:f>
              <c:strCache>
                <c:ptCount val="1"/>
                <c:pt idx="0">
                  <c:v>Home Appliances</c:v>
                </c:pt>
              </c:strCache>
            </c:strRef>
          </c:tx>
          <c:spPr>
            <a:ln w="28575" cap="rnd">
              <a:solidFill>
                <a:schemeClr val="accent4">
                  <a:tint val="58000"/>
                </a:schemeClr>
              </a:solidFill>
              <a:round/>
            </a:ln>
            <a:effectLst/>
          </c:spPr>
          <c:marker>
            <c:symbol val="circle"/>
            <c:size val="5"/>
            <c:spPr>
              <a:solidFill>
                <a:schemeClr val="accent4">
                  <a:tint val="58000"/>
                </a:schemeClr>
              </a:solidFill>
              <a:ln w="9525">
                <a:solidFill>
                  <a:schemeClr val="accent4">
                    <a:tint val="58000"/>
                  </a:schemeClr>
                </a:solidFill>
              </a:ln>
              <a:effectLst/>
            </c:spPr>
          </c:marker>
          <c:cat>
            <c:strRef>
              <c:f>'Monthly sales'!$A$5:$A$11</c:f>
              <c:strCache>
                <c:ptCount val="7"/>
                <c:pt idx="0">
                  <c:v>Jan</c:v>
                </c:pt>
                <c:pt idx="1">
                  <c:v>Feb</c:v>
                </c:pt>
                <c:pt idx="2">
                  <c:v>Mar</c:v>
                </c:pt>
                <c:pt idx="3">
                  <c:v>Apr</c:v>
                </c:pt>
                <c:pt idx="4">
                  <c:v>May</c:v>
                </c:pt>
                <c:pt idx="5">
                  <c:v>Jun</c:v>
                </c:pt>
                <c:pt idx="6">
                  <c:v>Dec</c:v>
                </c:pt>
              </c:strCache>
            </c:strRef>
          </c:cat>
          <c:val>
            <c:numRef>
              <c:f>'Monthly sales'!$E$5:$E$11</c:f>
              <c:numCache>
                <c:formatCode>General</c:formatCode>
                <c:ptCount val="7"/>
                <c:pt idx="0">
                  <c:v>1538796</c:v>
                </c:pt>
                <c:pt idx="1">
                  <c:v>2057802</c:v>
                </c:pt>
                <c:pt idx="2">
                  <c:v>462958</c:v>
                </c:pt>
                <c:pt idx="3">
                  <c:v>193320</c:v>
                </c:pt>
                <c:pt idx="4">
                  <c:v>678507</c:v>
                </c:pt>
                <c:pt idx="5">
                  <c:v>1034433</c:v>
                </c:pt>
                <c:pt idx="6">
                  <c:v>506701</c:v>
                </c:pt>
              </c:numCache>
            </c:numRef>
          </c:val>
          <c:smooth val="0"/>
          <c:extLst>
            <c:ext xmlns:c16="http://schemas.microsoft.com/office/drawing/2014/chart" uri="{C3380CC4-5D6E-409C-BE32-E72D297353CC}">
              <c16:uniqueId val="{00000007-F3DB-4529-9A8E-30C85C2AEFDD}"/>
            </c:ext>
          </c:extLst>
        </c:ser>
        <c:dLbls>
          <c:showLegendKey val="0"/>
          <c:showVal val="0"/>
          <c:showCatName val="0"/>
          <c:showSerName val="0"/>
          <c:showPercent val="0"/>
          <c:showBubbleSize val="0"/>
        </c:dLbls>
        <c:marker val="1"/>
        <c:smooth val="0"/>
        <c:axId val="593506416"/>
        <c:axId val="593507376"/>
      </c:lineChart>
      <c:catAx>
        <c:axId val="59350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07376"/>
        <c:crosses val="autoZero"/>
        <c:auto val="1"/>
        <c:lblAlgn val="ctr"/>
        <c:lblOffset val="100"/>
        <c:noMultiLvlLbl val="0"/>
      </c:catAx>
      <c:valAx>
        <c:axId val="59350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06416"/>
        <c:crosses val="autoZero"/>
        <c:crossBetween val="between"/>
      </c:valAx>
      <c:spPr>
        <a:noFill/>
        <a:ln>
          <a:noFill/>
        </a:ln>
        <a:effectLst/>
      </c:spPr>
    </c:plotArea>
    <c:legend>
      <c:legendPos val="r"/>
      <c:layout>
        <c:manualLayout>
          <c:xMode val="edge"/>
          <c:yMode val="edge"/>
          <c:x val="3.4296382595032766E-2"/>
          <c:y val="1.156313794109068E-3"/>
          <c:w val="0.92035214348206484"/>
          <c:h val="0.16898366870807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23715061302268728"/>
          <c:y val="0.14497120151647711"/>
          <c:w val="0.58688598856649765"/>
          <c:h val="0.59503718285214346"/>
        </c:manualLayout>
      </c:layout>
      <c:pieChart>
        <c:varyColors val="1"/>
        <c:ser>
          <c:idx val="0"/>
          <c:order val="0"/>
          <c:dPt>
            <c:idx val="0"/>
            <c:bubble3D val="0"/>
            <c:spPr>
              <a:solidFill>
                <a:schemeClr val="accent4">
                  <a:shade val="53000"/>
                </a:schemeClr>
              </a:solidFill>
              <a:ln w="19050">
                <a:solidFill>
                  <a:schemeClr val="lt1"/>
                </a:solidFill>
              </a:ln>
              <a:effectLst/>
            </c:spPr>
          </c:dPt>
          <c:dPt>
            <c:idx val="1"/>
            <c:bubble3D val="0"/>
            <c:spPr>
              <a:solidFill>
                <a:schemeClr val="accent4">
                  <a:shade val="76000"/>
                </a:schemeClr>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4">
                  <a:tint val="77000"/>
                </a:schemeClr>
              </a:solidFill>
              <a:ln w="19050">
                <a:solidFill>
                  <a:schemeClr val="lt1"/>
                </a:solidFill>
              </a:ln>
              <a:effectLst/>
            </c:spPr>
          </c:dPt>
          <c:dPt>
            <c:idx val="4"/>
            <c:bubble3D val="0"/>
            <c:spPr>
              <a:solidFill>
                <a:schemeClr val="accent4">
                  <a:tint val="54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cities'!$D$4:$D$8</c:f>
              <c:strCache>
                <c:ptCount val="5"/>
                <c:pt idx="0">
                  <c:v>East Linda</c:v>
                </c:pt>
                <c:pt idx="1">
                  <c:v>New Tristanmouth</c:v>
                </c:pt>
                <c:pt idx="2">
                  <c:v>Masseyshire</c:v>
                </c:pt>
                <c:pt idx="3">
                  <c:v>Lake Mario</c:v>
                </c:pt>
                <c:pt idx="4">
                  <c:v>Joanneside</c:v>
                </c:pt>
              </c:strCache>
            </c:strRef>
          </c:cat>
          <c:val>
            <c:numRef>
              <c:f>'Top 5 cities'!$E$4:$E$8</c:f>
              <c:numCache>
                <c:formatCode>General</c:formatCode>
                <c:ptCount val="5"/>
                <c:pt idx="0">
                  <c:v>948207</c:v>
                </c:pt>
                <c:pt idx="1">
                  <c:v>849400</c:v>
                </c:pt>
                <c:pt idx="2">
                  <c:v>794143</c:v>
                </c:pt>
                <c:pt idx="3">
                  <c:v>774000</c:v>
                </c:pt>
                <c:pt idx="4">
                  <c:v>719334</c:v>
                </c:pt>
              </c:numCache>
            </c:numRef>
          </c:val>
          <c:extLst>
            <c:ext xmlns:c16="http://schemas.microsoft.com/office/drawing/2014/chart" uri="{C3380CC4-5D6E-409C-BE32-E72D297353CC}">
              <c16:uniqueId val="{00000000-4D44-469D-82E1-144B0FF673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1339301765361544E-2"/>
          <c:y val="0.81076334208223977"/>
          <c:w val="0.81560133750404484"/>
          <c:h val="0.16145888013998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[sales_data_dashboard.xlsx]Salesperson count!PivotTable26</c:name>
    <c:fmtId val="0"/>
  </c:pivotSource>
  <c:chart>
    <c:autoTitleDeleted val="1"/>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count'!$E$3</c:f>
              <c:strCache>
                <c:ptCount val="1"/>
                <c:pt idx="0">
                  <c:v>Total</c:v>
                </c:pt>
              </c:strCache>
            </c:strRef>
          </c:tx>
          <c:spPr>
            <a:solidFill>
              <a:schemeClr val="accent4"/>
            </a:solidFill>
            <a:ln>
              <a:noFill/>
            </a:ln>
            <a:effectLst/>
          </c:spPr>
          <c:invertIfNegative val="0"/>
          <c:cat>
            <c:strRef>
              <c:f>'Salesperson count'!$D$4:$D$10</c:f>
              <c:strCache>
                <c:ptCount val="7"/>
                <c:pt idx="0">
                  <c:v>Jan</c:v>
                </c:pt>
                <c:pt idx="1">
                  <c:v>Feb</c:v>
                </c:pt>
                <c:pt idx="2">
                  <c:v>Mar</c:v>
                </c:pt>
                <c:pt idx="3">
                  <c:v>Apr</c:v>
                </c:pt>
                <c:pt idx="4">
                  <c:v>May</c:v>
                </c:pt>
                <c:pt idx="5">
                  <c:v>Jun</c:v>
                </c:pt>
                <c:pt idx="6">
                  <c:v>Dec</c:v>
                </c:pt>
              </c:strCache>
            </c:strRef>
          </c:cat>
          <c:val>
            <c:numRef>
              <c:f>'Salesperson count'!$E$4:$E$10</c:f>
              <c:numCache>
                <c:formatCode>General</c:formatCode>
                <c:ptCount val="7"/>
                <c:pt idx="0">
                  <c:v>21</c:v>
                </c:pt>
                <c:pt idx="1">
                  <c:v>19</c:v>
                </c:pt>
                <c:pt idx="2">
                  <c:v>16</c:v>
                </c:pt>
                <c:pt idx="3">
                  <c:v>8</c:v>
                </c:pt>
                <c:pt idx="4">
                  <c:v>17</c:v>
                </c:pt>
                <c:pt idx="5">
                  <c:v>18</c:v>
                </c:pt>
                <c:pt idx="6">
                  <c:v>1</c:v>
                </c:pt>
              </c:numCache>
            </c:numRef>
          </c:val>
          <c:extLst>
            <c:ext xmlns:c16="http://schemas.microsoft.com/office/drawing/2014/chart" uri="{C3380CC4-5D6E-409C-BE32-E72D297353CC}">
              <c16:uniqueId val="{00000000-D790-48BE-B95B-DA3425E8E022}"/>
            </c:ext>
          </c:extLst>
        </c:ser>
        <c:dLbls>
          <c:showLegendKey val="0"/>
          <c:showVal val="0"/>
          <c:showCatName val="0"/>
          <c:showSerName val="0"/>
          <c:showPercent val="0"/>
          <c:showBubbleSize val="0"/>
        </c:dLbls>
        <c:gapWidth val="182"/>
        <c:axId val="2033662543"/>
        <c:axId val="2033663023"/>
      </c:barChart>
      <c:catAx>
        <c:axId val="2033662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663023"/>
        <c:crosses val="autoZero"/>
        <c:auto val="1"/>
        <c:lblAlgn val="ctr"/>
        <c:lblOffset val="100"/>
        <c:noMultiLvlLbl val="0"/>
      </c:catAx>
      <c:valAx>
        <c:axId val="203366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66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6158377077865263"/>
          <c:y val="0.17171296296296298"/>
          <c:w val="0.36016601049868768"/>
          <c:h val="0.60027668416447943"/>
        </c:manualLayout>
      </c:layout>
      <c:doughnutChart>
        <c:varyColors val="1"/>
        <c:ser>
          <c:idx val="0"/>
          <c:order val="0"/>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3-B60F-4EBA-ACC3-F715CD748C06}"/>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4-B60F-4EBA-ACC3-F715CD748C0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60F-4EBA-ACC3-F715CD748C06}"/>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2-B60F-4EBA-ACC3-F715CD748C06}"/>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1-B60F-4EBA-ACC3-F715CD748C06}"/>
              </c:ext>
            </c:extLst>
          </c:dPt>
          <c:dLbls>
            <c:dLbl>
              <c:idx val="0"/>
              <c:layout>
                <c:manualLayout>
                  <c:x val="8.8888888888888892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0F-4EBA-ACC3-F715CD748C06}"/>
                </c:ext>
              </c:extLst>
            </c:dLbl>
            <c:dLbl>
              <c:idx val="1"/>
              <c:layout>
                <c:manualLayout>
                  <c:x val="9.4444444444444442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0F-4EBA-ACC3-F715CD748C06}"/>
                </c:ext>
              </c:extLst>
            </c:dLbl>
            <c:dLbl>
              <c:idx val="2"/>
              <c:layout>
                <c:manualLayout>
                  <c:x val="-8.3333333333333329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0F-4EBA-ACC3-F715CD748C06}"/>
                </c:ext>
              </c:extLst>
            </c:dLbl>
            <c:dLbl>
              <c:idx val="3"/>
              <c:layout>
                <c:manualLayout>
                  <c:x val="-7.777777777777777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0F-4EBA-ACC3-F715CD748C06}"/>
                </c:ext>
              </c:extLst>
            </c:dLbl>
            <c:dLbl>
              <c:idx val="4"/>
              <c:layout>
                <c:manualLayout>
                  <c:x val="-6.1111111111111137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0F-4EBA-ACC3-F715CD748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Contributors'!$D$4:$D$8</c:f>
              <c:strCache>
                <c:ptCount val="5"/>
                <c:pt idx="0">
                  <c:v>Frederick Harrell</c:v>
                </c:pt>
                <c:pt idx="1">
                  <c:v>Diana Good</c:v>
                </c:pt>
                <c:pt idx="2">
                  <c:v>John Hernandez</c:v>
                </c:pt>
                <c:pt idx="3">
                  <c:v>Sean Nguyen III</c:v>
                </c:pt>
                <c:pt idx="4">
                  <c:v>Amanda Nelson</c:v>
                </c:pt>
              </c:strCache>
            </c:strRef>
          </c:cat>
          <c:val>
            <c:numRef>
              <c:f>'Top Contributors'!$E$4:$E$8</c:f>
              <c:numCache>
                <c:formatCode>General</c:formatCode>
                <c:ptCount val="5"/>
                <c:pt idx="0">
                  <c:v>208086.64</c:v>
                </c:pt>
                <c:pt idx="1">
                  <c:v>130551.76</c:v>
                </c:pt>
                <c:pt idx="2">
                  <c:v>129221.44</c:v>
                </c:pt>
                <c:pt idx="3">
                  <c:v>121569.87</c:v>
                </c:pt>
                <c:pt idx="4">
                  <c:v>99272.77</c:v>
                </c:pt>
              </c:numCache>
            </c:numRef>
          </c:val>
          <c:extLst>
            <c:ext xmlns:c16="http://schemas.microsoft.com/office/drawing/2014/chart" uri="{C3380CC4-5D6E-409C-BE32-E72D297353CC}">
              <c16:uniqueId val="{00000000-B60F-4EBA-ACC3-F715CD748C0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60781189851268591"/>
          <c:y val="0.26581955269173696"/>
          <c:w val="0.28993175853018371"/>
          <c:h val="0.45023257509477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cx:spPr>
        </cx:plotSurface>
        <cx:series layoutId="funnel" uniqueId="{46027974-ED5C-4C34-BA37-C6F7C589EAAD}">
          <cx:dataLabels>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46027974-ED5C-4C34-BA37-C6F7C589EAAD}">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129540</xdr:colOff>
      <xdr:row>0</xdr:row>
      <xdr:rowOff>129540</xdr:rowOff>
    </xdr:from>
    <xdr:to>
      <xdr:col>23</xdr:col>
      <xdr:colOff>281940</xdr:colOff>
      <xdr:row>4</xdr:row>
      <xdr:rowOff>68580</xdr:rowOff>
    </xdr:to>
    <xdr:sp macro="" textlink="">
      <xdr:nvSpPr>
        <xdr:cNvPr id="2" name="Rectangle: Rounded Corners 1">
          <a:extLst>
            <a:ext uri="{FF2B5EF4-FFF2-40B4-BE49-F238E27FC236}">
              <a16:creationId xmlns:a16="http://schemas.microsoft.com/office/drawing/2014/main" id="{E14DF1DC-4017-91CE-4E3B-F0F4737FC824}"/>
            </a:ext>
          </a:extLst>
        </xdr:cNvPr>
        <xdr:cNvSpPr/>
      </xdr:nvSpPr>
      <xdr:spPr>
        <a:xfrm>
          <a:off x="129540" y="129540"/>
          <a:ext cx="14173200" cy="670560"/>
        </a:xfrm>
        <a:prstGeom prst="roundRect">
          <a:avLst>
            <a:gd name="adj" fmla="val 8712"/>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soft" dir="t">
              <a:rot lat="0" lon="0" rev="15600000"/>
            </a:lightRig>
          </a:scene3d>
          <a:sp3d extrusionH="57150" prstMaterial="softEdge">
            <a:bevelT w="25400" h="38100"/>
          </a:sp3d>
        </a:bodyPr>
        <a:lstStyle/>
        <a:p>
          <a:pPr algn="l"/>
          <a:endParaRPr lang="en-IN" sz="1100" b="1" cap="none" spc="0">
            <a:ln/>
            <a:solidFill>
              <a:schemeClr val="accent4"/>
            </a:solidFill>
            <a:effectLst/>
          </a:endParaRPr>
        </a:p>
      </xdr:txBody>
    </xdr:sp>
    <xdr:clientData/>
  </xdr:twoCellAnchor>
  <xdr:oneCellAnchor>
    <xdr:from>
      <xdr:col>1</xdr:col>
      <xdr:colOff>68580</xdr:colOff>
      <xdr:row>0</xdr:row>
      <xdr:rowOff>137160</xdr:rowOff>
    </xdr:from>
    <xdr:ext cx="2999604" cy="593304"/>
    <xdr:sp macro="" textlink="">
      <xdr:nvSpPr>
        <xdr:cNvPr id="3" name="TextBox 2">
          <a:extLst>
            <a:ext uri="{FF2B5EF4-FFF2-40B4-BE49-F238E27FC236}">
              <a16:creationId xmlns:a16="http://schemas.microsoft.com/office/drawing/2014/main" id="{F552167F-AAC8-965D-B903-28D0F2BDE1B3}"/>
            </a:ext>
          </a:extLst>
        </xdr:cNvPr>
        <xdr:cNvSpPr txBox="1"/>
      </xdr:nvSpPr>
      <xdr:spPr>
        <a:xfrm>
          <a:off x="678180" y="137160"/>
          <a:ext cx="2999604"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200" b="1" cap="none" spc="0">
              <a:ln w="0"/>
              <a:solidFill>
                <a:schemeClr val="bg1"/>
              </a:solidFill>
              <a:effectLst>
                <a:outerShdw blurRad="38100" dist="25400" dir="5400000" algn="ctr" rotWithShape="0">
                  <a:srgbClr val="6E747A">
                    <a:alpha val="43000"/>
                  </a:srgbClr>
                </a:outerShdw>
              </a:effectLst>
            </a:rPr>
            <a:t>Sales Dashboard</a:t>
          </a:r>
        </a:p>
      </xdr:txBody>
    </xdr:sp>
    <xdr:clientData/>
  </xdr:oneCellAnchor>
  <xdr:twoCellAnchor editAs="oneCell">
    <xdr:from>
      <xdr:col>0</xdr:col>
      <xdr:colOff>223441</xdr:colOff>
      <xdr:row>1</xdr:row>
      <xdr:rowOff>30481</xdr:rowOff>
    </xdr:from>
    <xdr:to>
      <xdr:col>1</xdr:col>
      <xdr:colOff>55801</xdr:colOff>
      <xdr:row>3</xdr:row>
      <xdr:rowOff>106681</xdr:rowOff>
    </xdr:to>
    <xdr:pic>
      <xdr:nvPicPr>
        <xdr:cNvPr id="7" name="Picture 6">
          <a:extLst>
            <a:ext uri="{FF2B5EF4-FFF2-40B4-BE49-F238E27FC236}">
              <a16:creationId xmlns:a16="http://schemas.microsoft.com/office/drawing/2014/main" id="{B3EB023B-BECD-0244-6C4F-7B077DA362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3441" y="213361"/>
          <a:ext cx="441960" cy="441960"/>
        </a:xfrm>
        <a:prstGeom prst="rect">
          <a:avLst/>
        </a:prstGeom>
      </xdr:spPr>
    </xdr:pic>
    <xdr:clientData/>
  </xdr:twoCellAnchor>
  <xdr:twoCellAnchor editAs="oneCell">
    <xdr:from>
      <xdr:col>15</xdr:col>
      <xdr:colOff>579120</xdr:colOff>
      <xdr:row>0</xdr:row>
      <xdr:rowOff>129540</xdr:rowOff>
    </xdr:from>
    <xdr:to>
      <xdr:col>23</xdr:col>
      <xdr:colOff>266700</xdr:colOff>
      <xdr:row>4</xdr:row>
      <xdr:rowOff>68580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68BFC950-550F-40DB-82F7-44A992DF2C6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676467" y="129540"/>
              <a:ext cx="4539498" cy="685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182880</xdr:colOff>
      <xdr:row>0</xdr:row>
      <xdr:rowOff>129541</xdr:rowOff>
    </xdr:from>
    <xdr:to>
      <xdr:col>15</xdr:col>
      <xdr:colOff>556260</xdr:colOff>
      <xdr:row>4</xdr:row>
      <xdr:rowOff>60960</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5BDF9EEC-4C2C-4009-BCDB-2BDD40B7C49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821819" y="129541"/>
              <a:ext cx="5831788" cy="677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4</xdr:row>
      <xdr:rowOff>175260</xdr:rowOff>
    </xdr:from>
    <xdr:to>
      <xdr:col>6</xdr:col>
      <xdr:colOff>182880</xdr:colOff>
      <xdr:row>32</xdr:row>
      <xdr:rowOff>152400</xdr:rowOff>
    </xdr:to>
    <xdr:sp macro="" textlink="">
      <xdr:nvSpPr>
        <xdr:cNvPr id="10" name="Rectangle: Rounded Corners 9">
          <a:extLst>
            <a:ext uri="{FF2B5EF4-FFF2-40B4-BE49-F238E27FC236}">
              <a16:creationId xmlns:a16="http://schemas.microsoft.com/office/drawing/2014/main" id="{478E7D7D-D33F-494A-B04B-D04D2CD9DFFB}"/>
            </a:ext>
          </a:extLst>
        </xdr:cNvPr>
        <xdr:cNvSpPr/>
      </xdr:nvSpPr>
      <xdr:spPr>
        <a:xfrm>
          <a:off x="137160" y="921709"/>
          <a:ext cx="3684659" cy="5202283"/>
        </a:xfrm>
        <a:prstGeom prst="roundRect">
          <a:avLst>
            <a:gd name="adj" fmla="val 1143"/>
          </a:avLst>
        </a:prstGeom>
        <a:solidFill>
          <a:schemeClr val="bg1">
            <a:lumMod val="95000"/>
          </a:schemeClr>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cap="none" spc="0">
              <a:ln w="0"/>
              <a:solidFill>
                <a:schemeClr val="tx1">
                  <a:lumMod val="65000"/>
                  <a:lumOff val="35000"/>
                </a:schemeClr>
              </a:solidFill>
              <a:effectLst>
                <a:outerShdw blurRad="38100" dist="19050" dir="2700000" algn="tl" rotWithShape="0">
                  <a:schemeClr val="dk1">
                    <a:alpha val="40000"/>
                  </a:schemeClr>
                </a:outerShdw>
              </a:effectLst>
            </a:rPr>
            <a:t>Sales by Category</a:t>
          </a:r>
        </a:p>
      </xdr:txBody>
    </xdr:sp>
    <xdr:clientData/>
  </xdr:twoCellAnchor>
  <xdr:twoCellAnchor>
    <xdr:from>
      <xdr:col>0</xdr:col>
      <xdr:colOff>160020</xdr:colOff>
      <xdr:row>7</xdr:row>
      <xdr:rowOff>108857</xdr:rowOff>
    </xdr:from>
    <xdr:to>
      <xdr:col>6</xdr:col>
      <xdr:colOff>160020</xdr:colOff>
      <xdr:row>32</xdr:row>
      <xdr:rowOff>133350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B9FD7EDB-B84D-4B0E-96B3-323EB4F1D6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0020" y="1415143"/>
              <a:ext cx="3638939" cy="46897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243840</xdr:colOff>
      <xdr:row>5</xdr:row>
      <xdr:rowOff>0</xdr:rowOff>
    </xdr:from>
    <xdr:to>
      <xdr:col>23</xdr:col>
      <xdr:colOff>266700</xdr:colOff>
      <xdr:row>18</xdr:row>
      <xdr:rowOff>60960</xdr:rowOff>
    </xdr:to>
    <xdr:sp macro="" textlink="">
      <xdr:nvSpPr>
        <xdr:cNvPr id="13" name="Rectangle: Rounded Corners 12">
          <a:extLst>
            <a:ext uri="{FF2B5EF4-FFF2-40B4-BE49-F238E27FC236}">
              <a16:creationId xmlns:a16="http://schemas.microsoft.com/office/drawing/2014/main" id="{AA2CBD2D-463D-0195-9AA7-84748080317C}"/>
            </a:ext>
          </a:extLst>
        </xdr:cNvPr>
        <xdr:cNvSpPr/>
      </xdr:nvSpPr>
      <xdr:spPr>
        <a:xfrm>
          <a:off x="3901440" y="914400"/>
          <a:ext cx="10386060" cy="2438400"/>
        </a:xfrm>
        <a:prstGeom prst="roundRect">
          <a:avLst>
            <a:gd name="adj" fmla="val 1442"/>
          </a:avLst>
        </a:prstGeom>
        <a:solidFill>
          <a:schemeClr val="bg1">
            <a:lumMod val="95000"/>
          </a:schemeClr>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cap="none" spc="0">
              <a:ln w="0"/>
              <a:solidFill>
                <a:schemeClr val="tx1">
                  <a:lumMod val="65000"/>
                  <a:lumOff val="35000"/>
                </a:schemeClr>
              </a:solidFill>
              <a:effectLst>
                <a:outerShdw blurRad="38100" dist="19050" dir="2700000" algn="tl" rotWithShape="0">
                  <a:schemeClr val="dk1">
                    <a:alpha val="40000"/>
                  </a:schemeClr>
                </a:outerShdw>
              </a:effectLst>
            </a:rPr>
            <a:t>Monthly Sales</a:t>
          </a:r>
        </a:p>
      </xdr:txBody>
    </xdr:sp>
    <xdr:clientData/>
  </xdr:twoCellAnchor>
  <xdr:twoCellAnchor>
    <xdr:from>
      <xdr:col>6</xdr:col>
      <xdr:colOff>243840</xdr:colOff>
      <xdr:row>7</xdr:row>
      <xdr:rowOff>22860</xdr:rowOff>
    </xdr:from>
    <xdr:to>
      <xdr:col>13</xdr:col>
      <xdr:colOff>15240</xdr:colOff>
      <xdr:row>18</xdr:row>
      <xdr:rowOff>60960</xdr:rowOff>
    </xdr:to>
    <xdr:graphicFrame macro="">
      <xdr:nvGraphicFramePr>
        <xdr:cNvPr id="14" name="Chart 13">
          <a:extLst>
            <a:ext uri="{FF2B5EF4-FFF2-40B4-BE49-F238E27FC236}">
              <a16:creationId xmlns:a16="http://schemas.microsoft.com/office/drawing/2014/main" id="{15F612CC-D743-4D0F-A626-FCA8C9D3F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556260</xdr:colOff>
      <xdr:row>5</xdr:row>
      <xdr:rowOff>121920</xdr:rowOff>
    </xdr:from>
    <xdr:to>
      <xdr:col>17</xdr:col>
      <xdr:colOff>259080</xdr:colOff>
      <xdr:row>18</xdr:row>
      <xdr:rowOff>26670</xdr:rowOff>
    </xdr:to>
    <xdr:graphicFrame macro="">
      <xdr:nvGraphicFramePr>
        <xdr:cNvPr id="15" name="Chart 14">
          <a:extLst>
            <a:ext uri="{FF2B5EF4-FFF2-40B4-BE49-F238E27FC236}">
              <a16:creationId xmlns:a16="http://schemas.microsoft.com/office/drawing/2014/main" id="{E63EF881-2D73-49C1-8202-B7BA45939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358140</xdr:colOff>
      <xdr:row>6</xdr:row>
      <xdr:rowOff>129540</xdr:rowOff>
    </xdr:from>
    <xdr:to>
      <xdr:col>23</xdr:col>
      <xdr:colOff>259080</xdr:colOff>
      <xdr:row>18</xdr:row>
      <xdr:rowOff>99060</xdr:rowOff>
    </xdr:to>
    <xdr:graphicFrame macro="">
      <xdr:nvGraphicFramePr>
        <xdr:cNvPr id="16" name="Chart 15">
          <a:extLst>
            <a:ext uri="{FF2B5EF4-FFF2-40B4-BE49-F238E27FC236}">
              <a16:creationId xmlns:a16="http://schemas.microsoft.com/office/drawing/2014/main" id="{D1870373-D6EF-45A7-98BC-B8D078050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251460</xdr:colOff>
      <xdr:row>18</xdr:row>
      <xdr:rowOff>144780</xdr:rowOff>
    </xdr:from>
    <xdr:to>
      <xdr:col>13</xdr:col>
      <xdr:colOff>365449</xdr:colOff>
      <xdr:row>32</xdr:row>
      <xdr:rowOff>137160</xdr:rowOff>
    </xdr:to>
    <xdr:sp macro="" textlink="">
      <xdr:nvSpPr>
        <xdr:cNvPr id="19" name="Rectangle: Rounded Corners 18">
          <a:extLst>
            <a:ext uri="{FF2B5EF4-FFF2-40B4-BE49-F238E27FC236}">
              <a16:creationId xmlns:a16="http://schemas.microsoft.com/office/drawing/2014/main" id="{CF133B5F-DBB9-1B17-84FB-25FB6966D47B}"/>
            </a:ext>
          </a:extLst>
        </xdr:cNvPr>
        <xdr:cNvSpPr/>
      </xdr:nvSpPr>
      <xdr:spPr>
        <a:xfrm>
          <a:off x="3890399" y="3503800"/>
          <a:ext cx="4359417" cy="2604952"/>
        </a:xfrm>
        <a:prstGeom prst="roundRect">
          <a:avLst>
            <a:gd name="adj" fmla="val 1145"/>
          </a:avLst>
        </a:prstGeom>
        <a:solidFill>
          <a:schemeClr val="bg1">
            <a:lumMod val="95000"/>
          </a:schemeClr>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274319</xdr:colOff>
      <xdr:row>20</xdr:row>
      <xdr:rowOff>22860</xdr:rowOff>
    </xdr:from>
    <xdr:to>
      <xdr:col>13</xdr:col>
      <xdr:colOff>373224</xdr:colOff>
      <xdr:row>32</xdr:row>
      <xdr:rowOff>72390</xdr:rowOff>
    </xdr:to>
    <xdr:graphicFrame macro="">
      <xdr:nvGraphicFramePr>
        <xdr:cNvPr id="17" name="Chart 16">
          <a:extLst>
            <a:ext uri="{FF2B5EF4-FFF2-40B4-BE49-F238E27FC236}">
              <a16:creationId xmlns:a16="http://schemas.microsoft.com/office/drawing/2014/main" id="{D98A29B9-7B6A-41CC-96AC-163B96195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435429</xdr:colOff>
      <xdr:row>18</xdr:row>
      <xdr:rowOff>144780</xdr:rowOff>
    </xdr:from>
    <xdr:to>
      <xdr:col>23</xdr:col>
      <xdr:colOff>274320</xdr:colOff>
      <xdr:row>32</xdr:row>
      <xdr:rowOff>137160</xdr:rowOff>
    </xdr:to>
    <xdr:sp macro="" textlink="">
      <xdr:nvSpPr>
        <xdr:cNvPr id="20" name="Rectangle: Rounded Corners 19">
          <a:extLst>
            <a:ext uri="{FF2B5EF4-FFF2-40B4-BE49-F238E27FC236}">
              <a16:creationId xmlns:a16="http://schemas.microsoft.com/office/drawing/2014/main" id="{B0AB7371-537A-4FF1-BA5D-D2F14B938547}"/>
            </a:ext>
          </a:extLst>
        </xdr:cNvPr>
        <xdr:cNvSpPr/>
      </xdr:nvSpPr>
      <xdr:spPr>
        <a:xfrm>
          <a:off x="8319796" y="3503800"/>
          <a:ext cx="5903789" cy="2604952"/>
        </a:xfrm>
        <a:prstGeom prst="roundRect">
          <a:avLst>
            <a:gd name="adj" fmla="val 1443"/>
          </a:avLst>
        </a:prstGeom>
        <a:solidFill>
          <a:schemeClr val="bg1">
            <a:lumMod val="95000"/>
          </a:schemeClr>
        </a:soli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450980</xdr:colOff>
      <xdr:row>20</xdr:row>
      <xdr:rowOff>155509</xdr:rowOff>
    </xdr:from>
    <xdr:to>
      <xdr:col>23</xdr:col>
      <xdr:colOff>220980</xdr:colOff>
      <xdr:row>32</xdr:row>
      <xdr:rowOff>114299</xdr:rowOff>
    </xdr:to>
    <xdr:graphicFrame macro="">
      <xdr:nvGraphicFramePr>
        <xdr:cNvPr id="18" name="Chart 17">
          <a:extLst>
            <a:ext uri="{FF2B5EF4-FFF2-40B4-BE49-F238E27FC236}">
              <a16:creationId xmlns:a16="http://schemas.microsoft.com/office/drawing/2014/main" id="{BB17AC72-DC2F-4176-B9AD-E79B9F8DC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494805</xdr:colOff>
      <xdr:row>4</xdr:row>
      <xdr:rowOff>175260</xdr:rowOff>
    </xdr:from>
    <xdr:to>
      <xdr:col>12</xdr:col>
      <xdr:colOff>495300</xdr:colOff>
      <xdr:row>18</xdr:row>
      <xdr:rowOff>49481</xdr:rowOff>
    </xdr:to>
    <xdr:cxnSp macro="">
      <xdr:nvCxnSpPr>
        <xdr:cNvPr id="22" name="Straight Connector 21">
          <a:extLst>
            <a:ext uri="{FF2B5EF4-FFF2-40B4-BE49-F238E27FC236}">
              <a16:creationId xmlns:a16="http://schemas.microsoft.com/office/drawing/2014/main" id="{7900C54F-E058-C501-F745-B9E6BA356099}"/>
            </a:ext>
          </a:extLst>
        </xdr:cNvPr>
        <xdr:cNvCxnSpPr/>
      </xdr:nvCxnSpPr>
      <xdr:spPr>
        <a:xfrm flipH="1">
          <a:off x="7817922" y="900974"/>
          <a:ext cx="495" cy="2414221"/>
        </a:xfrm>
        <a:prstGeom prst="line">
          <a:avLst/>
        </a:prstGeom>
        <a:ln>
          <a:solidFill>
            <a:schemeClr val="accent4">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265656</xdr:colOff>
      <xdr:row>5</xdr:row>
      <xdr:rowOff>9152</xdr:rowOff>
    </xdr:from>
    <xdr:to>
      <xdr:col>17</xdr:col>
      <xdr:colOff>266151</xdr:colOff>
      <xdr:row>18</xdr:row>
      <xdr:rowOff>63995</xdr:rowOff>
    </xdr:to>
    <xdr:cxnSp macro="">
      <xdr:nvCxnSpPr>
        <xdr:cNvPr id="24" name="Straight Connector 23">
          <a:extLst>
            <a:ext uri="{FF2B5EF4-FFF2-40B4-BE49-F238E27FC236}">
              <a16:creationId xmlns:a16="http://schemas.microsoft.com/office/drawing/2014/main" id="{F1949E03-F075-453C-834F-EDF89A174E63}"/>
            </a:ext>
          </a:extLst>
        </xdr:cNvPr>
        <xdr:cNvCxnSpPr/>
      </xdr:nvCxnSpPr>
      <xdr:spPr>
        <a:xfrm flipH="1">
          <a:off x="10628856" y="912263"/>
          <a:ext cx="495" cy="2402932"/>
        </a:xfrm>
        <a:prstGeom prst="line">
          <a:avLst/>
        </a:prstGeom>
        <a:ln>
          <a:solidFill>
            <a:schemeClr val="accent4">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143989</xdr:colOff>
      <xdr:row>7</xdr:row>
      <xdr:rowOff>0</xdr:rowOff>
    </xdr:from>
    <xdr:to>
      <xdr:col>6</xdr:col>
      <xdr:colOff>178837</xdr:colOff>
      <xdr:row>7</xdr:row>
      <xdr:rowOff>22342</xdr:rowOff>
    </xdr:to>
    <xdr:cxnSp macro="">
      <xdr:nvCxnSpPr>
        <xdr:cNvPr id="25" name="Straight Connector 24">
          <a:extLst>
            <a:ext uri="{FF2B5EF4-FFF2-40B4-BE49-F238E27FC236}">
              <a16:creationId xmlns:a16="http://schemas.microsoft.com/office/drawing/2014/main" id="{780C2CD2-9BC4-4B43-B3FF-1E8CA7D700E4}"/>
            </a:ext>
          </a:extLst>
        </xdr:cNvPr>
        <xdr:cNvCxnSpPr/>
      </xdr:nvCxnSpPr>
      <xdr:spPr>
        <a:xfrm flipV="1">
          <a:off x="143989" y="1306286"/>
          <a:ext cx="3673787" cy="22342"/>
        </a:xfrm>
        <a:prstGeom prst="line">
          <a:avLst/>
        </a:prstGeom>
        <a:ln>
          <a:solidFill>
            <a:schemeClr val="accent4">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234185</xdr:colOff>
      <xdr:row>6</xdr:row>
      <xdr:rowOff>132184</xdr:rowOff>
    </xdr:from>
    <xdr:to>
      <xdr:col>23</xdr:col>
      <xdr:colOff>264368</xdr:colOff>
      <xdr:row>6</xdr:row>
      <xdr:rowOff>182518</xdr:rowOff>
    </xdr:to>
    <xdr:cxnSp macro="">
      <xdr:nvCxnSpPr>
        <xdr:cNvPr id="28" name="Straight Connector 27">
          <a:extLst>
            <a:ext uri="{FF2B5EF4-FFF2-40B4-BE49-F238E27FC236}">
              <a16:creationId xmlns:a16="http://schemas.microsoft.com/office/drawing/2014/main" id="{9AB4A0EA-0C70-465B-BEC8-127E1ED06461}"/>
            </a:ext>
          </a:extLst>
        </xdr:cNvPr>
        <xdr:cNvCxnSpPr/>
      </xdr:nvCxnSpPr>
      <xdr:spPr>
        <a:xfrm flipV="1">
          <a:off x="3873124" y="1251857"/>
          <a:ext cx="10340509" cy="50334"/>
        </a:xfrm>
        <a:prstGeom prst="line">
          <a:avLst/>
        </a:prstGeom>
        <a:ln>
          <a:solidFill>
            <a:schemeClr val="accent4">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257512</xdr:colOff>
      <xdr:row>20</xdr:row>
      <xdr:rowOff>155510</xdr:rowOff>
    </xdr:from>
    <xdr:to>
      <xdr:col>13</xdr:col>
      <xdr:colOff>365449</xdr:colOff>
      <xdr:row>20</xdr:row>
      <xdr:rowOff>182518</xdr:rowOff>
    </xdr:to>
    <xdr:cxnSp macro="">
      <xdr:nvCxnSpPr>
        <xdr:cNvPr id="30" name="Straight Connector 29">
          <a:extLst>
            <a:ext uri="{FF2B5EF4-FFF2-40B4-BE49-F238E27FC236}">
              <a16:creationId xmlns:a16="http://schemas.microsoft.com/office/drawing/2014/main" id="{576C640C-E7E1-4FA9-A2BB-A4E5F464E177}"/>
            </a:ext>
          </a:extLst>
        </xdr:cNvPr>
        <xdr:cNvCxnSpPr/>
      </xdr:nvCxnSpPr>
      <xdr:spPr>
        <a:xfrm flipV="1">
          <a:off x="3896451" y="3887755"/>
          <a:ext cx="4353365" cy="27008"/>
        </a:xfrm>
        <a:prstGeom prst="line">
          <a:avLst/>
        </a:prstGeom>
        <a:ln>
          <a:solidFill>
            <a:schemeClr val="accent4">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436349</xdr:colOff>
      <xdr:row>20</xdr:row>
      <xdr:rowOff>147735</xdr:rowOff>
    </xdr:from>
    <xdr:to>
      <xdr:col>23</xdr:col>
      <xdr:colOff>287694</xdr:colOff>
      <xdr:row>20</xdr:row>
      <xdr:rowOff>154525</xdr:rowOff>
    </xdr:to>
    <xdr:cxnSp macro="">
      <xdr:nvCxnSpPr>
        <xdr:cNvPr id="32" name="Straight Connector 31">
          <a:extLst>
            <a:ext uri="{FF2B5EF4-FFF2-40B4-BE49-F238E27FC236}">
              <a16:creationId xmlns:a16="http://schemas.microsoft.com/office/drawing/2014/main" id="{C3AFEA18-FA28-404F-8FE2-17AE05B30C36}"/>
            </a:ext>
          </a:extLst>
        </xdr:cNvPr>
        <xdr:cNvCxnSpPr/>
      </xdr:nvCxnSpPr>
      <xdr:spPr>
        <a:xfrm flipV="1">
          <a:off x="8320716" y="3879980"/>
          <a:ext cx="5916243" cy="6790"/>
        </a:xfrm>
        <a:prstGeom prst="line">
          <a:avLst/>
        </a:prstGeom>
        <a:ln>
          <a:solidFill>
            <a:schemeClr val="accent4">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489857</xdr:colOff>
      <xdr:row>5</xdr:row>
      <xdr:rowOff>1</xdr:rowOff>
    </xdr:from>
    <xdr:ext cx="1867306" cy="342786"/>
    <xdr:sp macro="" textlink="">
      <xdr:nvSpPr>
        <xdr:cNvPr id="40" name="TextBox 39">
          <a:extLst>
            <a:ext uri="{FF2B5EF4-FFF2-40B4-BE49-F238E27FC236}">
              <a16:creationId xmlns:a16="http://schemas.microsoft.com/office/drawing/2014/main" id="{1A6FBC92-B2CF-A9E4-4CD4-A0B30B514550}"/>
            </a:ext>
          </a:extLst>
        </xdr:cNvPr>
        <xdr:cNvSpPr txBox="1"/>
      </xdr:nvSpPr>
      <xdr:spPr>
        <a:xfrm>
          <a:off x="7767735" y="933062"/>
          <a:ext cx="186730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0" cap="none" spc="0">
              <a:ln w="0"/>
              <a:solidFill>
                <a:schemeClr val="tx1">
                  <a:lumMod val="65000"/>
                  <a:lumOff val="35000"/>
                </a:schemeClr>
              </a:solidFill>
              <a:effectLst>
                <a:outerShdw blurRad="38100" dist="19050" dir="2700000" algn="tl" rotWithShape="0">
                  <a:schemeClr val="dk1">
                    <a:alpha val="40000"/>
                  </a:schemeClr>
                </a:outerShdw>
              </a:effectLst>
            </a:rPr>
            <a:t>Top 5 Cities by Sales</a:t>
          </a:r>
        </a:p>
      </xdr:txBody>
    </xdr:sp>
    <xdr:clientData/>
  </xdr:oneCellAnchor>
  <xdr:oneCellAnchor>
    <xdr:from>
      <xdr:col>6</xdr:col>
      <xdr:colOff>256591</xdr:colOff>
      <xdr:row>18</xdr:row>
      <xdr:rowOff>186612</xdr:rowOff>
    </xdr:from>
    <xdr:ext cx="1604157" cy="342786"/>
    <xdr:sp macro="" textlink="">
      <xdr:nvSpPr>
        <xdr:cNvPr id="41" name="TextBox 40">
          <a:extLst>
            <a:ext uri="{FF2B5EF4-FFF2-40B4-BE49-F238E27FC236}">
              <a16:creationId xmlns:a16="http://schemas.microsoft.com/office/drawing/2014/main" id="{B2C9A82A-9477-93A9-51DB-94DC0542628C}"/>
            </a:ext>
          </a:extLst>
        </xdr:cNvPr>
        <xdr:cNvSpPr txBox="1"/>
      </xdr:nvSpPr>
      <xdr:spPr>
        <a:xfrm>
          <a:off x="3895530" y="3545632"/>
          <a:ext cx="160415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0" cap="none" spc="0">
              <a:ln w="0"/>
              <a:solidFill>
                <a:schemeClr val="tx1">
                  <a:lumMod val="65000"/>
                  <a:lumOff val="35000"/>
                </a:schemeClr>
              </a:solidFill>
              <a:effectLst>
                <a:outerShdw blurRad="38100" dist="19050" dir="2700000" algn="tl" rotWithShape="0">
                  <a:schemeClr val="dk1">
                    <a:alpha val="40000"/>
                  </a:schemeClr>
                </a:outerShdw>
              </a:effectLst>
            </a:rPr>
            <a:t>Top Contributors</a:t>
          </a:r>
        </a:p>
      </xdr:txBody>
    </xdr:sp>
    <xdr:clientData/>
  </xdr:oneCellAnchor>
  <xdr:oneCellAnchor>
    <xdr:from>
      <xdr:col>13</xdr:col>
      <xdr:colOff>450980</xdr:colOff>
      <xdr:row>18</xdr:row>
      <xdr:rowOff>171061</xdr:rowOff>
    </xdr:from>
    <xdr:ext cx="2019784" cy="342786"/>
    <xdr:sp macro="" textlink="">
      <xdr:nvSpPr>
        <xdr:cNvPr id="42" name="TextBox 41">
          <a:extLst>
            <a:ext uri="{FF2B5EF4-FFF2-40B4-BE49-F238E27FC236}">
              <a16:creationId xmlns:a16="http://schemas.microsoft.com/office/drawing/2014/main" id="{1427F304-163B-C2A0-6E26-6E43AEA6DF0E}"/>
            </a:ext>
          </a:extLst>
        </xdr:cNvPr>
        <xdr:cNvSpPr txBox="1"/>
      </xdr:nvSpPr>
      <xdr:spPr>
        <a:xfrm>
          <a:off x="8335347" y="3530081"/>
          <a:ext cx="201978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0" cap="none" spc="0">
              <a:ln w="0"/>
              <a:solidFill>
                <a:schemeClr val="tx1">
                  <a:lumMod val="65000"/>
                  <a:lumOff val="35000"/>
                </a:schemeClr>
              </a:solidFill>
              <a:effectLst>
                <a:outerShdw blurRad="38100" dist="19050" dir="2700000" algn="tl" rotWithShape="0">
                  <a:schemeClr val="dk1">
                    <a:alpha val="40000"/>
                  </a:schemeClr>
                </a:outerShdw>
              </a:effectLst>
            </a:rPr>
            <a:t>Monthly Performance</a:t>
          </a:r>
          <a:endParaRPr lang="en-IN" sz="1600">
            <a:solidFill>
              <a:schemeClr val="tx1">
                <a:lumMod val="65000"/>
                <a:lumOff val="35000"/>
              </a:schemeClr>
            </a:solidFill>
          </a:endParaRPr>
        </a:p>
      </xdr:txBody>
    </xdr:sp>
    <xdr:clientData/>
  </xdr:oneCellAnchor>
  <xdr:oneCellAnchor>
    <xdr:from>
      <xdr:col>17</xdr:col>
      <xdr:colOff>303245</xdr:colOff>
      <xdr:row>5</xdr:row>
      <xdr:rowOff>1</xdr:rowOff>
    </xdr:from>
    <xdr:ext cx="1732654" cy="342786"/>
    <xdr:sp macro="" textlink="">
      <xdr:nvSpPr>
        <xdr:cNvPr id="43" name="TextBox 42">
          <a:extLst>
            <a:ext uri="{FF2B5EF4-FFF2-40B4-BE49-F238E27FC236}">
              <a16:creationId xmlns:a16="http://schemas.microsoft.com/office/drawing/2014/main" id="{6AC0D14F-B760-7A3A-6D23-4335BDF4B09B}"/>
            </a:ext>
          </a:extLst>
        </xdr:cNvPr>
        <xdr:cNvSpPr txBox="1"/>
      </xdr:nvSpPr>
      <xdr:spPr>
        <a:xfrm>
          <a:off x="10613572" y="933062"/>
          <a:ext cx="173265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0" cap="none" spc="0">
              <a:ln w="0"/>
              <a:solidFill>
                <a:schemeClr val="tx1">
                  <a:lumMod val="65000"/>
                  <a:lumOff val="35000"/>
                </a:schemeClr>
              </a:solidFill>
              <a:effectLst>
                <a:outerShdw blurRad="38100" dist="19050" dir="2700000" algn="tl" rotWithShape="0">
                  <a:schemeClr val="dk1">
                    <a:alpha val="40000"/>
                  </a:schemeClr>
                </a:outerShdw>
              </a:effectLst>
            </a:rPr>
            <a:t>Salesperson Count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6</xdr:col>
      <xdr:colOff>15240</xdr:colOff>
      <xdr:row>0</xdr:row>
      <xdr:rowOff>179070</xdr:rowOff>
    </xdr:from>
    <xdr:to>
      <xdr:col>11</xdr:col>
      <xdr:colOff>121920</xdr:colOff>
      <xdr:row>21</xdr:row>
      <xdr:rowOff>175260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C53BB152-D300-BB5B-D4A2-A5F70CA359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40580" y="179070"/>
              <a:ext cx="3154680" cy="38366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739140</xdr:colOff>
      <xdr:row>1</xdr:row>
      <xdr:rowOff>156210</xdr:rowOff>
    </xdr:from>
    <xdr:to>
      <xdr:col>13</xdr:col>
      <xdr:colOff>198120</xdr:colOff>
      <xdr:row>16</xdr:row>
      <xdr:rowOff>156210</xdr:rowOff>
    </xdr:to>
    <xdr:graphicFrame macro="">
      <xdr:nvGraphicFramePr>
        <xdr:cNvPr id="2" name="Chart 1">
          <a:extLst>
            <a:ext uri="{FF2B5EF4-FFF2-40B4-BE49-F238E27FC236}">
              <a16:creationId xmlns:a16="http://schemas.microsoft.com/office/drawing/2014/main" id="{D4E1383D-4A7D-5172-7A5D-2D0F38F36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586740</xdr:colOff>
      <xdr:row>4</xdr:row>
      <xdr:rowOff>68580</xdr:rowOff>
    </xdr:from>
    <xdr:to>
      <xdr:col>10</xdr:col>
      <xdr:colOff>320040</xdr:colOff>
      <xdr:row>18</xdr:row>
      <xdr:rowOff>11430</xdr:rowOff>
    </xdr:to>
    <xdr:graphicFrame macro="">
      <xdr:nvGraphicFramePr>
        <xdr:cNvPr id="7" name="Chart 6">
          <a:extLst>
            <a:ext uri="{FF2B5EF4-FFF2-40B4-BE49-F238E27FC236}">
              <a16:creationId xmlns:a16="http://schemas.microsoft.com/office/drawing/2014/main" id="{AE7D1234-9E60-9207-BF88-2B4A03452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xdr:row>
      <xdr:rowOff>26670</xdr:rowOff>
    </xdr:from>
    <xdr:to>
      <xdr:col>13</xdr:col>
      <xdr:colOff>304800</xdr:colOff>
      <xdr:row>17</xdr:row>
      <xdr:rowOff>26670</xdr:rowOff>
    </xdr:to>
    <xdr:graphicFrame macro="">
      <xdr:nvGraphicFramePr>
        <xdr:cNvPr id="2" name="Chart 1">
          <a:extLst>
            <a:ext uri="{FF2B5EF4-FFF2-40B4-BE49-F238E27FC236}">
              <a16:creationId xmlns:a16="http://schemas.microsoft.com/office/drawing/2014/main" id="{DFA07095-06EE-6984-45B2-2A9A8C367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7620</xdr:colOff>
      <xdr:row>2</xdr:row>
      <xdr:rowOff>19050</xdr:rowOff>
    </xdr:from>
    <xdr:to>
      <xdr:col>12</xdr:col>
      <xdr:colOff>213360</xdr:colOff>
      <xdr:row>14</xdr:row>
      <xdr:rowOff>68580</xdr:rowOff>
    </xdr:to>
    <xdr:graphicFrame macro="">
      <xdr:nvGraphicFramePr>
        <xdr:cNvPr id="2" name="Chart 1">
          <a:extLst>
            <a:ext uri="{FF2B5EF4-FFF2-40B4-BE49-F238E27FC236}">
              <a16:creationId xmlns:a16="http://schemas.microsoft.com/office/drawing/2014/main" id="{8C0996E4-E896-A89C-251B-841E2CD7D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0</xdr:row>
      <xdr:rowOff>148590</xdr:rowOff>
    </xdr:from>
    <xdr:to>
      <xdr:col>11</xdr:col>
      <xdr:colOff>304800</xdr:colOff>
      <xdr:row>15</xdr:row>
      <xdr:rowOff>148590</xdr:rowOff>
    </xdr:to>
    <xdr:graphicFrame macro="">
      <xdr:nvGraphicFramePr>
        <xdr:cNvPr id="2" name="Chart 1">
          <a:extLst>
            <a:ext uri="{FF2B5EF4-FFF2-40B4-BE49-F238E27FC236}">
              <a16:creationId xmlns:a16="http://schemas.microsoft.com/office/drawing/2014/main" id="{760F9277-1E3C-C731-E7DD-3862890DF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urva Kerkar" refreshedDate="45839.493532986111" createdVersion="8" refreshedVersion="8" minRefreshableVersion="3" recordCount="100" xr:uid="{5179B802-08EC-43A5-B62B-7375F9BAFCDA}">
  <cacheSource type="worksheet">
    <worksheetSource name="salesDataTable"/>
  </cacheSource>
  <cacheFields count="12">
    <cacheField name="Order ID" numFmtId="0">
      <sharedItems/>
    </cacheField>
    <cacheField name="Date" numFmtId="164">
      <sharedItems containsSemiMixedTypes="0" containsNonDate="0" containsDate="1" containsString="0" minDate="2024-12-30T00:00:00" maxDate="2025-07-01T00:00:00"/>
    </cacheField>
    <cacheField name="Month" numFmtId="1">
      <sharedItems count="7">
        <s v="Jun"/>
        <s v="Feb"/>
        <s v="May"/>
        <s v="Apr"/>
        <s v="Mar"/>
        <s v="Jan"/>
        <s v="Dec"/>
      </sharedItems>
    </cacheField>
    <cacheField name="State" numFmtId="0">
      <sharedItems/>
    </cacheField>
    <cacheField name="City" numFmtId="0">
      <sharedItems count="98">
        <s v="Changchester"/>
        <s v="Tammystad"/>
        <s v="Port Cody"/>
        <s v="West Corey"/>
        <s v="West Ryanborough"/>
        <s v="Port Samanthatown"/>
        <s v="New Tristanmouth"/>
        <s v="East Linda"/>
        <s v="Rodriguezside"/>
        <s v="Port Carrie"/>
        <s v="Barbaraport"/>
        <s v="Thomasland"/>
        <s v="Lake Sandraside"/>
        <s v="Port Jason"/>
        <s v="Vasquezstad"/>
        <s v="Meganbury"/>
        <s v="West Ronald"/>
        <s v="Port Audreyside"/>
        <s v="South Christopherville"/>
        <s v="South Jasonton"/>
        <s v="Chadland"/>
        <s v="Williamsville"/>
        <s v="Masseyshire"/>
        <s v="Port Fernando"/>
        <s v="North Thomas"/>
        <s v="Paulview"/>
        <s v="Joanneside"/>
        <s v="Emilyshire"/>
        <s v="Paulchester"/>
        <s v="Ernestbury"/>
        <s v="Johnsonshire"/>
        <s v="West Jacquelinemouth"/>
        <s v="North Troyport"/>
        <s v="Lopezland"/>
        <s v="Stewartborough"/>
        <s v="East Davidborough"/>
        <s v="Nashfurt"/>
        <s v="Port Jonathanhaven"/>
        <s v="Melissaton"/>
        <s v="Port Karafort"/>
        <s v="East Nicholas"/>
        <s v="Jennifermouth"/>
        <s v="Michaelside"/>
        <s v="West Haydenhaven"/>
        <s v="Davidville"/>
        <s v="East Courtney"/>
        <s v="East Karaton"/>
        <s v="Morashire"/>
        <s v="Brendaburgh"/>
        <s v="New Shannonborough"/>
        <s v="New Dustin"/>
        <s v="New Tonyaberg"/>
        <s v="Sheltonmouth"/>
        <s v="New Chelsea"/>
        <s v="Lisaton"/>
        <s v="Aguilarfort"/>
        <s v="East Davidport"/>
        <s v="Port Diana"/>
        <s v="New Christopherhaven"/>
        <s v="West Amanda"/>
        <s v="Lawsonbury"/>
        <s v="West William"/>
        <s v="Kendrafurt"/>
        <s v="West Jessica"/>
        <s v="Wuland"/>
        <s v="New Stevenmouth"/>
        <s v="Lake Mario"/>
        <s v="Rodriguezton"/>
        <s v="Lake Jenniferport"/>
        <s v="Sabrinaville"/>
        <s v="Wallaceborough"/>
        <s v="South Jonathantown"/>
        <s v="North Kimberly"/>
        <s v="Hunterville"/>
        <s v="South Bryanchester"/>
        <s v="Parkstown"/>
        <s v="North Michaeltown"/>
        <s v="Chadberg"/>
        <s v="Lake Adrianstad"/>
        <s v="South Daniel"/>
        <s v="Matthewport"/>
        <s v="New Victoria"/>
        <s v="Robertton"/>
        <s v="East Robertside"/>
        <s v="Christophermouth"/>
        <s v="Smithmouth"/>
        <s v="Port Daniel"/>
        <s v="Hebertburgh"/>
        <s v="Sharonberg"/>
        <s v="West Aaron"/>
        <s v="Port Tiffanyport"/>
        <s v="Lake Tylerbury"/>
        <s v="West Nicoleton"/>
        <s v="Wallaceview"/>
        <s v="North Chadview"/>
        <s v="North Robert"/>
        <s v="New Daniel"/>
        <s v="Kellystad"/>
      </sharedItems>
    </cacheField>
    <cacheField name="Salesperson" numFmtId="0">
      <sharedItems count="100">
        <s v="Vincent Tucker"/>
        <s v="Susan Wagner"/>
        <s v="Victoria Patel"/>
        <s v="Samuel Rivera"/>
        <s v="Karen Grimes"/>
        <s v="Ryan Page"/>
        <s v="Frederick Harrell"/>
        <s v="Joshua Davis"/>
        <s v="Calvin Cook"/>
        <s v="Jill Carlson"/>
        <s v="Roberto Johnson"/>
        <s v="Bianca Hernandez"/>
        <s v="Sara Warren"/>
        <s v="Samantha Barnes"/>
        <s v="Louis Tucker"/>
        <s v="Devin Thornton"/>
        <s v="Richard Wyatt"/>
        <s v="Angela Martinez"/>
        <s v="Alex Woodward"/>
        <s v="Allison Coleman"/>
        <s v="Hayley White"/>
        <s v="Jeanne Green"/>
        <s v="Michael Levy"/>
        <s v="Autumn Morse"/>
        <s v="Keith Romero"/>
        <s v="Michael Ellis"/>
        <s v="David Benton"/>
        <s v="Madeline Oliver"/>
        <s v="Angela Wheeler"/>
        <s v="Jamie Hutchinson"/>
        <s v="Matthew Williams"/>
        <s v="Katelyn Hoffman"/>
        <s v="Amber Carson"/>
        <s v="Bianca Smith"/>
        <s v="Paul Baird"/>
        <s v="Diana Good"/>
        <s v="Alison Sloan"/>
        <s v="Maria Wilson"/>
        <s v="Michael Grant"/>
        <s v="Stephanie Bowman"/>
        <s v="Charles Nelson"/>
        <s v="Amanda Nelson"/>
        <s v="Brian Cross"/>
        <s v="Elizabeth Houston"/>
        <s v="Kara Randall"/>
        <s v="Jessica Turner"/>
        <s v="William Fowler"/>
        <s v="Brent Hawkins"/>
        <s v="Claudia Miller"/>
        <s v="Ian Brown"/>
        <s v="James Clark"/>
        <s v="James Payne"/>
        <s v="Margaret Henderson"/>
        <s v="Yvette Reid"/>
        <s v="Gerald Estes"/>
        <s v="Shelly Morrison"/>
        <s v="Bradley Melton"/>
        <s v="Ryan Rivera"/>
        <s v="Kathy Santana"/>
        <s v="Wanda Burgess"/>
        <s v="Samantha Olson"/>
        <s v="Rebecca Sandoval"/>
        <s v="Austin Heath"/>
        <s v="Amy Davidson"/>
        <s v="Tom Olson"/>
        <s v="Brittany Hatfield"/>
        <s v="John Hernandez"/>
        <s v="Mariah Lee"/>
        <s v="Julie Chen"/>
        <s v="Bethany Buck"/>
        <s v="Rachel Lopez"/>
        <s v="Richard Jones"/>
        <s v="Mary Armstrong"/>
        <s v="Lori Shaw"/>
        <s v="Steven Henderson"/>
        <s v="Morgan Johnson"/>
        <s v="Sean Nguyen III"/>
        <s v="Christopher Greer"/>
        <s v="Daniel Nunez"/>
        <s v="Tasha Hall"/>
        <s v="Tyler Anderson"/>
        <s v="Shawn Tran"/>
        <s v="Kevin Moore"/>
        <s v="David Fischer"/>
        <s v="Lindsay Long"/>
        <s v="Timothy Garza"/>
        <s v="Mandy Rice"/>
        <s v="Jacob Farley"/>
        <s v="Larry Moore"/>
        <s v="Jessica Wright"/>
        <s v="Mark Miller"/>
        <s v="Lisa Smith"/>
        <s v="Brooke Mccarthy"/>
        <s v="Jennifer Chen"/>
        <s v="James Zamora"/>
        <s v="Seth Chambers"/>
        <s v="Gerald Moreno"/>
        <s v="Joseph Berry"/>
        <s v="Kimberly Figueroa"/>
        <s v="Brenda Martinez"/>
      </sharedItems>
    </cacheField>
    <cacheField name="Category" numFmtId="0">
      <sharedItems count="4">
        <s v="Clothing"/>
        <s v="Home Appliances"/>
        <s v="Electronics"/>
        <s v="Furniture"/>
      </sharedItems>
    </cacheField>
    <cacheField name="Sub-Category" numFmtId="0">
      <sharedItems count="19">
        <s v="Shirt"/>
        <s v="Dress"/>
        <s v="Vacuum Cleaner"/>
        <s v="Camera"/>
        <s v="Washing Machine"/>
        <s v="Bed"/>
        <s v="Jacket"/>
        <s v="Smartphone"/>
        <s v="Laptop"/>
        <s v="Wardrobe"/>
        <s v="Sofa"/>
        <s v="Shoes"/>
        <s v="Smartwatch"/>
        <s v="Microwave"/>
        <s v="Jeans"/>
        <s v="Chair"/>
        <s v="Air Conditioner"/>
        <s v="Headphones"/>
        <s v="Refrigerator"/>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599" maxValue="49643"/>
    </cacheField>
    <cacheField name="Total Sales" numFmtId="0">
      <sharedItems containsSemiMixedTypes="0" containsString="0" containsNumber="1" containsInteger="1" minValue="1797" maxValue="849400"/>
    </cacheField>
    <cacheField name="Profit/Loss" numFmtId="0">
      <sharedItems containsSemiMixedTypes="0" containsString="0" containsNumber="1" minValue="-103944.87" maxValue="208086.64"/>
    </cacheField>
  </cacheFields>
  <extLst>
    <ext xmlns:x14="http://schemas.microsoft.com/office/spreadsheetml/2009/9/main" uri="{725AE2AE-9491-48be-B2B4-4EB974FC3084}">
      <x14:pivotCacheDefinition pivotCacheId="6385204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urva Kerkar" refreshedDate="45839.54701678241" createdVersion="8" refreshedVersion="8" minRefreshableVersion="3" recordCount="100" xr:uid="{8D54FC0C-1072-4440-AD35-0E11186631F1}">
  <cacheSource type="worksheet">
    <worksheetSource name="Table4"/>
  </cacheSource>
  <cacheFields count="2">
    <cacheField name="Month" numFmtId="1">
      <sharedItems count="7">
        <s v="Jun"/>
        <s v="Feb"/>
        <s v="May"/>
        <s v="Apr"/>
        <s v="Mar"/>
        <s v="Jan"/>
        <s v="Dec"/>
      </sharedItems>
    </cacheField>
    <cacheField name="Salespers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001"/>
    <d v="2025-06-11T00:00:00"/>
    <x v="0"/>
    <s v="Rajasthan"/>
    <x v="0"/>
    <x v="0"/>
    <x v="0"/>
    <x v="0"/>
    <n v="9"/>
    <n v="34006"/>
    <n v="306054"/>
    <n v="-24644.74"/>
  </r>
  <r>
    <s v="ORD002"/>
    <d v="2025-06-26T00:00:00"/>
    <x v="0"/>
    <s v="Uttar Pradesh"/>
    <x v="1"/>
    <x v="1"/>
    <x v="0"/>
    <x v="1"/>
    <n v="16"/>
    <n v="23965"/>
    <n v="383440"/>
    <n v="63162.28"/>
  </r>
  <r>
    <s v="ORD003"/>
    <d v="2025-02-22T00:00:00"/>
    <x v="1"/>
    <s v="Kerala"/>
    <x v="2"/>
    <x v="2"/>
    <x v="1"/>
    <x v="2"/>
    <n v="5"/>
    <n v="18970"/>
    <n v="94850"/>
    <n v="-3128.88"/>
  </r>
  <r>
    <s v="ORD004"/>
    <d v="2025-05-15T00:00:00"/>
    <x v="2"/>
    <s v="Delhi"/>
    <x v="3"/>
    <x v="3"/>
    <x v="2"/>
    <x v="3"/>
    <n v="9"/>
    <n v="35402"/>
    <n v="318618"/>
    <n v="86323.51"/>
  </r>
  <r>
    <s v="ORD005"/>
    <d v="2025-04-17T00:00:00"/>
    <x v="3"/>
    <s v="Kerala"/>
    <x v="4"/>
    <x v="4"/>
    <x v="1"/>
    <x v="4"/>
    <n v="4"/>
    <n v="48330"/>
    <n v="193320"/>
    <n v="7861.4"/>
  </r>
  <r>
    <s v="ORD006"/>
    <d v="2025-02-18T00:00:00"/>
    <x v="1"/>
    <s v="Karnataka"/>
    <x v="5"/>
    <x v="5"/>
    <x v="3"/>
    <x v="5"/>
    <n v="18"/>
    <n v="7099"/>
    <n v="127782"/>
    <n v="-16553.849999999999"/>
  </r>
  <r>
    <s v="ORD007"/>
    <d v="2025-05-31T00:00:00"/>
    <x v="2"/>
    <s v="West Bengal"/>
    <x v="6"/>
    <x v="6"/>
    <x v="0"/>
    <x v="1"/>
    <n v="20"/>
    <n v="42470"/>
    <n v="849400"/>
    <n v="208086.64"/>
  </r>
  <r>
    <s v="ORD008"/>
    <d v="2025-02-05T00:00:00"/>
    <x v="1"/>
    <s v="Tamil Nadu"/>
    <x v="7"/>
    <x v="7"/>
    <x v="0"/>
    <x v="6"/>
    <n v="17"/>
    <n v="17571"/>
    <n v="298707"/>
    <n v="30164.43"/>
  </r>
  <r>
    <s v="ORD009"/>
    <d v="2025-03-02T00:00:00"/>
    <x v="4"/>
    <s v="Maharashtra"/>
    <x v="8"/>
    <x v="8"/>
    <x v="2"/>
    <x v="7"/>
    <n v="13"/>
    <n v="47047"/>
    <n v="611611"/>
    <n v="-97362.47"/>
  </r>
  <r>
    <s v="ORD010"/>
    <d v="2025-06-27T00:00:00"/>
    <x v="0"/>
    <s v="Maharashtra"/>
    <x v="9"/>
    <x v="9"/>
    <x v="0"/>
    <x v="1"/>
    <n v="8"/>
    <n v="48359"/>
    <n v="386872"/>
    <n v="57778.64"/>
  </r>
  <r>
    <s v="ORD011"/>
    <d v="2025-03-14T00:00:00"/>
    <x v="4"/>
    <s v="West Bengal"/>
    <x v="10"/>
    <x v="10"/>
    <x v="2"/>
    <x v="8"/>
    <n v="19"/>
    <n v="15029"/>
    <n v="285551"/>
    <n v="58579.15"/>
  </r>
  <r>
    <s v="ORD012"/>
    <d v="2025-05-06T00:00:00"/>
    <x v="2"/>
    <s v="Tamil Nadu"/>
    <x v="11"/>
    <x v="11"/>
    <x v="1"/>
    <x v="2"/>
    <n v="15"/>
    <n v="6477"/>
    <n v="97155"/>
    <n v="-2294.23"/>
  </r>
  <r>
    <s v="ORD013"/>
    <d v="2025-01-06T00:00:00"/>
    <x v="5"/>
    <s v="Karnataka"/>
    <x v="12"/>
    <x v="12"/>
    <x v="3"/>
    <x v="9"/>
    <n v="16"/>
    <n v="7647"/>
    <n v="122352"/>
    <n v="-22318.240000000002"/>
  </r>
  <r>
    <s v="ORD014"/>
    <d v="2025-04-10T00:00:00"/>
    <x v="3"/>
    <s v="Gujarat"/>
    <x v="13"/>
    <x v="13"/>
    <x v="3"/>
    <x v="10"/>
    <n v="18"/>
    <n v="22307"/>
    <n v="401526"/>
    <n v="13306.36"/>
  </r>
  <r>
    <s v="ORD015"/>
    <d v="2025-02-21T00:00:00"/>
    <x v="1"/>
    <s v="Punjab"/>
    <x v="14"/>
    <x v="14"/>
    <x v="1"/>
    <x v="2"/>
    <n v="18"/>
    <n v="39010"/>
    <n v="702180"/>
    <n v="20673"/>
  </r>
  <r>
    <s v="ORD016"/>
    <d v="2025-05-01T00:00:00"/>
    <x v="2"/>
    <s v="Gujarat"/>
    <x v="15"/>
    <x v="15"/>
    <x v="0"/>
    <x v="0"/>
    <n v="20"/>
    <n v="25724"/>
    <n v="514480"/>
    <n v="-76791.149999999994"/>
  </r>
  <r>
    <s v="ORD017"/>
    <d v="2025-03-12T00:00:00"/>
    <x v="4"/>
    <s v="West Bengal"/>
    <x v="16"/>
    <x v="16"/>
    <x v="1"/>
    <x v="4"/>
    <n v="6"/>
    <n v="12911"/>
    <n v="77466"/>
    <n v="14646.82"/>
  </r>
  <r>
    <s v="ORD018"/>
    <d v="2025-02-10T00:00:00"/>
    <x v="1"/>
    <s v="Delhi"/>
    <x v="17"/>
    <x v="17"/>
    <x v="2"/>
    <x v="3"/>
    <n v="9"/>
    <n v="31729"/>
    <n v="285561"/>
    <n v="-54224.03"/>
  </r>
  <r>
    <s v="ORD019"/>
    <d v="2025-02-04T00:00:00"/>
    <x v="1"/>
    <s v="Karnataka"/>
    <x v="18"/>
    <x v="18"/>
    <x v="2"/>
    <x v="8"/>
    <n v="5"/>
    <n v="3032"/>
    <n v="15160"/>
    <n v="1503.12"/>
  </r>
  <r>
    <s v="ORD020"/>
    <d v="2025-02-03T00:00:00"/>
    <x v="1"/>
    <s v="Karnataka"/>
    <x v="19"/>
    <x v="19"/>
    <x v="0"/>
    <x v="11"/>
    <n v="9"/>
    <n v="34696"/>
    <n v="312264"/>
    <n v="-41733.78"/>
  </r>
  <r>
    <s v="ORD021"/>
    <d v="2025-01-18T00:00:00"/>
    <x v="5"/>
    <s v="Tamil Nadu"/>
    <x v="20"/>
    <x v="20"/>
    <x v="1"/>
    <x v="2"/>
    <n v="14"/>
    <n v="38490"/>
    <n v="538860"/>
    <n v="-20500.560000000001"/>
  </r>
  <r>
    <s v="ORD022"/>
    <d v="2025-04-06T00:00:00"/>
    <x v="3"/>
    <s v="Gujarat"/>
    <x v="21"/>
    <x v="21"/>
    <x v="0"/>
    <x v="6"/>
    <n v="12"/>
    <n v="5898"/>
    <n v="70776"/>
    <n v="10619.22"/>
  </r>
  <r>
    <s v="ORD023"/>
    <d v="2025-06-23T00:00:00"/>
    <x v="0"/>
    <s v="West Bengal"/>
    <x v="22"/>
    <x v="22"/>
    <x v="2"/>
    <x v="12"/>
    <n v="19"/>
    <n v="41797"/>
    <n v="794143"/>
    <n v="98867.73"/>
  </r>
  <r>
    <s v="ORD024"/>
    <d v="2025-01-10T00:00:00"/>
    <x v="5"/>
    <s v="West Bengal"/>
    <x v="23"/>
    <x v="23"/>
    <x v="1"/>
    <x v="13"/>
    <n v="1"/>
    <n v="48438"/>
    <n v="48438"/>
    <n v="-4965.53"/>
  </r>
  <r>
    <s v="ORD025"/>
    <d v="2025-05-08T00:00:00"/>
    <x v="2"/>
    <s v="Gujarat"/>
    <x v="24"/>
    <x v="24"/>
    <x v="2"/>
    <x v="8"/>
    <n v="12"/>
    <n v="11672"/>
    <n v="140064"/>
    <n v="26851.46"/>
  </r>
  <r>
    <s v="ORD026"/>
    <d v="2025-02-28T00:00:00"/>
    <x v="1"/>
    <s v="West Bengal"/>
    <x v="25"/>
    <x v="25"/>
    <x v="0"/>
    <x v="0"/>
    <n v="4"/>
    <n v="10091"/>
    <n v="40364"/>
    <n v="7617.92"/>
  </r>
  <r>
    <s v="ORD027"/>
    <d v="2025-01-14T00:00:00"/>
    <x v="5"/>
    <s v="Tamil Nadu"/>
    <x v="26"/>
    <x v="26"/>
    <x v="2"/>
    <x v="3"/>
    <n v="18"/>
    <n v="39963"/>
    <n v="719334"/>
    <n v="-103944.87"/>
  </r>
  <r>
    <s v="ORD028"/>
    <d v="2025-03-08T00:00:00"/>
    <x v="4"/>
    <s v="Karnataka"/>
    <x v="27"/>
    <x v="27"/>
    <x v="2"/>
    <x v="7"/>
    <n v="7"/>
    <n v="40236"/>
    <n v="281652"/>
    <n v="-47858.19"/>
  </r>
  <r>
    <s v="ORD029"/>
    <d v="2025-05-17T00:00:00"/>
    <x v="2"/>
    <s v="Kerala"/>
    <x v="28"/>
    <x v="28"/>
    <x v="2"/>
    <x v="12"/>
    <n v="3"/>
    <n v="24757"/>
    <n v="74271"/>
    <n v="11171.01"/>
  </r>
  <r>
    <s v="ORD030"/>
    <d v="2025-05-14T00:00:00"/>
    <x v="2"/>
    <s v="Karnataka"/>
    <x v="29"/>
    <x v="29"/>
    <x v="2"/>
    <x v="3"/>
    <n v="1"/>
    <n v="13252"/>
    <n v="13252"/>
    <n v="1420.16"/>
  </r>
  <r>
    <s v="ORD031"/>
    <d v="2025-04-19T00:00:00"/>
    <x v="3"/>
    <s v="Delhi"/>
    <x v="30"/>
    <x v="30"/>
    <x v="2"/>
    <x v="12"/>
    <n v="7"/>
    <n v="48154"/>
    <n v="337078"/>
    <n v="89985.59"/>
  </r>
  <r>
    <s v="ORD032"/>
    <d v="2025-03-26T00:00:00"/>
    <x v="4"/>
    <s v="Maharashtra"/>
    <x v="31"/>
    <x v="31"/>
    <x v="2"/>
    <x v="3"/>
    <n v="14"/>
    <n v="41171"/>
    <n v="576394"/>
    <n v="72185.33"/>
  </r>
  <r>
    <s v="ORD033"/>
    <d v="2025-05-25T00:00:00"/>
    <x v="2"/>
    <s v="Karnataka"/>
    <x v="32"/>
    <x v="32"/>
    <x v="3"/>
    <x v="10"/>
    <n v="8"/>
    <n v="5216"/>
    <n v="41728"/>
    <n v="11881.74"/>
  </r>
  <r>
    <s v="ORD034"/>
    <d v="2025-06-05T00:00:00"/>
    <x v="0"/>
    <s v="Gujarat"/>
    <x v="33"/>
    <x v="33"/>
    <x v="3"/>
    <x v="5"/>
    <n v="6"/>
    <n v="4500"/>
    <n v="27000"/>
    <n v="4233.83"/>
  </r>
  <r>
    <s v="ORD035"/>
    <d v="2025-05-10T00:00:00"/>
    <x v="2"/>
    <s v="Punjab"/>
    <x v="34"/>
    <x v="34"/>
    <x v="0"/>
    <x v="0"/>
    <n v="20"/>
    <n v="7113"/>
    <n v="142260"/>
    <n v="-7370.04"/>
  </r>
  <r>
    <s v="ORD036"/>
    <d v="2025-05-10T00:00:00"/>
    <x v="2"/>
    <s v="Rajasthan"/>
    <x v="35"/>
    <x v="35"/>
    <x v="1"/>
    <x v="4"/>
    <n v="12"/>
    <n v="48446"/>
    <n v="581352"/>
    <n v="130551.76"/>
  </r>
  <r>
    <s v="ORD037"/>
    <d v="2025-01-18T00:00:00"/>
    <x v="5"/>
    <s v="Uttar Pradesh"/>
    <x v="36"/>
    <x v="36"/>
    <x v="1"/>
    <x v="13"/>
    <n v="2"/>
    <n v="44815"/>
    <n v="89630"/>
    <n v="25027.79"/>
  </r>
  <r>
    <s v="ORD038"/>
    <d v="2025-06-03T00:00:00"/>
    <x v="0"/>
    <s v="Delhi"/>
    <x v="37"/>
    <x v="37"/>
    <x v="1"/>
    <x v="4"/>
    <n v="17"/>
    <n v="16929"/>
    <n v="287793"/>
    <n v="-1777.74"/>
  </r>
  <r>
    <s v="ORD039"/>
    <d v="2025-01-28T00:00:00"/>
    <x v="5"/>
    <s v="Karnataka"/>
    <x v="38"/>
    <x v="38"/>
    <x v="0"/>
    <x v="14"/>
    <n v="1"/>
    <n v="31408"/>
    <n v="31408"/>
    <n v="-1667.71"/>
  </r>
  <r>
    <s v="ORD040"/>
    <d v="2025-03-11T00:00:00"/>
    <x v="4"/>
    <s v="Rajasthan"/>
    <x v="39"/>
    <x v="39"/>
    <x v="3"/>
    <x v="15"/>
    <n v="13"/>
    <n v="43597"/>
    <n v="566761"/>
    <n v="97988.47"/>
  </r>
  <r>
    <s v="ORD041"/>
    <d v="2025-03-12T00:00:00"/>
    <x v="4"/>
    <s v="Gujarat"/>
    <x v="40"/>
    <x v="40"/>
    <x v="1"/>
    <x v="2"/>
    <n v="1"/>
    <n v="30512"/>
    <n v="30512"/>
    <n v="8505.93"/>
  </r>
  <r>
    <s v="ORD042"/>
    <d v="2025-03-05T00:00:00"/>
    <x v="4"/>
    <s v="Karnataka"/>
    <x v="41"/>
    <x v="41"/>
    <x v="3"/>
    <x v="10"/>
    <n v="18"/>
    <n v="18907"/>
    <n v="340326"/>
    <n v="99272.77"/>
  </r>
  <r>
    <s v="ORD043"/>
    <d v="2025-01-28T00:00:00"/>
    <x v="5"/>
    <s v="Delhi"/>
    <x v="42"/>
    <x v="42"/>
    <x v="1"/>
    <x v="16"/>
    <n v="12"/>
    <n v="40485"/>
    <n v="485820"/>
    <n v="-67637.710000000006"/>
  </r>
  <r>
    <s v="ORD044"/>
    <d v="2025-06-29T00:00:00"/>
    <x v="0"/>
    <s v="Gujarat"/>
    <x v="43"/>
    <x v="43"/>
    <x v="3"/>
    <x v="9"/>
    <n v="20"/>
    <n v="9173"/>
    <n v="183460"/>
    <n v="42235.44"/>
  </r>
  <r>
    <s v="ORD045"/>
    <d v="2025-02-26T00:00:00"/>
    <x v="1"/>
    <s v="Gujarat"/>
    <x v="8"/>
    <x v="44"/>
    <x v="0"/>
    <x v="6"/>
    <n v="3"/>
    <n v="599"/>
    <n v="1797"/>
    <n v="535.36"/>
  </r>
  <r>
    <s v="ORD046"/>
    <d v="2025-06-05T00:00:00"/>
    <x v="0"/>
    <s v="Kerala"/>
    <x v="44"/>
    <x v="45"/>
    <x v="1"/>
    <x v="4"/>
    <n v="6"/>
    <n v="16190"/>
    <n v="97140"/>
    <n v="-17573.38"/>
  </r>
  <r>
    <s v="ORD047"/>
    <d v="2025-05-21T00:00:00"/>
    <x v="2"/>
    <s v="Tamil Nadu"/>
    <x v="45"/>
    <x v="46"/>
    <x v="0"/>
    <x v="6"/>
    <n v="19"/>
    <n v="27658"/>
    <n v="525502"/>
    <n v="-2095.0700000000002"/>
  </r>
  <r>
    <s v="ORD048"/>
    <d v="2025-01-11T00:00:00"/>
    <x v="5"/>
    <s v="Maharashtra"/>
    <x v="46"/>
    <x v="47"/>
    <x v="0"/>
    <x v="11"/>
    <n v="14"/>
    <n v="43897"/>
    <n v="614558"/>
    <n v="-8732.36"/>
  </r>
  <r>
    <s v="ORD049"/>
    <d v="2025-02-24T00:00:00"/>
    <x v="1"/>
    <s v="Maharashtra"/>
    <x v="47"/>
    <x v="48"/>
    <x v="1"/>
    <x v="16"/>
    <n v="3"/>
    <n v="17488"/>
    <n v="52464"/>
    <n v="-5496.19"/>
  </r>
  <r>
    <s v="ORD050"/>
    <d v="2025-02-10T00:00:00"/>
    <x v="1"/>
    <s v="Delhi"/>
    <x v="48"/>
    <x v="49"/>
    <x v="0"/>
    <x v="11"/>
    <n v="16"/>
    <n v="37292"/>
    <n v="596672"/>
    <n v="-12961.56"/>
  </r>
  <r>
    <s v="ORD051"/>
    <d v="2025-06-15T00:00:00"/>
    <x v="0"/>
    <s v="Kerala"/>
    <x v="49"/>
    <x v="50"/>
    <x v="2"/>
    <x v="7"/>
    <n v="16"/>
    <n v="21861"/>
    <n v="349776"/>
    <n v="40576.36"/>
  </r>
  <r>
    <s v="ORD052"/>
    <d v="2025-01-07T00:00:00"/>
    <x v="5"/>
    <s v="Gujarat"/>
    <x v="50"/>
    <x v="51"/>
    <x v="0"/>
    <x v="0"/>
    <n v="14"/>
    <n v="12820"/>
    <n v="179480"/>
    <n v="49940.09"/>
  </r>
  <r>
    <s v="ORD053"/>
    <d v="2025-01-28T00:00:00"/>
    <x v="5"/>
    <s v="Punjab"/>
    <x v="51"/>
    <x v="52"/>
    <x v="2"/>
    <x v="8"/>
    <n v="1"/>
    <n v="26833"/>
    <n v="26833"/>
    <n v="6734.11"/>
  </r>
  <r>
    <s v="ORD054"/>
    <d v="2025-04-10T00:00:00"/>
    <x v="3"/>
    <s v="Rajasthan"/>
    <x v="52"/>
    <x v="53"/>
    <x v="3"/>
    <x v="10"/>
    <n v="7"/>
    <n v="1436"/>
    <n v="10052"/>
    <n v="-1809.46"/>
  </r>
  <r>
    <s v="ORD055"/>
    <d v="2025-06-17T00:00:00"/>
    <x v="0"/>
    <s v="Maharashtra"/>
    <x v="53"/>
    <x v="54"/>
    <x v="2"/>
    <x v="8"/>
    <n v="4"/>
    <n v="40369"/>
    <n v="161476"/>
    <n v="-11675.82"/>
  </r>
  <r>
    <s v="ORD056"/>
    <d v="2025-06-22T00:00:00"/>
    <x v="0"/>
    <s v="Tamil Nadu"/>
    <x v="54"/>
    <x v="55"/>
    <x v="3"/>
    <x v="15"/>
    <n v="6"/>
    <n v="7065"/>
    <n v="42390"/>
    <n v="-7913.03"/>
  </r>
  <r>
    <s v="ORD057"/>
    <d v="2025-01-29T00:00:00"/>
    <x v="5"/>
    <s v="Uttar Pradesh"/>
    <x v="55"/>
    <x v="56"/>
    <x v="0"/>
    <x v="0"/>
    <n v="1"/>
    <n v="18503"/>
    <n v="18503"/>
    <n v="1110.76"/>
  </r>
  <r>
    <s v="ORD058"/>
    <d v="2025-01-06T00:00:00"/>
    <x v="5"/>
    <s v="Uttar Pradesh"/>
    <x v="56"/>
    <x v="57"/>
    <x v="2"/>
    <x v="17"/>
    <n v="5"/>
    <n v="43332"/>
    <n v="216660"/>
    <n v="18335.580000000002"/>
  </r>
  <r>
    <s v="ORD059"/>
    <d v="2025-01-30T00:00:00"/>
    <x v="5"/>
    <s v="Punjab"/>
    <x v="57"/>
    <x v="58"/>
    <x v="3"/>
    <x v="10"/>
    <n v="5"/>
    <n v="18745"/>
    <n v="93725"/>
    <n v="22300.799999999999"/>
  </r>
  <r>
    <s v="ORD060"/>
    <d v="2025-04-06T00:00:00"/>
    <x v="3"/>
    <s v="Maharashtra"/>
    <x v="58"/>
    <x v="59"/>
    <x v="2"/>
    <x v="7"/>
    <n v="7"/>
    <n v="45129"/>
    <n v="315903"/>
    <n v="-26906.21"/>
  </r>
  <r>
    <s v="ORD061"/>
    <d v="2025-06-23T00:00:00"/>
    <x v="0"/>
    <s v="Gujarat"/>
    <x v="59"/>
    <x v="60"/>
    <x v="3"/>
    <x v="15"/>
    <n v="19"/>
    <n v="3252"/>
    <n v="61788"/>
    <n v="11626.73"/>
  </r>
  <r>
    <s v="ORD062"/>
    <d v="2025-06-01T00:00:00"/>
    <x v="0"/>
    <s v="Kerala"/>
    <x v="60"/>
    <x v="61"/>
    <x v="0"/>
    <x v="6"/>
    <n v="14"/>
    <n v="24908"/>
    <n v="348712"/>
    <n v="84507.92"/>
  </r>
  <r>
    <s v="ORD063"/>
    <d v="2024-12-30T00:00:00"/>
    <x v="6"/>
    <s v="Punjab"/>
    <x v="61"/>
    <x v="62"/>
    <x v="1"/>
    <x v="13"/>
    <n v="13"/>
    <n v="38977"/>
    <n v="506701"/>
    <n v="57618.94"/>
  </r>
  <r>
    <s v="ORD064"/>
    <d v="2025-06-08T00:00:00"/>
    <x v="0"/>
    <s v="Gujarat"/>
    <x v="62"/>
    <x v="63"/>
    <x v="2"/>
    <x v="8"/>
    <n v="5"/>
    <n v="18284"/>
    <n v="91420"/>
    <n v="4681.29"/>
  </r>
  <r>
    <s v="ORD065"/>
    <d v="2025-01-23T00:00:00"/>
    <x v="5"/>
    <s v="West Bengal"/>
    <x v="63"/>
    <x v="64"/>
    <x v="3"/>
    <x v="15"/>
    <n v="3"/>
    <n v="22667"/>
    <n v="68001"/>
    <n v="4206.25"/>
  </r>
  <r>
    <s v="ORD066"/>
    <d v="2025-01-26T00:00:00"/>
    <x v="5"/>
    <s v="Kerala"/>
    <x v="64"/>
    <x v="65"/>
    <x v="2"/>
    <x v="7"/>
    <n v="9"/>
    <n v="11238"/>
    <n v="101142"/>
    <n v="5416.49"/>
  </r>
  <r>
    <s v="ORD067"/>
    <d v="2025-03-19T00:00:00"/>
    <x v="4"/>
    <s v="Delhi"/>
    <x v="65"/>
    <x v="66"/>
    <x v="3"/>
    <x v="15"/>
    <n v="13"/>
    <n v="36445"/>
    <n v="473785"/>
    <n v="129221.44"/>
  </r>
  <r>
    <s v="ORD068"/>
    <d v="2025-01-05T00:00:00"/>
    <x v="5"/>
    <s v="Delhi"/>
    <x v="66"/>
    <x v="67"/>
    <x v="3"/>
    <x v="10"/>
    <n v="16"/>
    <n v="48375"/>
    <n v="774000"/>
    <n v="-98417.81"/>
  </r>
  <r>
    <s v="ORD069"/>
    <d v="2025-05-31T00:00:00"/>
    <x v="2"/>
    <s v="Tamil Nadu"/>
    <x v="67"/>
    <x v="68"/>
    <x v="2"/>
    <x v="17"/>
    <n v="6"/>
    <n v="34778"/>
    <n v="208668"/>
    <n v="51315.85"/>
  </r>
  <r>
    <s v="ORD070"/>
    <d v="2025-03-05T00:00:00"/>
    <x v="4"/>
    <s v="Karnataka"/>
    <x v="68"/>
    <x v="69"/>
    <x v="3"/>
    <x v="5"/>
    <n v="11"/>
    <n v="20110"/>
    <n v="221210"/>
    <n v="2439.56"/>
  </r>
  <r>
    <s v="ORD071"/>
    <d v="2025-06-03T00:00:00"/>
    <x v="0"/>
    <s v="Rajasthan"/>
    <x v="69"/>
    <x v="70"/>
    <x v="2"/>
    <x v="7"/>
    <n v="18"/>
    <n v="32034"/>
    <n v="576612"/>
    <n v="-91095.45"/>
  </r>
  <r>
    <s v="ORD072"/>
    <d v="2025-05-30T00:00:00"/>
    <x v="2"/>
    <s v="Uttar Pradesh"/>
    <x v="70"/>
    <x v="71"/>
    <x v="3"/>
    <x v="15"/>
    <n v="4"/>
    <n v="31897"/>
    <n v="127588"/>
    <n v="-18834.25"/>
  </r>
  <r>
    <s v="ORD073"/>
    <d v="2025-01-07T00:00:00"/>
    <x v="5"/>
    <s v="Karnataka"/>
    <x v="71"/>
    <x v="72"/>
    <x v="0"/>
    <x v="6"/>
    <n v="2"/>
    <n v="20285"/>
    <n v="40570"/>
    <n v="-6837.61"/>
  </r>
  <r>
    <s v="ORD074"/>
    <d v="2025-02-09T00:00:00"/>
    <x v="1"/>
    <s v="West Bengal"/>
    <x v="72"/>
    <x v="73"/>
    <x v="1"/>
    <x v="13"/>
    <n v="19"/>
    <n v="25113"/>
    <n v="477147"/>
    <n v="3617.12"/>
  </r>
  <r>
    <s v="ORD075"/>
    <d v="2025-04-10T00:00:00"/>
    <x v="3"/>
    <s v="Karnataka"/>
    <x v="73"/>
    <x v="74"/>
    <x v="2"/>
    <x v="7"/>
    <n v="7"/>
    <n v="49643"/>
    <n v="347501"/>
    <n v="-42367.85"/>
  </r>
  <r>
    <s v="ORD076"/>
    <d v="2025-01-15T00:00:00"/>
    <x v="5"/>
    <s v="Tamil Nadu"/>
    <x v="74"/>
    <x v="75"/>
    <x v="2"/>
    <x v="12"/>
    <n v="1"/>
    <n v="6927"/>
    <n v="6927"/>
    <n v="1920.7"/>
  </r>
  <r>
    <s v="ORD077"/>
    <d v="2025-03-26T00:00:00"/>
    <x v="4"/>
    <s v="Rajasthan"/>
    <x v="75"/>
    <x v="76"/>
    <x v="3"/>
    <x v="5"/>
    <n v="16"/>
    <n v="38831"/>
    <n v="621296"/>
    <n v="121569.87"/>
  </r>
  <r>
    <s v="ORD078"/>
    <d v="2025-03-08T00:00:00"/>
    <x v="4"/>
    <s v="Tamil Nadu"/>
    <x v="76"/>
    <x v="77"/>
    <x v="0"/>
    <x v="0"/>
    <n v="12"/>
    <n v="14926"/>
    <n v="179112"/>
    <n v="2783.97"/>
  </r>
  <r>
    <s v="ORD079"/>
    <d v="2025-02-12T00:00:00"/>
    <x v="1"/>
    <s v="Gujarat"/>
    <x v="77"/>
    <x v="78"/>
    <x v="1"/>
    <x v="16"/>
    <n v="7"/>
    <n v="23995"/>
    <n v="167965"/>
    <n v="1429.34"/>
  </r>
  <r>
    <s v="ORD080"/>
    <d v="2025-06-30T00:00:00"/>
    <x v="0"/>
    <s v="Karnataka"/>
    <x v="78"/>
    <x v="79"/>
    <x v="2"/>
    <x v="7"/>
    <n v="17"/>
    <n v="30096"/>
    <n v="511632"/>
    <n v="24718.16"/>
  </r>
  <r>
    <s v="ORD081"/>
    <d v="2025-01-26T00:00:00"/>
    <x v="5"/>
    <s v="Tamil Nadu"/>
    <x v="79"/>
    <x v="80"/>
    <x v="2"/>
    <x v="12"/>
    <n v="13"/>
    <n v="17308"/>
    <n v="225004"/>
    <n v="52207.42"/>
  </r>
  <r>
    <s v="ORD082"/>
    <d v="2025-02-08T00:00:00"/>
    <x v="1"/>
    <s v="Tamil Nadu"/>
    <x v="80"/>
    <x v="81"/>
    <x v="2"/>
    <x v="8"/>
    <n v="20"/>
    <n v="10091"/>
    <n v="201820"/>
    <n v="-7618.79"/>
  </r>
  <r>
    <s v="ORD083"/>
    <d v="2025-03-03T00:00:00"/>
    <x v="4"/>
    <s v="Karnataka"/>
    <x v="81"/>
    <x v="82"/>
    <x v="1"/>
    <x v="16"/>
    <n v="13"/>
    <n v="24200"/>
    <n v="314600"/>
    <n v="-23188.23"/>
  </r>
  <r>
    <s v="ORD084"/>
    <d v="2025-06-22T00:00:00"/>
    <x v="0"/>
    <s v="Punjab"/>
    <x v="7"/>
    <x v="83"/>
    <x v="1"/>
    <x v="18"/>
    <n v="20"/>
    <n v="32475"/>
    <n v="649500"/>
    <n v="-15424.64"/>
  </r>
  <r>
    <s v="ORD085"/>
    <d v="2025-02-24T00:00:00"/>
    <x v="1"/>
    <s v="Delhi"/>
    <x v="82"/>
    <x v="84"/>
    <x v="0"/>
    <x v="6"/>
    <n v="17"/>
    <n v="32966"/>
    <n v="560422"/>
    <n v="-78072.95"/>
  </r>
  <r>
    <s v="ORD086"/>
    <d v="2025-05-15T00:00:00"/>
    <x v="2"/>
    <s v="West Bengal"/>
    <x v="83"/>
    <x v="85"/>
    <x v="0"/>
    <x v="6"/>
    <n v="7"/>
    <n v="36073"/>
    <n v="252511"/>
    <n v="36838.22"/>
  </r>
  <r>
    <s v="ORD087"/>
    <d v="2025-02-25T00:00:00"/>
    <x v="1"/>
    <s v="Kerala"/>
    <x v="84"/>
    <x v="86"/>
    <x v="1"/>
    <x v="18"/>
    <n v="11"/>
    <n v="46741"/>
    <n v="514151"/>
    <n v="-14024.73"/>
  </r>
  <r>
    <s v="ORD088"/>
    <d v="2025-03-13T00:00:00"/>
    <x v="4"/>
    <s v="West Bengal"/>
    <x v="85"/>
    <x v="87"/>
    <x v="3"/>
    <x v="10"/>
    <n v="17"/>
    <n v="10223"/>
    <n v="173791"/>
    <n v="-19298.82"/>
  </r>
  <r>
    <s v="ORD089"/>
    <d v="2025-01-16T00:00:00"/>
    <x v="5"/>
    <s v="Gujarat"/>
    <x v="86"/>
    <x v="88"/>
    <x v="1"/>
    <x v="16"/>
    <n v="19"/>
    <n v="19792"/>
    <n v="376048"/>
    <n v="80901.100000000006"/>
  </r>
  <r>
    <s v="ORD090"/>
    <d v="2025-05-15T00:00:00"/>
    <x v="2"/>
    <s v="Uttar Pradesh"/>
    <x v="87"/>
    <x v="89"/>
    <x v="2"/>
    <x v="7"/>
    <n v="17"/>
    <n v="3083"/>
    <n v="52411"/>
    <n v="-4442"/>
  </r>
  <r>
    <s v="ORD091"/>
    <d v="2025-03-28T00:00:00"/>
    <x v="4"/>
    <s v="Karnataka"/>
    <x v="88"/>
    <x v="90"/>
    <x v="1"/>
    <x v="13"/>
    <n v="2"/>
    <n v="20190"/>
    <n v="40380"/>
    <n v="-690.45"/>
  </r>
  <r>
    <s v="ORD092"/>
    <d v="2025-05-25T00:00:00"/>
    <x v="2"/>
    <s v="Maharashtra"/>
    <x v="89"/>
    <x v="91"/>
    <x v="0"/>
    <x v="1"/>
    <n v="6"/>
    <n v="10253"/>
    <n v="61518"/>
    <n v="6046.88"/>
  </r>
  <r>
    <s v="ORD093"/>
    <d v="2025-02-25T00:00:00"/>
    <x v="1"/>
    <s v="Uttar Pradesh"/>
    <x v="90"/>
    <x v="92"/>
    <x v="3"/>
    <x v="9"/>
    <n v="13"/>
    <n v="35221"/>
    <n v="457873"/>
    <n v="-58770.03"/>
  </r>
  <r>
    <s v="ORD094"/>
    <d v="2025-03-31T00:00:00"/>
    <x v="4"/>
    <s v="Punjab"/>
    <x v="91"/>
    <x v="93"/>
    <x v="2"/>
    <x v="3"/>
    <n v="3"/>
    <n v="44970"/>
    <n v="134910"/>
    <n v="-26763.98"/>
  </r>
  <r>
    <s v="ORD095"/>
    <d v="2025-01-03T00:00:00"/>
    <x v="5"/>
    <s v="Punjab"/>
    <x v="92"/>
    <x v="94"/>
    <x v="2"/>
    <x v="12"/>
    <n v="7"/>
    <n v="19483"/>
    <n v="136381"/>
    <n v="17662.599999999999"/>
  </r>
  <r>
    <s v="ORD096"/>
    <d v="2025-05-16T00:00:00"/>
    <x v="2"/>
    <s v="Punjab"/>
    <x v="93"/>
    <x v="95"/>
    <x v="0"/>
    <x v="6"/>
    <n v="13"/>
    <n v="40308"/>
    <n v="524004"/>
    <n v="87011.25"/>
  </r>
  <r>
    <s v="ORD097"/>
    <d v="2025-02-06T00:00:00"/>
    <x v="1"/>
    <s v="Kerala"/>
    <x v="94"/>
    <x v="96"/>
    <x v="1"/>
    <x v="18"/>
    <n v="1"/>
    <n v="49045"/>
    <n v="49045"/>
    <n v="12283.42"/>
  </r>
  <r>
    <s v="ORD098"/>
    <d v="2025-02-16T00:00:00"/>
    <x v="1"/>
    <s v="Delhi"/>
    <x v="95"/>
    <x v="97"/>
    <x v="3"/>
    <x v="9"/>
    <n v="19"/>
    <n v="17176"/>
    <n v="326344"/>
    <n v="56780.07"/>
  </r>
  <r>
    <s v="ORD099"/>
    <d v="2025-04-30T00:00:00"/>
    <x v="3"/>
    <s v="West Bengal"/>
    <x v="96"/>
    <x v="98"/>
    <x v="2"/>
    <x v="12"/>
    <n v="9"/>
    <n v="20344"/>
    <n v="183096"/>
    <n v="-9771.56"/>
  </r>
  <r>
    <s v="ORD100"/>
    <d v="2025-06-23T00:00:00"/>
    <x v="0"/>
    <s v="Rajasthan"/>
    <x v="97"/>
    <x v="99"/>
    <x v="0"/>
    <x v="6"/>
    <n v="2"/>
    <n v="11234"/>
    <n v="22468"/>
    <n v="3251.8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Vincent Tucker"/>
  </r>
  <r>
    <x v="0"/>
    <s v="Susan Wagner"/>
  </r>
  <r>
    <x v="1"/>
    <s v="Victoria Patel"/>
  </r>
  <r>
    <x v="2"/>
    <s v="Samuel Rivera"/>
  </r>
  <r>
    <x v="3"/>
    <s v="Karen Grimes"/>
  </r>
  <r>
    <x v="1"/>
    <s v="Ryan Page"/>
  </r>
  <r>
    <x v="2"/>
    <s v="Frederick Harrell"/>
  </r>
  <r>
    <x v="1"/>
    <s v="Joshua Davis"/>
  </r>
  <r>
    <x v="4"/>
    <s v="Calvin Cook"/>
  </r>
  <r>
    <x v="0"/>
    <s v="Jill Carlson"/>
  </r>
  <r>
    <x v="4"/>
    <s v="Roberto Johnson"/>
  </r>
  <r>
    <x v="2"/>
    <s v="Bianca Hernandez"/>
  </r>
  <r>
    <x v="5"/>
    <s v="Sara Warren"/>
  </r>
  <r>
    <x v="3"/>
    <s v="Samantha Barnes"/>
  </r>
  <r>
    <x v="1"/>
    <s v="Louis Tucker"/>
  </r>
  <r>
    <x v="2"/>
    <s v="Devin Thornton"/>
  </r>
  <r>
    <x v="4"/>
    <s v="Richard Wyatt"/>
  </r>
  <r>
    <x v="1"/>
    <s v="Angela Martinez"/>
  </r>
  <r>
    <x v="1"/>
    <s v="Alex Woodward"/>
  </r>
  <r>
    <x v="1"/>
    <s v="Allison Coleman"/>
  </r>
  <r>
    <x v="5"/>
    <s v="Hayley White"/>
  </r>
  <r>
    <x v="3"/>
    <s v="Jeanne Green"/>
  </r>
  <r>
    <x v="0"/>
    <s v="Michael Levy"/>
  </r>
  <r>
    <x v="5"/>
    <s v="Autumn Morse"/>
  </r>
  <r>
    <x v="2"/>
    <s v="Keith Romero"/>
  </r>
  <r>
    <x v="1"/>
    <s v="Michael Ellis"/>
  </r>
  <r>
    <x v="5"/>
    <s v="David Benton"/>
  </r>
  <r>
    <x v="4"/>
    <s v="Madeline Oliver"/>
  </r>
  <r>
    <x v="2"/>
    <s v="Angela Wheeler"/>
  </r>
  <r>
    <x v="2"/>
    <s v="Jamie Hutchinson"/>
  </r>
  <r>
    <x v="3"/>
    <s v="Matthew Williams"/>
  </r>
  <r>
    <x v="4"/>
    <s v="Katelyn Hoffman"/>
  </r>
  <r>
    <x v="2"/>
    <s v="Amber Carson"/>
  </r>
  <r>
    <x v="0"/>
    <s v="Bianca Smith"/>
  </r>
  <r>
    <x v="2"/>
    <s v="Paul Baird"/>
  </r>
  <r>
    <x v="2"/>
    <s v="Diana Good"/>
  </r>
  <r>
    <x v="5"/>
    <s v="Alison Sloan"/>
  </r>
  <r>
    <x v="0"/>
    <s v="Maria Wilson"/>
  </r>
  <r>
    <x v="5"/>
    <s v="Michael Grant"/>
  </r>
  <r>
    <x v="4"/>
    <s v="Stephanie Bowman"/>
  </r>
  <r>
    <x v="4"/>
    <s v="Charles Nelson"/>
  </r>
  <r>
    <x v="4"/>
    <s v="Amanda Nelson"/>
  </r>
  <r>
    <x v="5"/>
    <s v="Brian Cross"/>
  </r>
  <r>
    <x v="0"/>
    <s v="Elizabeth Houston"/>
  </r>
  <r>
    <x v="1"/>
    <s v="Kara Randall"/>
  </r>
  <r>
    <x v="0"/>
    <s v="Jessica Turner"/>
  </r>
  <r>
    <x v="2"/>
    <s v="William Fowler"/>
  </r>
  <r>
    <x v="5"/>
    <s v="Brent Hawkins"/>
  </r>
  <r>
    <x v="1"/>
    <s v="Claudia Miller"/>
  </r>
  <r>
    <x v="1"/>
    <s v="Ian Brown"/>
  </r>
  <r>
    <x v="0"/>
    <s v="James Clark"/>
  </r>
  <r>
    <x v="5"/>
    <s v="James Payne"/>
  </r>
  <r>
    <x v="5"/>
    <s v="Margaret Henderson"/>
  </r>
  <r>
    <x v="3"/>
    <s v="Yvette Reid"/>
  </r>
  <r>
    <x v="0"/>
    <s v="Gerald Estes"/>
  </r>
  <r>
    <x v="0"/>
    <s v="Shelly Morrison"/>
  </r>
  <r>
    <x v="5"/>
    <s v="Bradley Melton"/>
  </r>
  <r>
    <x v="5"/>
    <s v="Ryan Rivera"/>
  </r>
  <r>
    <x v="5"/>
    <s v="Kathy Santana"/>
  </r>
  <r>
    <x v="3"/>
    <s v="Wanda Burgess"/>
  </r>
  <r>
    <x v="0"/>
    <s v="Samantha Olson"/>
  </r>
  <r>
    <x v="0"/>
    <s v="Rebecca Sandoval"/>
  </r>
  <r>
    <x v="6"/>
    <s v="Austin Heath"/>
  </r>
  <r>
    <x v="0"/>
    <s v="Amy Davidson"/>
  </r>
  <r>
    <x v="5"/>
    <s v="Tom Olson"/>
  </r>
  <r>
    <x v="5"/>
    <s v="Brittany Hatfield"/>
  </r>
  <r>
    <x v="4"/>
    <s v="John Hernandez"/>
  </r>
  <r>
    <x v="5"/>
    <s v="Mariah Lee"/>
  </r>
  <r>
    <x v="2"/>
    <s v="Julie Chen"/>
  </r>
  <r>
    <x v="4"/>
    <s v="Bethany Buck"/>
  </r>
  <r>
    <x v="0"/>
    <s v="Rachel Lopez"/>
  </r>
  <r>
    <x v="2"/>
    <s v="Richard Jones"/>
  </r>
  <r>
    <x v="5"/>
    <s v="Mary Armstrong"/>
  </r>
  <r>
    <x v="1"/>
    <s v="Lori Shaw"/>
  </r>
  <r>
    <x v="3"/>
    <s v="Steven Henderson"/>
  </r>
  <r>
    <x v="5"/>
    <s v="Morgan Johnson"/>
  </r>
  <r>
    <x v="4"/>
    <s v="Sean Nguyen III"/>
  </r>
  <r>
    <x v="4"/>
    <s v="Christopher Greer"/>
  </r>
  <r>
    <x v="1"/>
    <s v="Daniel Nunez"/>
  </r>
  <r>
    <x v="0"/>
    <s v="Tasha Hall"/>
  </r>
  <r>
    <x v="5"/>
    <s v="Tyler Anderson"/>
  </r>
  <r>
    <x v="1"/>
    <s v="Shawn Tran"/>
  </r>
  <r>
    <x v="4"/>
    <s v="Kevin Moore"/>
  </r>
  <r>
    <x v="0"/>
    <s v="David Fischer"/>
  </r>
  <r>
    <x v="1"/>
    <s v="Lindsay Long"/>
  </r>
  <r>
    <x v="2"/>
    <s v="Timothy Garza"/>
  </r>
  <r>
    <x v="1"/>
    <s v="Mandy Rice"/>
  </r>
  <r>
    <x v="4"/>
    <s v="Jacob Farley"/>
  </r>
  <r>
    <x v="5"/>
    <s v="Larry Moore"/>
  </r>
  <r>
    <x v="2"/>
    <s v="Jessica Wright"/>
  </r>
  <r>
    <x v="4"/>
    <s v="Mark Miller"/>
  </r>
  <r>
    <x v="2"/>
    <s v="Lisa Smith"/>
  </r>
  <r>
    <x v="1"/>
    <s v="Brooke Mccarthy"/>
  </r>
  <r>
    <x v="4"/>
    <s v="Jennifer Chen"/>
  </r>
  <r>
    <x v="5"/>
    <s v="James Zamora"/>
  </r>
  <r>
    <x v="2"/>
    <s v="Seth Chambers"/>
  </r>
  <r>
    <x v="1"/>
    <s v="Gerald Moreno"/>
  </r>
  <r>
    <x v="1"/>
    <s v="Joseph Berry"/>
  </r>
  <r>
    <x v="3"/>
    <s v="Kimberly Figueroa"/>
  </r>
  <r>
    <x v="0"/>
    <s v="Brenda Martinez"/>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7B95EE-146A-4ACE-83CB-826595DA00EF}" name="PivotTable10"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2" firstHeaderRow="1" firstDataRow="1" firstDataCol="1"/>
  <pivotFields count="12">
    <pivotField showAll="0"/>
    <pivotField numFmtId="164" showAll="0"/>
    <pivotField showAll="0">
      <items count="8">
        <item x="5"/>
        <item x="1"/>
        <item x="4"/>
        <item x="3"/>
        <item x="2"/>
        <item x="0"/>
        <item x="6"/>
        <item t="default"/>
      </items>
    </pivotField>
    <pivotField showAll="0"/>
    <pivotField showAll="0"/>
    <pivotField showAll="0"/>
    <pivotField showAll="0">
      <items count="5">
        <item x="0"/>
        <item x="2"/>
        <item x="3"/>
        <item x="1"/>
        <item t="default"/>
      </items>
    </pivotField>
    <pivotField axis="axisRow" showAll="0" sortType="descending">
      <items count="20">
        <item x="16"/>
        <item x="5"/>
        <item x="3"/>
        <item x="15"/>
        <item x="1"/>
        <item x="17"/>
        <item x="6"/>
        <item x="14"/>
        <item x="8"/>
        <item x="13"/>
        <item x="18"/>
        <item x="0"/>
        <item x="11"/>
        <item x="7"/>
        <item x="12"/>
        <item x="10"/>
        <item x="2"/>
        <item x="9"/>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19">
    <i>
      <x v="13"/>
    </i>
    <i>
      <x v="6"/>
    </i>
    <i>
      <x v="2"/>
    </i>
    <i>
      <x v="15"/>
    </i>
    <i>
      <x v="14"/>
    </i>
    <i>
      <x v="4"/>
    </i>
    <i>
      <x v="12"/>
    </i>
    <i>
      <x v="16"/>
    </i>
    <i>
      <x/>
    </i>
    <i>
      <x v="11"/>
    </i>
    <i>
      <x v="3"/>
    </i>
    <i>
      <x v="18"/>
    </i>
    <i>
      <x v="10"/>
    </i>
    <i>
      <x v="9"/>
    </i>
    <i>
      <x v="17"/>
    </i>
    <i>
      <x v="1"/>
    </i>
    <i>
      <x v="8"/>
    </i>
    <i>
      <x v="5"/>
    </i>
    <i>
      <x v="7"/>
    </i>
  </rowItems>
  <colItems count="1">
    <i/>
  </colItems>
  <dataFields count="1">
    <dataField name="Sum of 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345DDD-3AA4-4A20-AF0B-A7535F6C2BD1}" name="PivotTable15" cacheId="8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outline="1" outlineData="1" multipleFieldFilters="0" chartFormat="11">
  <location ref="A3:E11" firstHeaderRow="1" firstDataRow="2" firstDataCol="1"/>
  <pivotFields count="12">
    <pivotField showAll="0"/>
    <pivotField numFmtId="164" showAll="0"/>
    <pivotField axis="axisRow" showAll="0">
      <items count="8">
        <item x="5"/>
        <item x="1"/>
        <item x="4"/>
        <item x="3"/>
        <item x="2"/>
        <item x="0"/>
        <item x="6"/>
        <item t="default"/>
      </items>
    </pivotField>
    <pivotField showAll="0"/>
    <pivotField showAll="0"/>
    <pivotField showAll="0"/>
    <pivotField axis="axisCol" showAll="0">
      <items count="5">
        <item x="0"/>
        <item x="2"/>
        <item x="3"/>
        <item x="1"/>
        <item t="default"/>
      </items>
    </pivotField>
    <pivotField showAll="0"/>
    <pivotField showAll="0"/>
    <pivotField showAll="0"/>
    <pivotField dataField="1" showAll="0"/>
    <pivotField showAll="0"/>
  </pivotFields>
  <rowFields count="1">
    <field x="2"/>
  </rowFields>
  <rowItems count="7">
    <i>
      <x/>
    </i>
    <i>
      <x v="1"/>
    </i>
    <i>
      <x v="2"/>
    </i>
    <i>
      <x v="3"/>
    </i>
    <i>
      <x v="4"/>
    </i>
    <i>
      <x v="5"/>
    </i>
    <i>
      <x v="6"/>
    </i>
  </rowItems>
  <colFields count="1">
    <field x="6"/>
  </colFields>
  <colItems count="4">
    <i>
      <x/>
    </i>
    <i>
      <x v="1"/>
    </i>
    <i>
      <x v="2"/>
    </i>
    <i>
      <x v="3"/>
    </i>
  </colItems>
  <dataFields count="1">
    <dataField name="Sum of Total Sales" fld="10" baseField="0" baseItem="0"/>
  </dataFields>
  <chartFormats count="14">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8" format="12" series="1">
      <pivotArea type="data" outline="0" fieldPosition="0">
        <references count="2">
          <reference field="4294967294" count="1" selected="0">
            <x v="0"/>
          </reference>
          <reference field="6" count="1" selected="0">
            <x v="0"/>
          </reference>
        </references>
      </pivotArea>
    </chartFormat>
    <chartFormat chart="8" format="13" series="1">
      <pivotArea type="data" outline="0" fieldPosition="0">
        <references count="2">
          <reference field="4294967294" count="1" selected="0">
            <x v="0"/>
          </reference>
          <reference field="6" count="1" selected="0">
            <x v="1"/>
          </reference>
        </references>
      </pivotArea>
    </chartFormat>
    <chartFormat chart="8" format="14" series="1">
      <pivotArea type="data" outline="0" fieldPosition="0">
        <references count="2">
          <reference field="4294967294" count="1" selected="0">
            <x v="0"/>
          </reference>
          <reference field="6" count="1" selected="0">
            <x v="2"/>
          </reference>
        </references>
      </pivotArea>
    </chartFormat>
    <chartFormat chart="8" format="15" series="1">
      <pivotArea type="data" outline="0" fieldPosition="0">
        <references count="2">
          <reference field="4294967294" count="1" selected="0">
            <x v="0"/>
          </reference>
          <reference field="6" count="1" selected="0">
            <x v="3"/>
          </reference>
        </references>
      </pivotArea>
    </chartFormat>
    <chartFormat chart="8" format="16"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2"/>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 chart="0" format="12"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CDAFFC-7006-4D47-990E-CF726F7BA5A1}" name="PivotTable20"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2" firstHeaderRow="1" firstDataRow="1" firstDataCol="1"/>
  <pivotFields count="12">
    <pivotField showAll="0"/>
    <pivotField numFmtId="164" showAll="0"/>
    <pivotField showAll="0"/>
    <pivotField showAll="0"/>
    <pivotField axis="axisRow" showAll="0" sortType="descending">
      <items count="99">
        <item x="55"/>
        <item x="10"/>
        <item x="48"/>
        <item x="77"/>
        <item x="20"/>
        <item x="0"/>
        <item x="84"/>
        <item x="44"/>
        <item x="45"/>
        <item x="35"/>
        <item x="56"/>
        <item x="46"/>
        <item x="7"/>
        <item x="40"/>
        <item x="83"/>
        <item x="27"/>
        <item x="29"/>
        <item x="87"/>
        <item x="73"/>
        <item x="41"/>
        <item x="26"/>
        <item x="30"/>
        <item x="97"/>
        <item x="62"/>
        <item x="78"/>
        <item x="68"/>
        <item x="66"/>
        <item x="12"/>
        <item x="91"/>
        <item x="60"/>
        <item x="54"/>
        <item x="33"/>
        <item x="22"/>
        <item x="80"/>
        <item x="15"/>
        <item x="38"/>
        <item x="42"/>
        <item x="47"/>
        <item x="36"/>
        <item x="53"/>
        <item x="58"/>
        <item x="96"/>
        <item x="50"/>
        <item x="49"/>
        <item x="65"/>
        <item x="51"/>
        <item x="6"/>
        <item x="81"/>
        <item x="94"/>
        <item x="72"/>
        <item x="76"/>
        <item x="95"/>
        <item x="24"/>
        <item x="32"/>
        <item x="75"/>
        <item x="28"/>
        <item x="25"/>
        <item x="17"/>
        <item x="9"/>
        <item x="2"/>
        <item x="86"/>
        <item x="57"/>
        <item x="23"/>
        <item x="13"/>
        <item x="37"/>
        <item x="39"/>
        <item x="5"/>
        <item x="90"/>
        <item x="82"/>
        <item x="8"/>
        <item x="67"/>
        <item x="69"/>
        <item x="88"/>
        <item x="52"/>
        <item x="85"/>
        <item x="74"/>
        <item x="18"/>
        <item x="79"/>
        <item x="19"/>
        <item x="71"/>
        <item x="34"/>
        <item x="1"/>
        <item x="11"/>
        <item x="14"/>
        <item x="70"/>
        <item x="93"/>
        <item x="89"/>
        <item x="59"/>
        <item x="3"/>
        <item x="43"/>
        <item x="31"/>
        <item x="63"/>
        <item x="92"/>
        <item x="16"/>
        <item x="4"/>
        <item x="61"/>
        <item x="21"/>
        <item x="64"/>
        <item t="default"/>
      </items>
      <autoSortScope>
        <pivotArea dataOnly="0" outline="0" fieldPosition="0">
          <references count="1">
            <reference field="4294967294" count="1" selected="0">
              <x v="0"/>
            </reference>
          </references>
        </pivotArea>
      </autoSortScope>
    </pivotField>
    <pivotField showAll="0"/>
    <pivotField showAll="0">
      <items count="5">
        <item x="0"/>
        <item x="2"/>
        <item x="3"/>
        <item x="1"/>
        <item t="default"/>
      </items>
    </pivotField>
    <pivotField showAll="0"/>
    <pivotField showAll="0"/>
    <pivotField showAll="0"/>
    <pivotField dataField="1" showAll="0"/>
    <pivotField showAll="0"/>
  </pivotFields>
  <rowFields count="1">
    <field x="4"/>
  </rowFields>
  <rowItems count="99">
    <i>
      <x v="12"/>
    </i>
    <i>
      <x v="46"/>
    </i>
    <i>
      <x v="32"/>
    </i>
    <i>
      <x v="26"/>
    </i>
    <i>
      <x v="20"/>
    </i>
    <i>
      <x v="83"/>
    </i>
    <i>
      <x v="54"/>
    </i>
    <i>
      <x v="11"/>
    </i>
    <i>
      <x v="69"/>
    </i>
    <i>
      <x v="2"/>
    </i>
    <i>
      <x v="9"/>
    </i>
    <i>
      <x v="71"/>
    </i>
    <i>
      <x v="90"/>
    </i>
    <i>
      <x v="65"/>
    </i>
    <i>
      <x v="68"/>
    </i>
    <i>
      <x v="4"/>
    </i>
    <i>
      <x v="8"/>
    </i>
    <i>
      <x v="85"/>
    </i>
    <i>
      <x v="34"/>
    </i>
    <i>
      <x v="6"/>
    </i>
    <i>
      <x v="24"/>
    </i>
    <i>
      <x v="95"/>
    </i>
    <i>
      <x v="36"/>
    </i>
    <i>
      <x v="49"/>
    </i>
    <i>
      <x v="44"/>
    </i>
    <i>
      <x v="67"/>
    </i>
    <i>
      <x v="63"/>
    </i>
    <i>
      <x v="58"/>
    </i>
    <i>
      <x v="81"/>
    </i>
    <i>
      <x v="60"/>
    </i>
    <i>
      <x v="43"/>
    </i>
    <i>
      <x v="29"/>
    </i>
    <i>
      <x v="18"/>
    </i>
    <i>
      <x v="19"/>
    </i>
    <i>
      <x v="21"/>
    </i>
    <i>
      <x v="51"/>
    </i>
    <i>
      <x v="88"/>
    </i>
    <i>
      <x v="40"/>
    </i>
    <i>
      <x v="47"/>
    </i>
    <i>
      <x v="78"/>
    </i>
    <i>
      <x v="5"/>
    </i>
    <i>
      <x v="64"/>
    </i>
    <i>
      <x v="57"/>
    </i>
    <i>
      <x v="1"/>
    </i>
    <i>
      <x v="15"/>
    </i>
    <i>
      <x v="14"/>
    </i>
    <i>
      <x v="77"/>
    </i>
    <i>
      <x v="25"/>
    </i>
    <i>
      <x v="10"/>
    </i>
    <i>
      <x v="70"/>
    </i>
    <i>
      <x v="33"/>
    </i>
    <i>
      <x v="94"/>
    </i>
    <i>
      <x v="89"/>
    </i>
    <i>
      <x v="41"/>
    </i>
    <i>
      <x v="42"/>
    </i>
    <i>
      <x v="50"/>
    </i>
    <i>
      <x v="74"/>
    </i>
    <i>
      <x v="3"/>
    </i>
    <i>
      <x v="39"/>
    </i>
    <i>
      <x v="80"/>
    </i>
    <i>
      <x v="52"/>
    </i>
    <i>
      <x v="92"/>
    </i>
    <i>
      <x v="28"/>
    </i>
    <i>
      <x v="66"/>
    </i>
    <i>
      <x v="84"/>
    </i>
    <i>
      <x v="27"/>
    </i>
    <i>
      <x v="97"/>
    </i>
    <i>
      <x v="82"/>
    </i>
    <i>
      <x v="7"/>
    </i>
    <i>
      <x v="59"/>
    </i>
    <i>
      <x v="61"/>
    </i>
    <i>
      <x v="23"/>
    </i>
    <i>
      <x v="38"/>
    </i>
    <i>
      <x v="93"/>
    </i>
    <i>
      <x v="55"/>
    </i>
    <i>
      <x v="96"/>
    </i>
    <i>
      <x v="91"/>
    </i>
    <i>
      <x v="87"/>
    </i>
    <i>
      <x v="86"/>
    </i>
    <i>
      <x v="37"/>
    </i>
    <i>
      <x v="17"/>
    </i>
    <i>
      <x v="48"/>
    </i>
    <i>
      <x v="62"/>
    </i>
    <i>
      <x v="30"/>
    </i>
    <i>
      <x v="53"/>
    </i>
    <i>
      <x v="79"/>
    </i>
    <i>
      <x v="72"/>
    </i>
    <i>
      <x v="56"/>
    </i>
    <i>
      <x v="35"/>
    </i>
    <i>
      <x v="13"/>
    </i>
    <i>
      <x v="31"/>
    </i>
    <i>
      <x v="45"/>
    </i>
    <i>
      <x v="22"/>
    </i>
    <i>
      <x/>
    </i>
    <i>
      <x v="76"/>
    </i>
    <i>
      <x v="16"/>
    </i>
    <i>
      <x v="73"/>
    </i>
    <i>
      <x v="75"/>
    </i>
    <i t="grand">
      <x/>
    </i>
  </rowItems>
  <colItems count="1">
    <i/>
  </colItems>
  <dataFields count="1">
    <dataField name="Sum of 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FC32A6-B38B-4985-8EC5-3C316809B192}" name="PivotTable26" cacheId="10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D3:E10" firstHeaderRow="1" firstDataRow="1" firstDataCol="1"/>
  <pivotFields count="2">
    <pivotField axis="axisRow" showAll="0">
      <items count="8">
        <item x="5"/>
        <item x="1"/>
        <item x="4"/>
        <item x="3"/>
        <item x="2"/>
        <item x="0"/>
        <item x="6"/>
        <item t="default"/>
      </items>
    </pivotField>
    <pivotField dataField="1" showAll="0"/>
  </pivotFields>
  <rowFields count="1">
    <field x="0"/>
  </rowFields>
  <rowItems count="7">
    <i>
      <x/>
    </i>
    <i>
      <x v="1"/>
    </i>
    <i>
      <x v="2"/>
    </i>
    <i>
      <x v="3"/>
    </i>
    <i>
      <x v="4"/>
    </i>
    <i>
      <x v="5"/>
    </i>
    <i>
      <x v="6"/>
    </i>
  </rowItems>
  <colItems count="1">
    <i/>
  </colItems>
  <dataFields count="1">
    <dataField name="Count of Salesperson"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B9C848-938D-4C1D-B38A-30D5ED172737}" name="PivotTable19"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103" firstHeaderRow="1" firstDataRow="1" firstDataCol="1"/>
  <pivotFields count="12">
    <pivotField showAll="0"/>
    <pivotField numFmtId="164" showAll="0"/>
    <pivotField showAll="0"/>
    <pivotField showAll="0"/>
    <pivotField showAll="0"/>
    <pivotField axis="axisRow" showAll="0" sortType="descending">
      <items count="101">
        <item x="18"/>
        <item x="36"/>
        <item x="19"/>
        <item x="41"/>
        <item x="32"/>
        <item x="63"/>
        <item x="17"/>
        <item x="28"/>
        <item x="62"/>
        <item x="23"/>
        <item x="69"/>
        <item x="11"/>
        <item x="33"/>
        <item x="56"/>
        <item x="99"/>
        <item x="47"/>
        <item x="42"/>
        <item x="65"/>
        <item x="92"/>
        <item x="8"/>
        <item x="40"/>
        <item x="77"/>
        <item x="48"/>
        <item x="78"/>
        <item x="26"/>
        <item x="83"/>
        <item x="15"/>
        <item x="35"/>
        <item x="43"/>
        <item x="6"/>
        <item x="54"/>
        <item x="96"/>
        <item x="20"/>
        <item x="49"/>
        <item x="87"/>
        <item x="50"/>
        <item x="51"/>
        <item x="94"/>
        <item x="29"/>
        <item x="21"/>
        <item x="93"/>
        <item x="45"/>
        <item x="89"/>
        <item x="9"/>
        <item x="66"/>
        <item x="97"/>
        <item x="7"/>
        <item x="68"/>
        <item x="44"/>
        <item x="4"/>
        <item x="31"/>
        <item x="58"/>
        <item x="24"/>
        <item x="82"/>
        <item x="98"/>
        <item x="88"/>
        <item x="84"/>
        <item x="91"/>
        <item x="73"/>
        <item x="14"/>
        <item x="27"/>
        <item x="86"/>
        <item x="52"/>
        <item x="37"/>
        <item x="67"/>
        <item x="90"/>
        <item x="72"/>
        <item x="30"/>
        <item x="25"/>
        <item x="38"/>
        <item x="22"/>
        <item x="75"/>
        <item x="34"/>
        <item x="70"/>
        <item x="61"/>
        <item x="71"/>
        <item x="16"/>
        <item x="10"/>
        <item x="5"/>
        <item x="57"/>
        <item x="13"/>
        <item x="60"/>
        <item x="3"/>
        <item x="12"/>
        <item x="76"/>
        <item x="95"/>
        <item x="81"/>
        <item x="55"/>
        <item x="39"/>
        <item x="74"/>
        <item x="1"/>
        <item x="79"/>
        <item x="85"/>
        <item x="64"/>
        <item x="80"/>
        <item x="2"/>
        <item x="0"/>
        <item x="59"/>
        <item x="46"/>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5"/>
  </rowFields>
  <rowItems count="100">
    <i>
      <x v="29"/>
    </i>
    <i>
      <x v="27"/>
    </i>
    <i>
      <x v="44"/>
    </i>
    <i>
      <x v="84"/>
    </i>
    <i>
      <x v="3"/>
    </i>
    <i>
      <x v="70"/>
    </i>
    <i>
      <x v="88"/>
    </i>
    <i>
      <x v="67"/>
    </i>
    <i>
      <x v="85"/>
    </i>
    <i>
      <x v="82"/>
    </i>
    <i>
      <x v="74"/>
    </i>
    <i>
      <x v="55"/>
    </i>
    <i>
      <x v="50"/>
    </i>
    <i>
      <x v="90"/>
    </i>
    <i>
      <x v="77"/>
    </i>
    <i>
      <x v="43"/>
    </i>
    <i>
      <x v="8"/>
    </i>
    <i>
      <x v="45"/>
    </i>
    <i>
      <x v="94"/>
    </i>
    <i>
      <x v="47"/>
    </i>
    <i>
      <x v="36"/>
    </i>
    <i>
      <x v="28"/>
    </i>
    <i>
      <x v="35"/>
    </i>
    <i>
      <x v="92"/>
    </i>
    <i>
      <x v="46"/>
    </i>
    <i>
      <x v="52"/>
    </i>
    <i>
      <x v="1"/>
    </i>
    <i>
      <x v="91"/>
    </i>
    <i>
      <x v="51"/>
    </i>
    <i>
      <x v="59"/>
    </i>
    <i>
      <x v="79"/>
    </i>
    <i>
      <x v="37"/>
    </i>
    <i>
      <x v="76"/>
    </i>
    <i>
      <x v="80"/>
    </i>
    <i>
      <x v="31"/>
    </i>
    <i>
      <x v="4"/>
    </i>
    <i>
      <x v="81"/>
    </i>
    <i>
      <x v="7"/>
    </i>
    <i>
      <x v="39"/>
    </i>
    <i>
      <x v="20"/>
    </i>
    <i>
      <x v="49"/>
    </i>
    <i>
      <x v="68"/>
    </i>
    <i>
      <x v="62"/>
    </i>
    <i>
      <x v="57"/>
    </i>
    <i>
      <x v="17"/>
    </i>
    <i>
      <x v="5"/>
    </i>
    <i>
      <x v="12"/>
    </i>
    <i>
      <x v="93"/>
    </i>
    <i>
      <x v="58"/>
    </i>
    <i>
      <x v="14"/>
    </i>
    <i>
      <x v="21"/>
    </i>
    <i>
      <x v="10"/>
    </i>
    <i>
      <x v="71"/>
    </i>
    <i>
      <x/>
    </i>
    <i>
      <x v="23"/>
    </i>
    <i>
      <x v="38"/>
    </i>
    <i>
      <x v="13"/>
    </i>
    <i>
      <x v="48"/>
    </i>
    <i>
      <x v="65"/>
    </i>
    <i>
      <x v="69"/>
    </i>
    <i>
      <x v="63"/>
    </i>
    <i>
      <x v="99"/>
    </i>
    <i>
      <x v="98"/>
    </i>
    <i>
      <x v="11"/>
    </i>
    <i>
      <x v="95"/>
    </i>
    <i>
      <x v="42"/>
    </i>
    <i>
      <x v="9"/>
    </i>
    <i>
      <x v="22"/>
    </i>
    <i>
      <x v="66"/>
    </i>
    <i>
      <x v="72"/>
    </i>
    <i>
      <x v="86"/>
    </i>
    <i>
      <x v="87"/>
    </i>
    <i>
      <x v="15"/>
    </i>
    <i>
      <x v="54"/>
    </i>
    <i>
      <x v="30"/>
    </i>
    <i>
      <x v="33"/>
    </i>
    <i>
      <x v="61"/>
    </i>
    <i>
      <x v="25"/>
    </i>
    <i>
      <x v="78"/>
    </i>
    <i>
      <x v="41"/>
    </i>
    <i>
      <x v="75"/>
    </i>
    <i>
      <x v="34"/>
    </i>
    <i>
      <x v="32"/>
    </i>
    <i>
      <x v="83"/>
    </i>
    <i>
      <x v="53"/>
    </i>
    <i>
      <x v="96"/>
    </i>
    <i>
      <x v="40"/>
    </i>
    <i>
      <x v="97"/>
    </i>
    <i>
      <x v="2"/>
    </i>
    <i>
      <x v="89"/>
    </i>
    <i>
      <x v="60"/>
    </i>
    <i>
      <x v="6"/>
    </i>
    <i>
      <x v="18"/>
    </i>
    <i>
      <x v="16"/>
    </i>
    <i>
      <x v="26"/>
    </i>
    <i>
      <x v="56"/>
    </i>
    <i>
      <x v="73"/>
    </i>
    <i>
      <x v="19"/>
    </i>
    <i>
      <x v="64"/>
    </i>
    <i>
      <x v="24"/>
    </i>
  </rowItems>
  <colItems count="1">
    <i/>
  </colItems>
  <dataFields count="1">
    <dataField name="Sum of Profit/Los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514931-3E58-4075-BC33-B705F2F823F9}" name="PivotTable16"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10" firstHeaderRow="1" firstDataRow="1" firstDataCol="1"/>
  <pivotFields count="12">
    <pivotField showAll="0"/>
    <pivotField numFmtId="164" showAll="0"/>
    <pivotField axis="axisRow" showAll="0">
      <items count="8">
        <item x="5"/>
        <item x="1"/>
        <item x="4"/>
        <item x="3"/>
        <item x="2"/>
        <item x="0"/>
        <item x="6"/>
        <item t="default"/>
      </items>
    </pivotField>
    <pivotField showAll="0"/>
    <pivotField showAll="0"/>
    <pivotField showAll="0"/>
    <pivotField showAll="0">
      <items count="5">
        <item x="0"/>
        <item x="2"/>
        <item x="3"/>
        <item x="1"/>
        <item t="default"/>
      </items>
    </pivotField>
    <pivotField showAll="0"/>
    <pivotField showAll="0"/>
    <pivotField showAll="0"/>
    <pivotField showAll="0"/>
    <pivotField dataField="1" showAll="0"/>
  </pivotFields>
  <rowFields count="1">
    <field x="2"/>
  </rowFields>
  <rowItems count="7">
    <i>
      <x/>
    </i>
    <i>
      <x v="1"/>
    </i>
    <i>
      <x v="2"/>
    </i>
    <i>
      <x v="3"/>
    </i>
    <i>
      <x v="4"/>
    </i>
    <i>
      <x v="5"/>
    </i>
    <i>
      <x v="6"/>
    </i>
  </rowItems>
  <colItems count="1">
    <i/>
  </colItems>
  <dataFields count="1">
    <dataField name="Sum of Profit/Loss" fld="1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 count="1" selected="0">
            <x v="0"/>
          </reference>
        </references>
      </pivotArea>
    </chartFormat>
    <chartFormat chart="9"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6EAC0BE-CA18-482B-81FB-40BAF05CA40F}" sourceName="Category">
  <pivotTables>
    <pivotTable tabId="7" name="PivotTable20"/>
    <pivotTable tabId="5" name="PivotTable16"/>
    <pivotTable tabId="4" name="PivotTable15"/>
    <pivotTable tabId="2" name="PivotTable10"/>
  </pivotTables>
  <data>
    <tabular pivotCacheId="63852042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A992F3C-2E23-4582-B59B-EE286A122B11}" sourceName="Month">
  <pivotTables>
    <pivotTable tabId="5" name="PivotTable16"/>
    <pivotTable tabId="4" name="PivotTable15"/>
    <pivotTable tabId="2" name="PivotTable10"/>
  </pivotTables>
  <data>
    <tabular pivotCacheId="638520420">
      <items count="7">
        <i x="5" s="1"/>
        <i x="1" s="1"/>
        <i x="4" s="1"/>
        <i x="3" s="1"/>
        <i x="2"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81B9B58-F480-4F4C-BF5D-B121D47A4584}" cache="Slicer_Category" caption="Category" columnCount="4" style="SlicerStyleDark4" rowHeight="288000"/>
  <slicer name="Month" xr10:uid="{D3AA1CB5-4355-4928-9A9A-42C2BC50C106}" cache="Slicer_Month" caption="Month" columnCount="7" style="SlicerStyleDark4"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17F1E2-3911-44B9-9D91-EB284CBF1511}" name="salesDataTable" displayName="salesDataTable" ref="A1:L101" totalsRowShown="0" headerRowDxfId="6" headerRowBorderDxfId="7" tableBorderDxfId="8">
  <autoFilter ref="A1:L101" xr:uid="{DD17F1E2-3911-44B9-9D91-EB284CBF1511}"/>
  <tableColumns count="12">
    <tableColumn id="1" xr3:uid="{E86CE38B-952B-4F52-87E2-C1E196E45744}" name="Order ID"/>
    <tableColumn id="2" xr3:uid="{518FA1CA-B0D2-4F0B-82AA-2BCECA7D6BE1}" name="Date" dataDxfId="5"/>
    <tableColumn id="12" xr3:uid="{EDDA18A2-A582-489F-8099-946180FFC213}" name="Month" dataDxfId="4">
      <calculatedColumnFormula>TEXT(salesDataTable[[#This Row],[Date]],"mmm")</calculatedColumnFormula>
    </tableColumn>
    <tableColumn id="3" xr3:uid="{1976F9EE-DFEF-4447-A81F-DF694C14F11B}" name="State"/>
    <tableColumn id="4" xr3:uid="{58404CCE-87E5-4578-B5BA-AD10F453BC92}" name="City"/>
    <tableColumn id="5" xr3:uid="{4AAFFCF9-C427-4DDD-9B5E-656B6B483B91}" name="Salesperson"/>
    <tableColumn id="6" xr3:uid="{80936A66-AE01-4697-AB7D-8176CA09B3A9}" name="Category"/>
    <tableColumn id="7" xr3:uid="{9B139683-6612-45B3-8CDB-CEB48868F9EC}" name="Sub-Category"/>
    <tableColumn id="8" xr3:uid="{A166AAA7-6A87-47F0-9021-B8B4A11F2431}" name="Units Sold"/>
    <tableColumn id="9" xr3:uid="{46EC4E8F-FFE0-498B-9F7E-AED87CE3CC91}" name="Unit Price"/>
    <tableColumn id="10" xr3:uid="{90225D66-96BE-45C0-AB36-463914C7D076}" name="Total Sales"/>
    <tableColumn id="11" xr3:uid="{A08AEB71-D220-4CCD-8496-B6604B3BE500}" name="Profit/Loss"/>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E5F76B-0DA8-4734-B964-84B868B578EE}" name="Table4" displayName="Table4" ref="A1:B101" totalsRowShown="0" headerRowDxfId="1" headerRowBorderDxfId="3">
  <autoFilter ref="A1:B101" xr:uid="{30E5F76B-0DA8-4734-B964-84B868B578EE}"/>
  <tableColumns count="2">
    <tableColumn id="1" xr3:uid="{8034998E-AB6F-4766-9BB9-4475E51FF433}" name="Month" dataDxfId="2"/>
    <tableColumn id="2" xr3:uid="{20EEFFA0-8722-44AE-B388-FB52780FC222}" name="Salesperso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F4148-03D0-46D0-B36C-6D2C4C95C43A}">
  <sheetPr>
    <tabColor rgb="FF7030A0"/>
  </sheetPr>
  <dimension ref="A1"/>
  <sheetViews>
    <sheetView showGridLines="0" showRowColHeaders="0" zoomScale="98" workbookViewId="0">
      <selection activeCell="Z17" sqref="Z17"/>
    </sheetView>
  </sheetViews>
  <sheetFormatPr defaultRowHeight="14.4" x14ac:dyDescent="0.3"/>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L101"/>
  <sheetViews>
    <sheetView tabSelected="1" workbookViewId="0">
      <pane ySplit="1" topLeftCell="A71" activePane="bottomLeft" state="frozen"/>
      <selection pane="bottomLeft" activeCell="N79" sqref="N79"/>
    </sheetView>
  </sheetViews>
  <sheetFormatPr defaultRowHeight="14.4" x14ac:dyDescent="0.3"/>
  <cols>
    <col min="1" max="1" width="9.88671875" customWidth="1"/>
    <col min="2" max="2" width="10.33203125" bestFit="1" customWidth="1"/>
    <col min="3" max="3" width="10.33203125" customWidth="1"/>
    <col min="4" max="4" width="12.21875" bestFit="1" customWidth="1"/>
    <col min="5" max="5" width="19.77734375" bestFit="1" customWidth="1"/>
    <col min="6" max="6" width="18" bestFit="1" customWidth="1"/>
    <col min="7" max="7" width="15.109375" bestFit="1" customWidth="1"/>
    <col min="8" max="8" width="15.44140625" bestFit="1" customWidth="1"/>
    <col min="9" max="9" width="11.33203125" customWidth="1"/>
    <col min="10" max="10" width="11" customWidth="1"/>
    <col min="11" max="11" width="11.77734375" customWidth="1"/>
    <col min="12" max="12" width="12" customWidth="1"/>
  </cols>
  <sheetData>
    <row r="1" spans="1:12" x14ac:dyDescent="0.3">
      <c r="A1" s="2" t="s">
        <v>0</v>
      </c>
      <c r="B1" s="2" t="s">
        <v>1</v>
      </c>
      <c r="C1" s="2" t="s">
        <v>342</v>
      </c>
      <c r="D1" s="2" t="s">
        <v>2</v>
      </c>
      <c r="E1" s="2" t="s">
        <v>3</v>
      </c>
      <c r="F1" s="2" t="s">
        <v>4</v>
      </c>
      <c r="G1" s="2" t="s">
        <v>5</v>
      </c>
      <c r="H1" s="2" t="s">
        <v>6</v>
      </c>
      <c r="I1" s="2" t="s">
        <v>7</v>
      </c>
      <c r="J1" s="2" t="s">
        <v>8</v>
      </c>
      <c r="K1" s="2" t="s">
        <v>9</v>
      </c>
      <c r="L1" s="2" t="s">
        <v>10</v>
      </c>
    </row>
    <row r="2" spans="1:12" x14ac:dyDescent="0.3">
      <c r="A2" t="s">
        <v>11</v>
      </c>
      <c r="B2" s="1">
        <v>45819</v>
      </c>
      <c r="C2" s="3" t="str">
        <f>TEXT(salesDataTable[[#This Row],[Date]],"mmm")</f>
        <v>Jun</v>
      </c>
      <c r="D2" t="s">
        <v>111</v>
      </c>
      <c r="E2" t="s">
        <v>121</v>
      </c>
      <c r="F2" t="s">
        <v>219</v>
      </c>
      <c r="G2" t="s">
        <v>319</v>
      </c>
      <c r="H2" t="s">
        <v>323</v>
      </c>
      <c r="I2">
        <v>9</v>
      </c>
      <c r="J2">
        <v>34006</v>
      </c>
      <c r="K2">
        <v>306054</v>
      </c>
      <c r="L2">
        <v>-24644.74</v>
      </c>
    </row>
    <row r="3" spans="1:12" x14ac:dyDescent="0.3">
      <c r="A3" t="s">
        <v>12</v>
      </c>
      <c r="B3" s="1">
        <v>45834</v>
      </c>
      <c r="C3" s="3" t="str">
        <f>TEXT(salesDataTable[[#This Row],[Date]],"mmm")</f>
        <v>Jun</v>
      </c>
      <c r="D3" t="s">
        <v>112</v>
      </c>
      <c r="E3" t="s">
        <v>122</v>
      </c>
      <c r="F3" t="s">
        <v>220</v>
      </c>
      <c r="G3" t="s">
        <v>319</v>
      </c>
      <c r="H3" t="s">
        <v>324</v>
      </c>
      <c r="I3">
        <v>16</v>
      </c>
      <c r="J3">
        <v>23965</v>
      </c>
      <c r="K3">
        <v>383440</v>
      </c>
      <c r="L3">
        <v>63162.28</v>
      </c>
    </row>
    <row r="4" spans="1:12" x14ac:dyDescent="0.3">
      <c r="A4" t="s">
        <v>13</v>
      </c>
      <c r="B4" s="1">
        <v>45710</v>
      </c>
      <c r="C4" s="3" t="str">
        <f>TEXT(salesDataTable[[#This Row],[Date]],"mmm")</f>
        <v>Feb</v>
      </c>
      <c r="D4" t="s">
        <v>113</v>
      </c>
      <c r="E4" t="s">
        <v>123</v>
      </c>
      <c r="F4" t="s">
        <v>221</v>
      </c>
      <c r="G4" t="s">
        <v>320</v>
      </c>
      <c r="H4" t="s">
        <v>325</v>
      </c>
      <c r="I4">
        <v>5</v>
      </c>
      <c r="J4">
        <v>18970</v>
      </c>
      <c r="K4">
        <v>94850</v>
      </c>
      <c r="L4">
        <v>-3128.88</v>
      </c>
    </row>
    <row r="5" spans="1:12" x14ac:dyDescent="0.3">
      <c r="A5" t="s">
        <v>14</v>
      </c>
      <c r="B5" s="1">
        <v>45792</v>
      </c>
      <c r="C5" s="3" t="str">
        <f>TEXT(salesDataTable[[#This Row],[Date]],"mmm")</f>
        <v>May</v>
      </c>
      <c r="D5" t="s">
        <v>114</v>
      </c>
      <c r="E5" t="s">
        <v>124</v>
      </c>
      <c r="F5" t="s">
        <v>222</v>
      </c>
      <c r="G5" t="s">
        <v>321</v>
      </c>
      <c r="H5" t="s">
        <v>326</v>
      </c>
      <c r="I5">
        <v>9</v>
      </c>
      <c r="J5">
        <v>35402</v>
      </c>
      <c r="K5">
        <v>318618</v>
      </c>
      <c r="L5">
        <v>86323.51</v>
      </c>
    </row>
    <row r="6" spans="1:12" x14ac:dyDescent="0.3">
      <c r="A6" t="s">
        <v>15</v>
      </c>
      <c r="B6" s="1">
        <v>45764</v>
      </c>
      <c r="C6" s="3" t="str">
        <f>TEXT(salesDataTable[[#This Row],[Date]],"mmm")</f>
        <v>Apr</v>
      </c>
      <c r="D6" t="s">
        <v>113</v>
      </c>
      <c r="E6" t="s">
        <v>125</v>
      </c>
      <c r="F6" t="s">
        <v>223</v>
      </c>
      <c r="G6" t="s">
        <v>320</v>
      </c>
      <c r="H6" t="s">
        <v>327</v>
      </c>
      <c r="I6">
        <v>4</v>
      </c>
      <c r="J6">
        <v>48330</v>
      </c>
      <c r="K6">
        <v>193320</v>
      </c>
      <c r="L6">
        <v>7861.4</v>
      </c>
    </row>
    <row r="7" spans="1:12" x14ac:dyDescent="0.3">
      <c r="A7" t="s">
        <v>16</v>
      </c>
      <c r="B7" s="1">
        <v>45706</v>
      </c>
      <c r="C7" s="3" t="str">
        <f>TEXT(salesDataTable[[#This Row],[Date]],"mmm")</f>
        <v>Feb</v>
      </c>
      <c r="D7" t="s">
        <v>115</v>
      </c>
      <c r="E7" t="s">
        <v>126</v>
      </c>
      <c r="F7" t="s">
        <v>224</v>
      </c>
      <c r="G7" t="s">
        <v>322</v>
      </c>
      <c r="H7" t="s">
        <v>328</v>
      </c>
      <c r="I7">
        <v>18</v>
      </c>
      <c r="J7">
        <v>7099</v>
      </c>
      <c r="K7">
        <v>127782</v>
      </c>
      <c r="L7">
        <v>-16553.849999999999</v>
      </c>
    </row>
    <row r="8" spans="1:12" x14ac:dyDescent="0.3">
      <c r="A8" t="s">
        <v>17</v>
      </c>
      <c r="B8" s="1">
        <v>45808</v>
      </c>
      <c r="C8" s="3" t="str">
        <f>TEXT(salesDataTable[[#This Row],[Date]],"mmm")</f>
        <v>May</v>
      </c>
      <c r="D8" t="s">
        <v>116</v>
      </c>
      <c r="E8" t="s">
        <v>127</v>
      </c>
      <c r="F8" t="s">
        <v>225</v>
      </c>
      <c r="G8" t="s">
        <v>319</v>
      </c>
      <c r="H8" t="s">
        <v>324</v>
      </c>
      <c r="I8">
        <v>20</v>
      </c>
      <c r="J8">
        <v>42470</v>
      </c>
      <c r="K8">
        <v>849400</v>
      </c>
      <c r="L8">
        <v>208086.64</v>
      </c>
    </row>
    <row r="9" spans="1:12" x14ac:dyDescent="0.3">
      <c r="A9" t="s">
        <v>18</v>
      </c>
      <c r="B9" s="1">
        <v>45693</v>
      </c>
      <c r="C9" s="3" t="str">
        <f>TEXT(salesDataTable[[#This Row],[Date]],"mmm")</f>
        <v>Feb</v>
      </c>
      <c r="D9" t="s">
        <v>117</v>
      </c>
      <c r="E9" t="s">
        <v>128</v>
      </c>
      <c r="F9" t="s">
        <v>226</v>
      </c>
      <c r="G9" t="s">
        <v>319</v>
      </c>
      <c r="H9" t="s">
        <v>329</v>
      </c>
      <c r="I9">
        <v>17</v>
      </c>
      <c r="J9">
        <v>17571</v>
      </c>
      <c r="K9">
        <v>298707</v>
      </c>
      <c r="L9">
        <v>30164.43</v>
      </c>
    </row>
    <row r="10" spans="1:12" x14ac:dyDescent="0.3">
      <c r="A10" t="s">
        <v>19</v>
      </c>
      <c r="B10" s="1">
        <v>45718</v>
      </c>
      <c r="C10" s="3" t="str">
        <f>TEXT(salesDataTable[[#This Row],[Date]],"mmm")</f>
        <v>Mar</v>
      </c>
      <c r="D10" t="s">
        <v>118</v>
      </c>
      <c r="E10" t="s">
        <v>129</v>
      </c>
      <c r="F10" t="s">
        <v>227</v>
      </c>
      <c r="G10" t="s">
        <v>321</v>
      </c>
      <c r="H10" t="s">
        <v>330</v>
      </c>
      <c r="I10">
        <v>13</v>
      </c>
      <c r="J10">
        <v>47047</v>
      </c>
      <c r="K10">
        <v>611611</v>
      </c>
      <c r="L10">
        <v>-97362.47</v>
      </c>
    </row>
    <row r="11" spans="1:12" x14ac:dyDescent="0.3">
      <c r="A11" t="s">
        <v>20</v>
      </c>
      <c r="B11" s="1">
        <v>45835</v>
      </c>
      <c r="C11" s="3" t="str">
        <f>TEXT(salesDataTable[[#This Row],[Date]],"mmm")</f>
        <v>Jun</v>
      </c>
      <c r="D11" t="s">
        <v>118</v>
      </c>
      <c r="E11" t="s">
        <v>130</v>
      </c>
      <c r="F11" t="s">
        <v>228</v>
      </c>
      <c r="G11" t="s">
        <v>319</v>
      </c>
      <c r="H11" t="s">
        <v>324</v>
      </c>
      <c r="I11">
        <v>8</v>
      </c>
      <c r="J11">
        <v>48359</v>
      </c>
      <c r="K11">
        <v>386872</v>
      </c>
      <c r="L11">
        <v>57778.64</v>
      </c>
    </row>
    <row r="12" spans="1:12" x14ac:dyDescent="0.3">
      <c r="A12" t="s">
        <v>21</v>
      </c>
      <c r="B12" s="1">
        <v>45730</v>
      </c>
      <c r="C12" s="3" t="str">
        <f>TEXT(salesDataTable[[#This Row],[Date]],"mmm")</f>
        <v>Mar</v>
      </c>
      <c r="D12" t="s">
        <v>116</v>
      </c>
      <c r="E12" t="s">
        <v>131</v>
      </c>
      <c r="F12" t="s">
        <v>229</v>
      </c>
      <c r="G12" t="s">
        <v>321</v>
      </c>
      <c r="H12" t="s">
        <v>331</v>
      </c>
      <c r="I12">
        <v>19</v>
      </c>
      <c r="J12">
        <v>15029</v>
      </c>
      <c r="K12">
        <v>285551</v>
      </c>
      <c r="L12">
        <v>58579.15</v>
      </c>
    </row>
    <row r="13" spans="1:12" x14ac:dyDescent="0.3">
      <c r="A13" t="s">
        <v>22</v>
      </c>
      <c r="B13" s="1">
        <v>45783</v>
      </c>
      <c r="C13" s="3" t="str">
        <f>TEXT(salesDataTable[[#This Row],[Date]],"mmm")</f>
        <v>May</v>
      </c>
      <c r="D13" t="s">
        <v>117</v>
      </c>
      <c r="E13" t="s">
        <v>132</v>
      </c>
      <c r="F13" t="s">
        <v>230</v>
      </c>
      <c r="G13" t="s">
        <v>320</v>
      </c>
      <c r="H13" t="s">
        <v>325</v>
      </c>
      <c r="I13">
        <v>15</v>
      </c>
      <c r="J13">
        <v>6477</v>
      </c>
      <c r="K13">
        <v>97155</v>
      </c>
      <c r="L13">
        <v>-2294.23</v>
      </c>
    </row>
    <row r="14" spans="1:12" x14ac:dyDescent="0.3">
      <c r="A14" t="s">
        <v>23</v>
      </c>
      <c r="B14" s="1">
        <v>45663</v>
      </c>
      <c r="C14" s="3" t="str">
        <f>TEXT(salesDataTable[[#This Row],[Date]],"mmm")</f>
        <v>Jan</v>
      </c>
      <c r="D14" t="s">
        <v>115</v>
      </c>
      <c r="E14" t="s">
        <v>133</v>
      </c>
      <c r="F14" t="s">
        <v>231</v>
      </c>
      <c r="G14" t="s">
        <v>322</v>
      </c>
      <c r="H14" t="s">
        <v>332</v>
      </c>
      <c r="I14">
        <v>16</v>
      </c>
      <c r="J14">
        <v>7647</v>
      </c>
      <c r="K14">
        <v>122352</v>
      </c>
      <c r="L14">
        <v>-22318.240000000002</v>
      </c>
    </row>
    <row r="15" spans="1:12" x14ac:dyDescent="0.3">
      <c r="A15" t="s">
        <v>24</v>
      </c>
      <c r="B15" s="1">
        <v>45757</v>
      </c>
      <c r="C15" s="3" t="str">
        <f>TEXT(salesDataTable[[#This Row],[Date]],"mmm")</f>
        <v>Apr</v>
      </c>
      <c r="D15" t="s">
        <v>119</v>
      </c>
      <c r="E15" t="s">
        <v>134</v>
      </c>
      <c r="F15" t="s">
        <v>232</v>
      </c>
      <c r="G15" t="s">
        <v>322</v>
      </c>
      <c r="H15" t="s">
        <v>333</v>
      </c>
      <c r="I15">
        <v>18</v>
      </c>
      <c r="J15">
        <v>22307</v>
      </c>
      <c r="K15">
        <v>401526</v>
      </c>
      <c r="L15">
        <v>13306.36</v>
      </c>
    </row>
    <row r="16" spans="1:12" x14ac:dyDescent="0.3">
      <c r="A16" t="s">
        <v>25</v>
      </c>
      <c r="B16" s="1">
        <v>45709</v>
      </c>
      <c r="C16" s="3" t="str">
        <f>TEXT(salesDataTable[[#This Row],[Date]],"mmm")</f>
        <v>Feb</v>
      </c>
      <c r="D16" t="s">
        <v>120</v>
      </c>
      <c r="E16" t="s">
        <v>135</v>
      </c>
      <c r="F16" t="s">
        <v>233</v>
      </c>
      <c r="G16" t="s">
        <v>320</v>
      </c>
      <c r="H16" t="s">
        <v>325</v>
      </c>
      <c r="I16">
        <v>18</v>
      </c>
      <c r="J16">
        <v>39010</v>
      </c>
      <c r="K16">
        <v>702180</v>
      </c>
      <c r="L16">
        <v>20673</v>
      </c>
    </row>
    <row r="17" spans="1:12" x14ac:dyDescent="0.3">
      <c r="A17" t="s">
        <v>26</v>
      </c>
      <c r="B17" s="1">
        <v>45778</v>
      </c>
      <c r="C17" s="3" t="str">
        <f>TEXT(salesDataTable[[#This Row],[Date]],"mmm")</f>
        <v>May</v>
      </c>
      <c r="D17" t="s">
        <v>119</v>
      </c>
      <c r="E17" t="s">
        <v>136</v>
      </c>
      <c r="F17" t="s">
        <v>234</v>
      </c>
      <c r="G17" t="s">
        <v>319</v>
      </c>
      <c r="H17" t="s">
        <v>323</v>
      </c>
      <c r="I17">
        <v>20</v>
      </c>
      <c r="J17">
        <v>25724</v>
      </c>
      <c r="K17">
        <v>514480</v>
      </c>
      <c r="L17">
        <v>-76791.149999999994</v>
      </c>
    </row>
    <row r="18" spans="1:12" x14ac:dyDescent="0.3">
      <c r="A18" t="s">
        <v>27</v>
      </c>
      <c r="B18" s="1">
        <v>45728</v>
      </c>
      <c r="C18" s="3" t="str">
        <f>TEXT(salesDataTable[[#This Row],[Date]],"mmm")</f>
        <v>Mar</v>
      </c>
      <c r="D18" t="s">
        <v>116</v>
      </c>
      <c r="E18" t="s">
        <v>137</v>
      </c>
      <c r="F18" t="s">
        <v>235</v>
      </c>
      <c r="G18" t="s">
        <v>320</v>
      </c>
      <c r="H18" t="s">
        <v>327</v>
      </c>
      <c r="I18">
        <v>6</v>
      </c>
      <c r="J18">
        <v>12911</v>
      </c>
      <c r="K18">
        <v>77466</v>
      </c>
      <c r="L18">
        <v>14646.82</v>
      </c>
    </row>
    <row r="19" spans="1:12" x14ac:dyDescent="0.3">
      <c r="A19" t="s">
        <v>28</v>
      </c>
      <c r="B19" s="1">
        <v>45698</v>
      </c>
      <c r="C19" s="3" t="str">
        <f>TEXT(salesDataTable[[#This Row],[Date]],"mmm")</f>
        <v>Feb</v>
      </c>
      <c r="D19" t="s">
        <v>114</v>
      </c>
      <c r="E19" t="s">
        <v>138</v>
      </c>
      <c r="F19" t="s">
        <v>236</v>
      </c>
      <c r="G19" t="s">
        <v>321</v>
      </c>
      <c r="H19" t="s">
        <v>326</v>
      </c>
      <c r="I19">
        <v>9</v>
      </c>
      <c r="J19">
        <v>31729</v>
      </c>
      <c r="K19">
        <v>285561</v>
      </c>
      <c r="L19">
        <v>-54224.03</v>
      </c>
    </row>
    <row r="20" spans="1:12" x14ac:dyDescent="0.3">
      <c r="A20" t="s">
        <v>29</v>
      </c>
      <c r="B20" s="1">
        <v>45692</v>
      </c>
      <c r="C20" s="3" t="str">
        <f>TEXT(salesDataTable[[#This Row],[Date]],"mmm")</f>
        <v>Feb</v>
      </c>
      <c r="D20" t="s">
        <v>115</v>
      </c>
      <c r="E20" t="s">
        <v>139</v>
      </c>
      <c r="F20" t="s">
        <v>237</v>
      </c>
      <c r="G20" t="s">
        <v>321</v>
      </c>
      <c r="H20" t="s">
        <v>331</v>
      </c>
      <c r="I20">
        <v>5</v>
      </c>
      <c r="J20">
        <v>3032</v>
      </c>
      <c r="K20">
        <v>15160</v>
      </c>
      <c r="L20">
        <v>1503.12</v>
      </c>
    </row>
    <row r="21" spans="1:12" x14ac:dyDescent="0.3">
      <c r="A21" t="s">
        <v>30</v>
      </c>
      <c r="B21" s="1">
        <v>45691</v>
      </c>
      <c r="C21" s="3" t="str">
        <f>TEXT(salesDataTable[[#This Row],[Date]],"mmm")</f>
        <v>Feb</v>
      </c>
      <c r="D21" t="s">
        <v>115</v>
      </c>
      <c r="E21" t="s">
        <v>140</v>
      </c>
      <c r="F21" t="s">
        <v>238</v>
      </c>
      <c r="G21" t="s">
        <v>319</v>
      </c>
      <c r="H21" t="s">
        <v>334</v>
      </c>
      <c r="I21">
        <v>9</v>
      </c>
      <c r="J21">
        <v>34696</v>
      </c>
      <c r="K21">
        <v>312264</v>
      </c>
      <c r="L21">
        <v>-41733.78</v>
      </c>
    </row>
    <row r="22" spans="1:12" x14ac:dyDescent="0.3">
      <c r="A22" t="s">
        <v>31</v>
      </c>
      <c r="B22" s="1">
        <v>45675</v>
      </c>
      <c r="C22" s="3" t="str">
        <f>TEXT(salesDataTable[[#This Row],[Date]],"mmm")</f>
        <v>Jan</v>
      </c>
      <c r="D22" t="s">
        <v>117</v>
      </c>
      <c r="E22" t="s">
        <v>141</v>
      </c>
      <c r="F22" t="s">
        <v>239</v>
      </c>
      <c r="G22" t="s">
        <v>320</v>
      </c>
      <c r="H22" t="s">
        <v>325</v>
      </c>
      <c r="I22">
        <v>14</v>
      </c>
      <c r="J22">
        <v>38490</v>
      </c>
      <c r="K22">
        <v>538860</v>
      </c>
      <c r="L22">
        <v>-20500.560000000001</v>
      </c>
    </row>
    <row r="23" spans="1:12" x14ac:dyDescent="0.3">
      <c r="A23" t="s">
        <v>32</v>
      </c>
      <c r="B23" s="1">
        <v>45753</v>
      </c>
      <c r="C23" s="3" t="str">
        <f>TEXT(salesDataTable[[#This Row],[Date]],"mmm")</f>
        <v>Apr</v>
      </c>
      <c r="D23" t="s">
        <v>119</v>
      </c>
      <c r="E23" t="s">
        <v>142</v>
      </c>
      <c r="F23" t="s">
        <v>240</v>
      </c>
      <c r="G23" t="s">
        <v>319</v>
      </c>
      <c r="H23" t="s">
        <v>329</v>
      </c>
      <c r="I23">
        <v>12</v>
      </c>
      <c r="J23">
        <v>5898</v>
      </c>
      <c r="K23">
        <v>70776</v>
      </c>
      <c r="L23">
        <v>10619.22</v>
      </c>
    </row>
    <row r="24" spans="1:12" x14ac:dyDescent="0.3">
      <c r="A24" t="s">
        <v>33</v>
      </c>
      <c r="B24" s="1">
        <v>45831</v>
      </c>
      <c r="C24" s="3" t="str">
        <f>TEXT(salesDataTable[[#This Row],[Date]],"mmm")</f>
        <v>Jun</v>
      </c>
      <c r="D24" t="s">
        <v>116</v>
      </c>
      <c r="E24" t="s">
        <v>143</v>
      </c>
      <c r="F24" t="s">
        <v>241</v>
      </c>
      <c r="G24" t="s">
        <v>321</v>
      </c>
      <c r="H24" t="s">
        <v>335</v>
      </c>
      <c r="I24">
        <v>19</v>
      </c>
      <c r="J24">
        <v>41797</v>
      </c>
      <c r="K24">
        <v>794143</v>
      </c>
      <c r="L24">
        <v>98867.73</v>
      </c>
    </row>
    <row r="25" spans="1:12" x14ac:dyDescent="0.3">
      <c r="A25" t="s">
        <v>34</v>
      </c>
      <c r="B25" s="1">
        <v>45667</v>
      </c>
      <c r="C25" s="3" t="str">
        <f>TEXT(salesDataTable[[#This Row],[Date]],"mmm")</f>
        <v>Jan</v>
      </c>
      <c r="D25" t="s">
        <v>116</v>
      </c>
      <c r="E25" t="s">
        <v>144</v>
      </c>
      <c r="F25" t="s">
        <v>242</v>
      </c>
      <c r="G25" t="s">
        <v>320</v>
      </c>
      <c r="H25" t="s">
        <v>336</v>
      </c>
      <c r="I25">
        <v>1</v>
      </c>
      <c r="J25">
        <v>48438</v>
      </c>
      <c r="K25">
        <v>48438</v>
      </c>
      <c r="L25">
        <v>-4965.53</v>
      </c>
    </row>
    <row r="26" spans="1:12" x14ac:dyDescent="0.3">
      <c r="A26" t="s">
        <v>35</v>
      </c>
      <c r="B26" s="1">
        <v>45785</v>
      </c>
      <c r="C26" s="3" t="str">
        <f>TEXT(salesDataTable[[#This Row],[Date]],"mmm")</f>
        <v>May</v>
      </c>
      <c r="D26" t="s">
        <v>119</v>
      </c>
      <c r="E26" t="s">
        <v>145</v>
      </c>
      <c r="F26" t="s">
        <v>243</v>
      </c>
      <c r="G26" t="s">
        <v>321</v>
      </c>
      <c r="H26" t="s">
        <v>331</v>
      </c>
      <c r="I26">
        <v>12</v>
      </c>
      <c r="J26">
        <v>11672</v>
      </c>
      <c r="K26">
        <v>140064</v>
      </c>
      <c r="L26">
        <v>26851.46</v>
      </c>
    </row>
    <row r="27" spans="1:12" x14ac:dyDescent="0.3">
      <c r="A27" t="s">
        <v>36</v>
      </c>
      <c r="B27" s="1">
        <v>45716</v>
      </c>
      <c r="C27" s="3" t="str">
        <f>TEXT(salesDataTable[[#This Row],[Date]],"mmm")</f>
        <v>Feb</v>
      </c>
      <c r="D27" t="s">
        <v>116</v>
      </c>
      <c r="E27" t="s">
        <v>146</v>
      </c>
      <c r="F27" t="s">
        <v>244</v>
      </c>
      <c r="G27" t="s">
        <v>319</v>
      </c>
      <c r="H27" t="s">
        <v>323</v>
      </c>
      <c r="I27">
        <v>4</v>
      </c>
      <c r="J27">
        <v>10091</v>
      </c>
      <c r="K27">
        <v>40364</v>
      </c>
      <c r="L27">
        <v>7617.92</v>
      </c>
    </row>
    <row r="28" spans="1:12" x14ac:dyDescent="0.3">
      <c r="A28" t="s">
        <v>37</v>
      </c>
      <c r="B28" s="1">
        <v>45671</v>
      </c>
      <c r="C28" s="3" t="str">
        <f>TEXT(salesDataTable[[#This Row],[Date]],"mmm")</f>
        <v>Jan</v>
      </c>
      <c r="D28" t="s">
        <v>117</v>
      </c>
      <c r="E28" t="s">
        <v>147</v>
      </c>
      <c r="F28" t="s">
        <v>245</v>
      </c>
      <c r="G28" t="s">
        <v>321</v>
      </c>
      <c r="H28" t="s">
        <v>326</v>
      </c>
      <c r="I28">
        <v>18</v>
      </c>
      <c r="J28">
        <v>39963</v>
      </c>
      <c r="K28">
        <v>719334</v>
      </c>
      <c r="L28">
        <v>-103944.87</v>
      </c>
    </row>
    <row r="29" spans="1:12" x14ac:dyDescent="0.3">
      <c r="A29" t="s">
        <v>38</v>
      </c>
      <c r="B29" s="1">
        <v>45724</v>
      </c>
      <c r="C29" s="3" t="str">
        <f>TEXT(salesDataTable[[#This Row],[Date]],"mmm")</f>
        <v>Mar</v>
      </c>
      <c r="D29" t="s">
        <v>115</v>
      </c>
      <c r="E29" t="s">
        <v>148</v>
      </c>
      <c r="F29" t="s">
        <v>246</v>
      </c>
      <c r="G29" t="s">
        <v>321</v>
      </c>
      <c r="H29" t="s">
        <v>330</v>
      </c>
      <c r="I29">
        <v>7</v>
      </c>
      <c r="J29">
        <v>40236</v>
      </c>
      <c r="K29">
        <v>281652</v>
      </c>
      <c r="L29">
        <v>-47858.19</v>
      </c>
    </row>
    <row r="30" spans="1:12" x14ac:dyDescent="0.3">
      <c r="A30" t="s">
        <v>39</v>
      </c>
      <c r="B30" s="1">
        <v>45794</v>
      </c>
      <c r="C30" s="3" t="str">
        <f>TEXT(salesDataTable[[#This Row],[Date]],"mmm")</f>
        <v>May</v>
      </c>
      <c r="D30" t="s">
        <v>113</v>
      </c>
      <c r="E30" t="s">
        <v>149</v>
      </c>
      <c r="F30" t="s">
        <v>247</v>
      </c>
      <c r="G30" t="s">
        <v>321</v>
      </c>
      <c r="H30" t="s">
        <v>335</v>
      </c>
      <c r="I30">
        <v>3</v>
      </c>
      <c r="J30">
        <v>24757</v>
      </c>
      <c r="K30">
        <v>74271</v>
      </c>
      <c r="L30">
        <v>11171.01</v>
      </c>
    </row>
    <row r="31" spans="1:12" x14ac:dyDescent="0.3">
      <c r="A31" t="s">
        <v>40</v>
      </c>
      <c r="B31" s="1">
        <v>45791</v>
      </c>
      <c r="C31" s="3" t="str">
        <f>TEXT(salesDataTable[[#This Row],[Date]],"mmm")</f>
        <v>May</v>
      </c>
      <c r="D31" t="s">
        <v>115</v>
      </c>
      <c r="E31" t="s">
        <v>150</v>
      </c>
      <c r="F31" t="s">
        <v>248</v>
      </c>
      <c r="G31" t="s">
        <v>321</v>
      </c>
      <c r="H31" t="s">
        <v>326</v>
      </c>
      <c r="I31">
        <v>1</v>
      </c>
      <c r="J31">
        <v>13252</v>
      </c>
      <c r="K31">
        <v>13252</v>
      </c>
      <c r="L31">
        <v>1420.16</v>
      </c>
    </row>
    <row r="32" spans="1:12" x14ac:dyDescent="0.3">
      <c r="A32" t="s">
        <v>41</v>
      </c>
      <c r="B32" s="1">
        <v>45766</v>
      </c>
      <c r="C32" s="3" t="str">
        <f>TEXT(salesDataTable[[#This Row],[Date]],"mmm")</f>
        <v>Apr</v>
      </c>
      <c r="D32" t="s">
        <v>114</v>
      </c>
      <c r="E32" t="s">
        <v>151</v>
      </c>
      <c r="F32" t="s">
        <v>249</v>
      </c>
      <c r="G32" t="s">
        <v>321</v>
      </c>
      <c r="H32" t="s">
        <v>335</v>
      </c>
      <c r="I32">
        <v>7</v>
      </c>
      <c r="J32">
        <v>48154</v>
      </c>
      <c r="K32">
        <v>337078</v>
      </c>
      <c r="L32">
        <v>89985.59</v>
      </c>
    </row>
    <row r="33" spans="1:12" x14ac:dyDescent="0.3">
      <c r="A33" t="s">
        <v>42</v>
      </c>
      <c r="B33" s="1">
        <v>45742</v>
      </c>
      <c r="C33" s="3" t="str">
        <f>TEXT(salesDataTable[[#This Row],[Date]],"mmm")</f>
        <v>Mar</v>
      </c>
      <c r="D33" t="s">
        <v>118</v>
      </c>
      <c r="E33" t="s">
        <v>152</v>
      </c>
      <c r="F33" t="s">
        <v>250</v>
      </c>
      <c r="G33" t="s">
        <v>321</v>
      </c>
      <c r="H33" t="s">
        <v>326</v>
      </c>
      <c r="I33">
        <v>14</v>
      </c>
      <c r="J33">
        <v>41171</v>
      </c>
      <c r="K33">
        <v>576394</v>
      </c>
      <c r="L33">
        <v>72185.33</v>
      </c>
    </row>
    <row r="34" spans="1:12" x14ac:dyDescent="0.3">
      <c r="A34" t="s">
        <v>43</v>
      </c>
      <c r="B34" s="1">
        <v>45802</v>
      </c>
      <c r="C34" s="3" t="str">
        <f>TEXT(salesDataTable[[#This Row],[Date]],"mmm")</f>
        <v>May</v>
      </c>
      <c r="D34" t="s">
        <v>115</v>
      </c>
      <c r="E34" t="s">
        <v>153</v>
      </c>
      <c r="F34" t="s">
        <v>251</v>
      </c>
      <c r="G34" t="s">
        <v>322</v>
      </c>
      <c r="H34" t="s">
        <v>333</v>
      </c>
      <c r="I34">
        <v>8</v>
      </c>
      <c r="J34">
        <v>5216</v>
      </c>
      <c r="K34">
        <v>41728</v>
      </c>
      <c r="L34">
        <v>11881.74</v>
      </c>
    </row>
    <row r="35" spans="1:12" x14ac:dyDescent="0.3">
      <c r="A35" t="s">
        <v>44</v>
      </c>
      <c r="B35" s="1">
        <v>45813</v>
      </c>
      <c r="C35" s="3" t="str">
        <f>TEXT(salesDataTable[[#This Row],[Date]],"mmm")</f>
        <v>Jun</v>
      </c>
      <c r="D35" t="s">
        <v>119</v>
      </c>
      <c r="E35" t="s">
        <v>154</v>
      </c>
      <c r="F35" t="s">
        <v>252</v>
      </c>
      <c r="G35" t="s">
        <v>322</v>
      </c>
      <c r="H35" t="s">
        <v>328</v>
      </c>
      <c r="I35">
        <v>6</v>
      </c>
      <c r="J35">
        <v>4500</v>
      </c>
      <c r="K35">
        <v>27000</v>
      </c>
      <c r="L35">
        <v>4233.83</v>
      </c>
    </row>
    <row r="36" spans="1:12" x14ac:dyDescent="0.3">
      <c r="A36" t="s">
        <v>45</v>
      </c>
      <c r="B36" s="1">
        <v>45787</v>
      </c>
      <c r="C36" s="3" t="str">
        <f>TEXT(salesDataTable[[#This Row],[Date]],"mmm")</f>
        <v>May</v>
      </c>
      <c r="D36" t="s">
        <v>120</v>
      </c>
      <c r="E36" t="s">
        <v>155</v>
      </c>
      <c r="F36" t="s">
        <v>253</v>
      </c>
      <c r="G36" t="s">
        <v>319</v>
      </c>
      <c r="H36" t="s">
        <v>323</v>
      </c>
      <c r="I36">
        <v>20</v>
      </c>
      <c r="J36">
        <v>7113</v>
      </c>
      <c r="K36">
        <v>142260</v>
      </c>
      <c r="L36">
        <v>-7370.04</v>
      </c>
    </row>
    <row r="37" spans="1:12" x14ac:dyDescent="0.3">
      <c r="A37" t="s">
        <v>46</v>
      </c>
      <c r="B37" s="1">
        <v>45787</v>
      </c>
      <c r="C37" s="3" t="str">
        <f>TEXT(salesDataTable[[#This Row],[Date]],"mmm")</f>
        <v>May</v>
      </c>
      <c r="D37" t="s">
        <v>111</v>
      </c>
      <c r="E37" t="s">
        <v>156</v>
      </c>
      <c r="F37" t="s">
        <v>254</v>
      </c>
      <c r="G37" t="s">
        <v>320</v>
      </c>
      <c r="H37" t="s">
        <v>327</v>
      </c>
      <c r="I37">
        <v>12</v>
      </c>
      <c r="J37">
        <v>48446</v>
      </c>
      <c r="K37">
        <v>581352</v>
      </c>
      <c r="L37">
        <v>130551.76</v>
      </c>
    </row>
    <row r="38" spans="1:12" x14ac:dyDescent="0.3">
      <c r="A38" t="s">
        <v>47</v>
      </c>
      <c r="B38" s="1">
        <v>45675</v>
      </c>
      <c r="C38" s="3" t="str">
        <f>TEXT(salesDataTable[[#This Row],[Date]],"mmm")</f>
        <v>Jan</v>
      </c>
      <c r="D38" t="s">
        <v>112</v>
      </c>
      <c r="E38" t="s">
        <v>157</v>
      </c>
      <c r="F38" t="s">
        <v>255</v>
      </c>
      <c r="G38" t="s">
        <v>320</v>
      </c>
      <c r="H38" t="s">
        <v>336</v>
      </c>
      <c r="I38">
        <v>2</v>
      </c>
      <c r="J38">
        <v>44815</v>
      </c>
      <c r="K38">
        <v>89630</v>
      </c>
      <c r="L38">
        <v>25027.79</v>
      </c>
    </row>
    <row r="39" spans="1:12" x14ac:dyDescent="0.3">
      <c r="A39" t="s">
        <v>48</v>
      </c>
      <c r="B39" s="1">
        <v>45811</v>
      </c>
      <c r="C39" s="3" t="str">
        <f>TEXT(salesDataTable[[#This Row],[Date]],"mmm")</f>
        <v>Jun</v>
      </c>
      <c r="D39" t="s">
        <v>114</v>
      </c>
      <c r="E39" t="s">
        <v>158</v>
      </c>
      <c r="F39" t="s">
        <v>256</v>
      </c>
      <c r="G39" t="s">
        <v>320</v>
      </c>
      <c r="H39" t="s">
        <v>327</v>
      </c>
      <c r="I39">
        <v>17</v>
      </c>
      <c r="J39">
        <v>16929</v>
      </c>
      <c r="K39">
        <v>287793</v>
      </c>
      <c r="L39">
        <v>-1777.74</v>
      </c>
    </row>
    <row r="40" spans="1:12" x14ac:dyDescent="0.3">
      <c r="A40" t="s">
        <v>49</v>
      </c>
      <c r="B40" s="1">
        <v>45685</v>
      </c>
      <c r="C40" s="3" t="str">
        <f>TEXT(salesDataTable[[#This Row],[Date]],"mmm")</f>
        <v>Jan</v>
      </c>
      <c r="D40" t="s">
        <v>115</v>
      </c>
      <c r="E40" t="s">
        <v>159</v>
      </c>
      <c r="F40" t="s">
        <v>257</v>
      </c>
      <c r="G40" t="s">
        <v>319</v>
      </c>
      <c r="H40" t="s">
        <v>337</v>
      </c>
      <c r="I40">
        <v>1</v>
      </c>
      <c r="J40">
        <v>31408</v>
      </c>
      <c r="K40">
        <v>31408</v>
      </c>
      <c r="L40">
        <v>-1667.71</v>
      </c>
    </row>
    <row r="41" spans="1:12" x14ac:dyDescent="0.3">
      <c r="A41" t="s">
        <v>50</v>
      </c>
      <c r="B41" s="1">
        <v>45727</v>
      </c>
      <c r="C41" s="3" t="str">
        <f>TEXT(salesDataTable[[#This Row],[Date]],"mmm")</f>
        <v>Mar</v>
      </c>
      <c r="D41" t="s">
        <v>111</v>
      </c>
      <c r="E41" t="s">
        <v>160</v>
      </c>
      <c r="F41" t="s">
        <v>258</v>
      </c>
      <c r="G41" t="s">
        <v>322</v>
      </c>
      <c r="H41" t="s">
        <v>338</v>
      </c>
      <c r="I41">
        <v>13</v>
      </c>
      <c r="J41">
        <v>43597</v>
      </c>
      <c r="K41">
        <v>566761</v>
      </c>
      <c r="L41">
        <v>97988.47</v>
      </c>
    </row>
    <row r="42" spans="1:12" x14ac:dyDescent="0.3">
      <c r="A42" t="s">
        <v>51</v>
      </c>
      <c r="B42" s="1">
        <v>45728</v>
      </c>
      <c r="C42" s="3" t="str">
        <f>TEXT(salesDataTable[[#This Row],[Date]],"mmm")</f>
        <v>Mar</v>
      </c>
      <c r="D42" t="s">
        <v>119</v>
      </c>
      <c r="E42" t="s">
        <v>161</v>
      </c>
      <c r="F42" t="s">
        <v>259</v>
      </c>
      <c r="G42" t="s">
        <v>320</v>
      </c>
      <c r="H42" t="s">
        <v>325</v>
      </c>
      <c r="I42">
        <v>1</v>
      </c>
      <c r="J42">
        <v>30512</v>
      </c>
      <c r="K42">
        <v>30512</v>
      </c>
      <c r="L42">
        <v>8505.93</v>
      </c>
    </row>
    <row r="43" spans="1:12" x14ac:dyDescent="0.3">
      <c r="A43" t="s">
        <v>52</v>
      </c>
      <c r="B43" s="1">
        <v>45721</v>
      </c>
      <c r="C43" s="3" t="str">
        <f>TEXT(salesDataTable[[#This Row],[Date]],"mmm")</f>
        <v>Mar</v>
      </c>
      <c r="D43" t="s">
        <v>115</v>
      </c>
      <c r="E43" t="s">
        <v>162</v>
      </c>
      <c r="F43" t="s">
        <v>260</v>
      </c>
      <c r="G43" t="s">
        <v>322</v>
      </c>
      <c r="H43" t="s">
        <v>333</v>
      </c>
      <c r="I43">
        <v>18</v>
      </c>
      <c r="J43">
        <v>18907</v>
      </c>
      <c r="K43">
        <v>340326</v>
      </c>
      <c r="L43">
        <v>99272.77</v>
      </c>
    </row>
    <row r="44" spans="1:12" x14ac:dyDescent="0.3">
      <c r="A44" t="s">
        <v>53</v>
      </c>
      <c r="B44" s="1">
        <v>45685</v>
      </c>
      <c r="C44" s="3" t="str">
        <f>TEXT(salesDataTable[[#This Row],[Date]],"mmm")</f>
        <v>Jan</v>
      </c>
      <c r="D44" t="s">
        <v>114</v>
      </c>
      <c r="E44" t="s">
        <v>163</v>
      </c>
      <c r="F44" t="s">
        <v>261</v>
      </c>
      <c r="G44" t="s">
        <v>320</v>
      </c>
      <c r="H44" t="s">
        <v>339</v>
      </c>
      <c r="I44">
        <v>12</v>
      </c>
      <c r="J44">
        <v>40485</v>
      </c>
      <c r="K44">
        <v>485820</v>
      </c>
      <c r="L44">
        <v>-67637.710000000006</v>
      </c>
    </row>
    <row r="45" spans="1:12" x14ac:dyDescent="0.3">
      <c r="A45" t="s">
        <v>54</v>
      </c>
      <c r="B45" s="1">
        <v>45837</v>
      </c>
      <c r="C45" s="3" t="str">
        <f>TEXT(salesDataTable[[#This Row],[Date]],"mmm")</f>
        <v>Jun</v>
      </c>
      <c r="D45" t="s">
        <v>119</v>
      </c>
      <c r="E45" t="s">
        <v>164</v>
      </c>
      <c r="F45" t="s">
        <v>262</v>
      </c>
      <c r="G45" t="s">
        <v>322</v>
      </c>
      <c r="H45" t="s">
        <v>332</v>
      </c>
      <c r="I45">
        <v>20</v>
      </c>
      <c r="J45">
        <v>9173</v>
      </c>
      <c r="K45">
        <v>183460</v>
      </c>
      <c r="L45">
        <v>42235.44</v>
      </c>
    </row>
    <row r="46" spans="1:12" x14ac:dyDescent="0.3">
      <c r="A46" t="s">
        <v>55</v>
      </c>
      <c r="B46" s="1">
        <v>45714</v>
      </c>
      <c r="C46" s="3" t="str">
        <f>TEXT(salesDataTable[[#This Row],[Date]],"mmm")</f>
        <v>Feb</v>
      </c>
      <c r="D46" t="s">
        <v>119</v>
      </c>
      <c r="E46" t="s">
        <v>129</v>
      </c>
      <c r="F46" t="s">
        <v>263</v>
      </c>
      <c r="G46" t="s">
        <v>319</v>
      </c>
      <c r="H46" t="s">
        <v>329</v>
      </c>
      <c r="I46">
        <v>3</v>
      </c>
      <c r="J46">
        <v>599</v>
      </c>
      <c r="K46">
        <v>1797</v>
      </c>
      <c r="L46">
        <v>535.36</v>
      </c>
    </row>
    <row r="47" spans="1:12" x14ac:dyDescent="0.3">
      <c r="A47" t="s">
        <v>56</v>
      </c>
      <c r="B47" s="1">
        <v>45813</v>
      </c>
      <c r="C47" s="3" t="str">
        <f>TEXT(salesDataTable[[#This Row],[Date]],"mmm")</f>
        <v>Jun</v>
      </c>
      <c r="D47" t="s">
        <v>113</v>
      </c>
      <c r="E47" t="s">
        <v>165</v>
      </c>
      <c r="F47" t="s">
        <v>264</v>
      </c>
      <c r="G47" t="s">
        <v>320</v>
      </c>
      <c r="H47" t="s">
        <v>327</v>
      </c>
      <c r="I47">
        <v>6</v>
      </c>
      <c r="J47">
        <v>16190</v>
      </c>
      <c r="K47">
        <v>97140</v>
      </c>
      <c r="L47">
        <v>-17573.38</v>
      </c>
    </row>
    <row r="48" spans="1:12" x14ac:dyDescent="0.3">
      <c r="A48" t="s">
        <v>57</v>
      </c>
      <c r="B48" s="1">
        <v>45798</v>
      </c>
      <c r="C48" s="3" t="str">
        <f>TEXT(salesDataTable[[#This Row],[Date]],"mmm")</f>
        <v>May</v>
      </c>
      <c r="D48" t="s">
        <v>117</v>
      </c>
      <c r="E48" t="s">
        <v>166</v>
      </c>
      <c r="F48" t="s">
        <v>265</v>
      </c>
      <c r="G48" t="s">
        <v>319</v>
      </c>
      <c r="H48" t="s">
        <v>329</v>
      </c>
      <c r="I48">
        <v>19</v>
      </c>
      <c r="J48">
        <v>27658</v>
      </c>
      <c r="K48">
        <v>525502</v>
      </c>
      <c r="L48">
        <v>-2095.0700000000002</v>
      </c>
    </row>
    <row r="49" spans="1:12" x14ac:dyDescent="0.3">
      <c r="A49" t="s">
        <v>58</v>
      </c>
      <c r="B49" s="1">
        <v>45668</v>
      </c>
      <c r="C49" s="3" t="str">
        <f>TEXT(salesDataTable[[#This Row],[Date]],"mmm")</f>
        <v>Jan</v>
      </c>
      <c r="D49" t="s">
        <v>118</v>
      </c>
      <c r="E49" t="s">
        <v>167</v>
      </c>
      <c r="F49" t="s">
        <v>266</v>
      </c>
      <c r="G49" t="s">
        <v>319</v>
      </c>
      <c r="H49" t="s">
        <v>334</v>
      </c>
      <c r="I49">
        <v>14</v>
      </c>
      <c r="J49">
        <v>43897</v>
      </c>
      <c r="K49">
        <v>614558</v>
      </c>
      <c r="L49">
        <v>-8732.36</v>
      </c>
    </row>
    <row r="50" spans="1:12" x14ac:dyDescent="0.3">
      <c r="A50" t="s">
        <v>59</v>
      </c>
      <c r="B50" s="1">
        <v>45712</v>
      </c>
      <c r="C50" s="3" t="str">
        <f>TEXT(salesDataTable[[#This Row],[Date]],"mmm")</f>
        <v>Feb</v>
      </c>
      <c r="D50" t="s">
        <v>118</v>
      </c>
      <c r="E50" t="s">
        <v>168</v>
      </c>
      <c r="F50" t="s">
        <v>267</v>
      </c>
      <c r="G50" t="s">
        <v>320</v>
      </c>
      <c r="H50" t="s">
        <v>339</v>
      </c>
      <c r="I50">
        <v>3</v>
      </c>
      <c r="J50">
        <v>17488</v>
      </c>
      <c r="K50">
        <v>52464</v>
      </c>
      <c r="L50">
        <v>-5496.19</v>
      </c>
    </row>
    <row r="51" spans="1:12" x14ac:dyDescent="0.3">
      <c r="A51" t="s">
        <v>60</v>
      </c>
      <c r="B51" s="1">
        <v>45698</v>
      </c>
      <c r="C51" s="3" t="str">
        <f>TEXT(salesDataTable[[#This Row],[Date]],"mmm")</f>
        <v>Feb</v>
      </c>
      <c r="D51" t="s">
        <v>114</v>
      </c>
      <c r="E51" t="s">
        <v>169</v>
      </c>
      <c r="F51" t="s">
        <v>268</v>
      </c>
      <c r="G51" t="s">
        <v>319</v>
      </c>
      <c r="H51" t="s">
        <v>334</v>
      </c>
      <c r="I51">
        <v>16</v>
      </c>
      <c r="J51">
        <v>37292</v>
      </c>
      <c r="K51">
        <v>596672</v>
      </c>
      <c r="L51">
        <v>-12961.56</v>
      </c>
    </row>
    <row r="52" spans="1:12" x14ac:dyDescent="0.3">
      <c r="A52" t="s">
        <v>61</v>
      </c>
      <c r="B52" s="1">
        <v>45823</v>
      </c>
      <c r="C52" s="3" t="str">
        <f>TEXT(salesDataTable[[#This Row],[Date]],"mmm")</f>
        <v>Jun</v>
      </c>
      <c r="D52" t="s">
        <v>113</v>
      </c>
      <c r="E52" t="s">
        <v>170</v>
      </c>
      <c r="F52" t="s">
        <v>269</v>
      </c>
      <c r="G52" t="s">
        <v>321</v>
      </c>
      <c r="H52" t="s">
        <v>330</v>
      </c>
      <c r="I52">
        <v>16</v>
      </c>
      <c r="J52">
        <v>21861</v>
      </c>
      <c r="K52">
        <v>349776</v>
      </c>
      <c r="L52">
        <v>40576.36</v>
      </c>
    </row>
    <row r="53" spans="1:12" x14ac:dyDescent="0.3">
      <c r="A53" t="s">
        <v>62</v>
      </c>
      <c r="B53" s="1">
        <v>45664</v>
      </c>
      <c r="C53" s="3" t="str">
        <f>TEXT(salesDataTable[[#This Row],[Date]],"mmm")</f>
        <v>Jan</v>
      </c>
      <c r="D53" t="s">
        <v>119</v>
      </c>
      <c r="E53" t="s">
        <v>171</v>
      </c>
      <c r="F53" t="s">
        <v>270</v>
      </c>
      <c r="G53" t="s">
        <v>319</v>
      </c>
      <c r="H53" t="s">
        <v>323</v>
      </c>
      <c r="I53">
        <v>14</v>
      </c>
      <c r="J53">
        <v>12820</v>
      </c>
      <c r="K53">
        <v>179480</v>
      </c>
      <c r="L53">
        <v>49940.09</v>
      </c>
    </row>
    <row r="54" spans="1:12" x14ac:dyDescent="0.3">
      <c r="A54" t="s">
        <v>63</v>
      </c>
      <c r="B54" s="1">
        <v>45685</v>
      </c>
      <c r="C54" s="3" t="str">
        <f>TEXT(salesDataTable[[#This Row],[Date]],"mmm")</f>
        <v>Jan</v>
      </c>
      <c r="D54" t="s">
        <v>120</v>
      </c>
      <c r="E54" t="s">
        <v>172</v>
      </c>
      <c r="F54" t="s">
        <v>271</v>
      </c>
      <c r="G54" t="s">
        <v>321</v>
      </c>
      <c r="H54" t="s">
        <v>331</v>
      </c>
      <c r="I54">
        <v>1</v>
      </c>
      <c r="J54">
        <v>26833</v>
      </c>
      <c r="K54">
        <v>26833</v>
      </c>
      <c r="L54">
        <v>6734.11</v>
      </c>
    </row>
    <row r="55" spans="1:12" x14ac:dyDescent="0.3">
      <c r="A55" t="s">
        <v>64</v>
      </c>
      <c r="B55" s="1">
        <v>45757</v>
      </c>
      <c r="C55" s="3" t="str">
        <f>TEXT(salesDataTable[[#This Row],[Date]],"mmm")</f>
        <v>Apr</v>
      </c>
      <c r="D55" t="s">
        <v>111</v>
      </c>
      <c r="E55" t="s">
        <v>173</v>
      </c>
      <c r="F55" t="s">
        <v>272</v>
      </c>
      <c r="G55" t="s">
        <v>322</v>
      </c>
      <c r="H55" t="s">
        <v>333</v>
      </c>
      <c r="I55">
        <v>7</v>
      </c>
      <c r="J55">
        <v>1436</v>
      </c>
      <c r="K55">
        <v>10052</v>
      </c>
      <c r="L55">
        <v>-1809.46</v>
      </c>
    </row>
    <row r="56" spans="1:12" x14ac:dyDescent="0.3">
      <c r="A56" t="s">
        <v>65</v>
      </c>
      <c r="B56" s="1">
        <v>45825</v>
      </c>
      <c r="C56" s="3" t="str">
        <f>TEXT(salesDataTable[[#This Row],[Date]],"mmm")</f>
        <v>Jun</v>
      </c>
      <c r="D56" t="s">
        <v>118</v>
      </c>
      <c r="E56" t="s">
        <v>174</v>
      </c>
      <c r="F56" t="s">
        <v>273</v>
      </c>
      <c r="G56" t="s">
        <v>321</v>
      </c>
      <c r="H56" t="s">
        <v>331</v>
      </c>
      <c r="I56">
        <v>4</v>
      </c>
      <c r="J56">
        <v>40369</v>
      </c>
      <c r="K56">
        <v>161476</v>
      </c>
      <c r="L56">
        <v>-11675.82</v>
      </c>
    </row>
    <row r="57" spans="1:12" x14ac:dyDescent="0.3">
      <c r="A57" t="s">
        <v>66</v>
      </c>
      <c r="B57" s="1">
        <v>45830</v>
      </c>
      <c r="C57" s="3" t="str">
        <f>TEXT(salesDataTable[[#This Row],[Date]],"mmm")</f>
        <v>Jun</v>
      </c>
      <c r="D57" t="s">
        <v>117</v>
      </c>
      <c r="E57" t="s">
        <v>175</v>
      </c>
      <c r="F57" t="s">
        <v>274</v>
      </c>
      <c r="G57" t="s">
        <v>322</v>
      </c>
      <c r="H57" t="s">
        <v>338</v>
      </c>
      <c r="I57">
        <v>6</v>
      </c>
      <c r="J57">
        <v>7065</v>
      </c>
      <c r="K57">
        <v>42390</v>
      </c>
      <c r="L57">
        <v>-7913.03</v>
      </c>
    </row>
    <row r="58" spans="1:12" x14ac:dyDescent="0.3">
      <c r="A58" t="s">
        <v>67</v>
      </c>
      <c r="B58" s="1">
        <v>45686</v>
      </c>
      <c r="C58" s="3" t="str">
        <f>TEXT(salesDataTable[[#This Row],[Date]],"mmm")</f>
        <v>Jan</v>
      </c>
      <c r="D58" t="s">
        <v>112</v>
      </c>
      <c r="E58" t="s">
        <v>176</v>
      </c>
      <c r="F58" t="s">
        <v>275</v>
      </c>
      <c r="G58" t="s">
        <v>319</v>
      </c>
      <c r="H58" t="s">
        <v>323</v>
      </c>
      <c r="I58">
        <v>1</v>
      </c>
      <c r="J58">
        <v>18503</v>
      </c>
      <c r="K58">
        <v>18503</v>
      </c>
      <c r="L58">
        <v>1110.76</v>
      </c>
    </row>
    <row r="59" spans="1:12" x14ac:dyDescent="0.3">
      <c r="A59" t="s">
        <v>68</v>
      </c>
      <c r="B59" s="1">
        <v>45663</v>
      </c>
      <c r="C59" s="3" t="str">
        <f>TEXT(salesDataTable[[#This Row],[Date]],"mmm")</f>
        <v>Jan</v>
      </c>
      <c r="D59" t="s">
        <v>112</v>
      </c>
      <c r="E59" t="s">
        <v>177</v>
      </c>
      <c r="F59" t="s">
        <v>276</v>
      </c>
      <c r="G59" t="s">
        <v>321</v>
      </c>
      <c r="H59" t="s">
        <v>340</v>
      </c>
      <c r="I59">
        <v>5</v>
      </c>
      <c r="J59">
        <v>43332</v>
      </c>
      <c r="K59">
        <v>216660</v>
      </c>
      <c r="L59">
        <v>18335.580000000002</v>
      </c>
    </row>
    <row r="60" spans="1:12" x14ac:dyDescent="0.3">
      <c r="A60" t="s">
        <v>69</v>
      </c>
      <c r="B60" s="1">
        <v>45687</v>
      </c>
      <c r="C60" s="3" t="str">
        <f>TEXT(salesDataTable[[#This Row],[Date]],"mmm")</f>
        <v>Jan</v>
      </c>
      <c r="D60" t="s">
        <v>120</v>
      </c>
      <c r="E60" t="s">
        <v>178</v>
      </c>
      <c r="F60" t="s">
        <v>277</v>
      </c>
      <c r="G60" t="s">
        <v>322</v>
      </c>
      <c r="H60" t="s">
        <v>333</v>
      </c>
      <c r="I60">
        <v>5</v>
      </c>
      <c r="J60">
        <v>18745</v>
      </c>
      <c r="K60">
        <v>93725</v>
      </c>
      <c r="L60">
        <v>22300.799999999999</v>
      </c>
    </row>
    <row r="61" spans="1:12" x14ac:dyDescent="0.3">
      <c r="A61" t="s">
        <v>70</v>
      </c>
      <c r="B61" s="1">
        <v>45753</v>
      </c>
      <c r="C61" s="3" t="str">
        <f>TEXT(salesDataTable[[#This Row],[Date]],"mmm")</f>
        <v>Apr</v>
      </c>
      <c r="D61" t="s">
        <v>118</v>
      </c>
      <c r="E61" t="s">
        <v>179</v>
      </c>
      <c r="F61" t="s">
        <v>278</v>
      </c>
      <c r="G61" t="s">
        <v>321</v>
      </c>
      <c r="H61" t="s">
        <v>330</v>
      </c>
      <c r="I61">
        <v>7</v>
      </c>
      <c r="J61">
        <v>45129</v>
      </c>
      <c r="K61">
        <v>315903</v>
      </c>
      <c r="L61">
        <v>-26906.21</v>
      </c>
    </row>
    <row r="62" spans="1:12" x14ac:dyDescent="0.3">
      <c r="A62" t="s">
        <v>71</v>
      </c>
      <c r="B62" s="1">
        <v>45831</v>
      </c>
      <c r="C62" s="3" t="str">
        <f>TEXT(salesDataTable[[#This Row],[Date]],"mmm")</f>
        <v>Jun</v>
      </c>
      <c r="D62" t="s">
        <v>119</v>
      </c>
      <c r="E62" t="s">
        <v>180</v>
      </c>
      <c r="F62" t="s">
        <v>279</v>
      </c>
      <c r="G62" t="s">
        <v>322</v>
      </c>
      <c r="H62" t="s">
        <v>338</v>
      </c>
      <c r="I62">
        <v>19</v>
      </c>
      <c r="J62">
        <v>3252</v>
      </c>
      <c r="K62">
        <v>61788</v>
      </c>
      <c r="L62">
        <v>11626.73</v>
      </c>
    </row>
    <row r="63" spans="1:12" x14ac:dyDescent="0.3">
      <c r="A63" t="s">
        <v>72</v>
      </c>
      <c r="B63" s="1">
        <v>45809</v>
      </c>
      <c r="C63" s="3" t="str">
        <f>TEXT(salesDataTable[[#This Row],[Date]],"mmm")</f>
        <v>Jun</v>
      </c>
      <c r="D63" t="s">
        <v>113</v>
      </c>
      <c r="E63" t="s">
        <v>181</v>
      </c>
      <c r="F63" t="s">
        <v>280</v>
      </c>
      <c r="G63" t="s">
        <v>319</v>
      </c>
      <c r="H63" t="s">
        <v>329</v>
      </c>
      <c r="I63">
        <v>14</v>
      </c>
      <c r="J63">
        <v>24908</v>
      </c>
      <c r="K63">
        <v>348712</v>
      </c>
      <c r="L63">
        <v>84507.92</v>
      </c>
    </row>
    <row r="64" spans="1:12" x14ac:dyDescent="0.3">
      <c r="A64" t="s">
        <v>73</v>
      </c>
      <c r="B64" s="1">
        <v>45656</v>
      </c>
      <c r="C64" s="3" t="str">
        <f>TEXT(salesDataTable[[#This Row],[Date]],"mmm")</f>
        <v>Dec</v>
      </c>
      <c r="D64" t="s">
        <v>120</v>
      </c>
      <c r="E64" t="s">
        <v>182</v>
      </c>
      <c r="F64" t="s">
        <v>281</v>
      </c>
      <c r="G64" t="s">
        <v>320</v>
      </c>
      <c r="H64" t="s">
        <v>336</v>
      </c>
      <c r="I64">
        <v>13</v>
      </c>
      <c r="J64">
        <v>38977</v>
      </c>
      <c r="K64">
        <v>506701</v>
      </c>
      <c r="L64">
        <v>57618.94</v>
      </c>
    </row>
    <row r="65" spans="1:12" x14ac:dyDescent="0.3">
      <c r="A65" t="s">
        <v>74</v>
      </c>
      <c r="B65" s="1">
        <v>45816</v>
      </c>
      <c r="C65" s="3" t="str">
        <f>TEXT(salesDataTable[[#This Row],[Date]],"mmm")</f>
        <v>Jun</v>
      </c>
      <c r="D65" t="s">
        <v>119</v>
      </c>
      <c r="E65" t="s">
        <v>183</v>
      </c>
      <c r="F65" t="s">
        <v>282</v>
      </c>
      <c r="G65" t="s">
        <v>321</v>
      </c>
      <c r="H65" t="s">
        <v>331</v>
      </c>
      <c r="I65">
        <v>5</v>
      </c>
      <c r="J65">
        <v>18284</v>
      </c>
      <c r="K65">
        <v>91420</v>
      </c>
      <c r="L65">
        <v>4681.29</v>
      </c>
    </row>
    <row r="66" spans="1:12" x14ac:dyDescent="0.3">
      <c r="A66" t="s">
        <v>75</v>
      </c>
      <c r="B66" s="1">
        <v>45680</v>
      </c>
      <c r="C66" s="3" t="str">
        <f>TEXT(salesDataTable[[#This Row],[Date]],"mmm")</f>
        <v>Jan</v>
      </c>
      <c r="D66" t="s">
        <v>116</v>
      </c>
      <c r="E66" t="s">
        <v>184</v>
      </c>
      <c r="F66" t="s">
        <v>283</v>
      </c>
      <c r="G66" t="s">
        <v>322</v>
      </c>
      <c r="H66" t="s">
        <v>338</v>
      </c>
      <c r="I66">
        <v>3</v>
      </c>
      <c r="J66">
        <v>22667</v>
      </c>
      <c r="K66">
        <v>68001</v>
      </c>
      <c r="L66">
        <v>4206.25</v>
      </c>
    </row>
    <row r="67" spans="1:12" x14ac:dyDescent="0.3">
      <c r="A67" t="s">
        <v>76</v>
      </c>
      <c r="B67" s="1">
        <v>45683</v>
      </c>
      <c r="C67" s="3" t="str">
        <f>TEXT(salesDataTable[[#This Row],[Date]],"mmm")</f>
        <v>Jan</v>
      </c>
      <c r="D67" t="s">
        <v>113</v>
      </c>
      <c r="E67" t="s">
        <v>185</v>
      </c>
      <c r="F67" t="s">
        <v>284</v>
      </c>
      <c r="G67" t="s">
        <v>321</v>
      </c>
      <c r="H67" t="s">
        <v>330</v>
      </c>
      <c r="I67">
        <v>9</v>
      </c>
      <c r="J67">
        <v>11238</v>
      </c>
      <c r="K67">
        <v>101142</v>
      </c>
      <c r="L67">
        <v>5416.49</v>
      </c>
    </row>
    <row r="68" spans="1:12" x14ac:dyDescent="0.3">
      <c r="A68" t="s">
        <v>77</v>
      </c>
      <c r="B68" s="1">
        <v>45735</v>
      </c>
      <c r="C68" s="3" t="str">
        <f>TEXT(salesDataTable[[#This Row],[Date]],"mmm")</f>
        <v>Mar</v>
      </c>
      <c r="D68" t="s">
        <v>114</v>
      </c>
      <c r="E68" t="s">
        <v>186</v>
      </c>
      <c r="F68" t="s">
        <v>285</v>
      </c>
      <c r="G68" t="s">
        <v>322</v>
      </c>
      <c r="H68" t="s">
        <v>338</v>
      </c>
      <c r="I68">
        <v>13</v>
      </c>
      <c r="J68">
        <v>36445</v>
      </c>
      <c r="K68">
        <v>473785</v>
      </c>
      <c r="L68">
        <v>129221.44</v>
      </c>
    </row>
    <row r="69" spans="1:12" x14ac:dyDescent="0.3">
      <c r="A69" t="s">
        <v>78</v>
      </c>
      <c r="B69" s="1">
        <v>45662</v>
      </c>
      <c r="C69" s="3" t="str">
        <f>TEXT(salesDataTable[[#This Row],[Date]],"mmm")</f>
        <v>Jan</v>
      </c>
      <c r="D69" t="s">
        <v>114</v>
      </c>
      <c r="E69" t="s">
        <v>187</v>
      </c>
      <c r="F69" t="s">
        <v>286</v>
      </c>
      <c r="G69" t="s">
        <v>322</v>
      </c>
      <c r="H69" t="s">
        <v>333</v>
      </c>
      <c r="I69">
        <v>16</v>
      </c>
      <c r="J69">
        <v>48375</v>
      </c>
      <c r="K69">
        <v>774000</v>
      </c>
      <c r="L69">
        <v>-98417.81</v>
      </c>
    </row>
    <row r="70" spans="1:12" x14ac:dyDescent="0.3">
      <c r="A70" t="s">
        <v>79</v>
      </c>
      <c r="B70" s="1">
        <v>45808</v>
      </c>
      <c r="C70" s="3" t="str">
        <f>TEXT(salesDataTable[[#This Row],[Date]],"mmm")</f>
        <v>May</v>
      </c>
      <c r="D70" t="s">
        <v>117</v>
      </c>
      <c r="E70" t="s">
        <v>188</v>
      </c>
      <c r="F70" t="s">
        <v>287</v>
      </c>
      <c r="G70" t="s">
        <v>321</v>
      </c>
      <c r="H70" t="s">
        <v>340</v>
      </c>
      <c r="I70">
        <v>6</v>
      </c>
      <c r="J70">
        <v>34778</v>
      </c>
      <c r="K70">
        <v>208668</v>
      </c>
      <c r="L70">
        <v>51315.85</v>
      </c>
    </row>
    <row r="71" spans="1:12" x14ac:dyDescent="0.3">
      <c r="A71" t="s">
        <v>80</v>
      </c>
      <c r="B71" s="1">
        <v>45721</v>
      </c>
      <c r="C71" s="3" t="str">
        <f>TEXT(salesDataTable[[#This Row],[Date]],"mmm")</f>
        <v>Mar</v>
      </c>
      <c r="D71" t="s">
        <v>115</v>
      </c>
      <c r="E71" t="s">
        <v>189</v>
      </c>
      <c r="F71" t="s">
        <v>288</v>
      </c>
      <c r="G71" t="s">
        <v>322</v>
      </c>
      <c r="H71" t="s">
        <v>328</v>
      </c>
      <c r="I71">
        <v>11</v>
      </c>
      <c r="J71">
        <v>20110</v>
      </c>
      <c r="K71">
        <v>221210</v>
      </c>
      <c r="L71">
        <v>2439.56</v>
      </c>
    </row>
    <row r="72" spans="1:12" x14ac:dyDescent="0.3">
      <c r="A72" t="s">
        <v>81</v>
      </c>
      <c r="B72" s="1">
        <v>45811</v>
      </c>
      <c r="C72" s="3" t="str">
        <f>TEXT(salesDataTable[[#This Row],[Date]],"mmm")</f>
        <v>Jun</v>
      </c>
      <c r="D72" t="s">
        <v>111</v>
      </c>
      <c r="E72" t="s">
        <v>190</v>
      </c>
      <c r="F72" t="s">
        <v>289</v>
      </c>
      <c r="G72" t="s">
        <v>321</v>
      </c>
      <c r="H72" t="s">
        <v>330</v>
      </c>
      <c r="I72">
        <v>18</v>
      </c>
      <c r="J72">
        <v>32034</v>
      </c>
      <c r="K72">
        <v>576612</v>
      </c>
      <c r="L72">
        <v>-91095.45</v>
      </c>
    </row>
    <row r="73" spans="1:12" x14ac:dyDescent="0.3">
      <c r="A73" t="s">
        <v>82</v>
      </c>
      <c r="B73" s="1">
        <v>45807</v>
      </c>
      <c r="C73" s="3" t="str">
        <f>TEXT(salesDataTable[[#This Row],[Date]],"mmm")</f>
        <v>May</v>
      </c>
      <c r="D73" t="s">
        <v>112</v>
      </c>
      <c r="E73" t="s">
        <v>191</v>
      </c>
      <c r="F73" t="s">
        <v>290</v>
      </c>
      <c r="G73" t="s">
        <v>322</v>
      </c>
      <c r="H73" t="s">
        <v>338</v>
      </c>
      <c r="I73">
        <v>4</v>
      </c>
      <c r="J73">
        <v>31897</v>
      </c>
      <c r="K73">
        <v>127588</v>
      </c>
      <c r="L73">
        <v>-18834.25</v>
      </c>
    </row>
    <row r="74" spans="1:12" x14ac:dyDescent="0.3">
      <c r="A74" t="s">
        <v>83</v>
      </c>
      <c r="B74" s="1">
        <v>45664</v>
      </c>
      <c r="C74" s="3" t="str">
        <f>TEXT(salesDataTable[[#This Row],[Date]],"mmm")</f>
        <v>Jan</v>
      </c>
      <c r="D74" t="s">
        <v>115</v>
      </c>
      <c r="E74" t="s">
        <v>192</v>
      </c>
      <c r="F74" t="s">
        <v>291</v>
      </c>
      <c r="G74" t="s">
        <v>319</v>
      </c>
      <c r="H74" t="s">
        <v>329</v>
      </c>
      <c r="I74">
        <v>2</v>
      </c>
      <c r="J74">
        <v>20285</v>
      </c>
      <c r="K74">
        <v>40570</v>
      </c>
      <c r="L74">
        <v>-6837.61</v>
      </c>
    </row>
    <row r="75" spans="1:12" x14ac:dyDescent="0.3">
      <c r="A75" t="s">
        <v>84</v>
      </c>
      <c r="B75" s="1">
        <v>45697</v>
      </c>
      <c r="C75" s="3" t="str">
        <f>TEXT(salesDataTable[[#This Row],[Date]],"mmm")</f>
        <v>Feb</v>
      </c>
      <c r="D75" t="s">
        <v>116</v>
      </c>
      <c r="E75" t="s">
        <v>193</v>
      </c>
      <c r="F75" t="s">
        <v>292</v>
      </c>
      <c r="G75" t="s">
        <v>320</v>
      </c>
      <c r="H75" t="s">
        <v>336</v>
      </c>
      <c r="I75">
        <v>19</v>
      </c>
      <c r="J75">
        <v>25113</v>
      </c>
      <c r="K75">
        <v>477147</v>
      </c>
      <c r="L75">
        <v>3617.12</v>
      </c>
    </row>
    <row r="76" spans="1:12" x14ac:dyDescent="0.3">
      <c r="A76" t="s">
        <v>85</v>
      </c>
      <c r="B76" s="1">
        <v>45757</v>
      </c>
      <c r="C76" s="3" t="str">
        <f>TEXT(salesDataTable[[#This Row],[Date]],"mmm")</f>
        <v>Apr</v>
      </c>
      <c r="D76" t="s">
        <v>115</v>
      </c>
      <c r="E76" t="s">
        <v>194</v>
      </c>
      <c r="F76" t="s">
        <v>293</v>
      </c>
      <c r="G76" t="s">
        <v>321</v>
      </c>
      <c r="H76" t="s">
        <v>330</v>
      </c>
      <c r="I76">
        <v>7</v>
      </c>
      <c r="J76">
        <v>49643</v>
      </c>
      <c r="K76">
        <v>347501</v>
      </c>
      <c r="L76">
        <v>-42367.85</v>
      </c>
    </row>
    <row r="77" spans="1:12" x14ac:dyDescent="0.3">
      <c r="A77" t="s">
        <v>86</v>
      </c>
      <c r="B77" s="1">
        <v>45672</v>
      </c>
      <c r="C77" s="3" t="str">
        <f>TEXT(salesDataTable[[#This Row],[Date]],"mmm")</f>
        <v>Jan</v>
      </c>
      <c r="D77" t="s">
        <v>117</v>
      </c>
      <c r="E77" t="s">
        <v>195</v>
      </c>
      <c r="F77" t="s">
        <v>294</v>
      </c>
      <c r="G77" t="s">
        <v>321</v>
      </c>
      <c r="H77" t="s">
        <v>335</v>
      </c>
      <c r="I77">
        <v>1</v>
      </c>
      <c r="J77">
        <v>6927</v>
      </c>
      <c r="K77">
        <v>6927</v>
      </c>
      <c r="L77">
        <v>1920.7</v>
      </c>
    </row>
    <row r="78" spans="1:12" x14ac:dyDescent="0.3">
      <c r="A78" t="s">
        <v>87</v>
      </c>
      <c r="B78" s="1">
        <v>45742</v>
      </c>
      <c r="C78" s="3" t="str">
        <f>TEXT(salesDataTable[[#This Row],[Date]],"mmm")</f>
        <v>Mar</v>
      </c>
      <c r="D78" t="s">
        <v>111</v>
      </c>
      <c r="E78" t="s">
        <v>196</v>
      </c>
      <c r="F78" t="s">
        <v>295</v>
      </c>
      <c r="G78" t="s">
        <v>322</v>
      </c>
      <c r="H78" t="s">
        <v>328</v>
      </c>
      <c r="I78">
        <v>16</v>
      </c>
      <c r="J78">
        <v>38831</v>
      </c>
      <c r="K78">
        <v>621296</v>
      </c>
      <c r="L78">
        <v>121569.87</v>
      </c>
    </row>
    <row r="79" spans="1:12" x14ac:dyDescent="0.3">
      <c r="A79" t="s">
        <v>88</v>
      </c>
      <c r="B79" s="1">
        <v>45724</v>
      </c>
      <c r="C79" s="3" t="str">
        <f>TEXT(salesDataTable[[#This Row],[Date]],"mmm")</f>
        <v>Mar</v>
      </c>
      <c r="D79" t="s">
        <v>117</v>
      </c>
      <c r="E79" t="s">
        <v>197</v>
      </c>
      <c r="F79" t="s">
        <v>296</v>
      </c>
      <c r="G79" t="s">
        <v>319</v>
      </c>
      <c r="H79" t="s">
        <v>323</v>
      </c>
      <c r="I79">
        <v>12</v>
      </c>
      <c r="J79">
        <v>14926</v>
      </c>
      <c r="K79">
        <v>179112</v>
      </c>
      <c r="L79">
        <v>2783.97</v>
      </c>
    </row>
    <row r="80" spans="1:12" x14ac:dyDescent="0.3">
      <c r="A80" t="s">
        <v>89</v>
      </c>
      <c r="B80" s="1">
        <v>45700</v>
      </c>
      <c r="C80" s="3" t="str">
        <f>TEXT(salesDataTable[[#This Row],[Date]],"mmm")</f>
        <v>Feb</v>
      </c>
      <c r="D80" t="s">
        <v>119</v>
      </c>
      <c r="E80" t="s">
        <v>198</v>
      </c>
      <c r="F80" t="s">
        <v>297</v>
      </c>
      <c r="G80" t="s">
        <v>320</v>
      </c>
      <c r="H80" t="s">
        <v>339</v>
      </c>
      <c r="I80">
        <v>7</v>
      </c>
      <c r="J80">
        <v>23995</v>
      </c>
      <c r="K80">
        <v>167965</v>
      </c>
      <c r="L80">
        <v>1429.34</v>
      </c>
    </row>
    <row r="81" spans="1:12" x14ac:dyDescent="0.3">
      <c r="A81" t="s">
        <v>90</v>
      </c>
      <c r="B81" s="1">
        <v>45838</v>
      </c>
      <c r="C81" s="3" t="str">
        <f>TEXT(salesDataTable[[#This Row],[Date]],"mmm")</f>
        <v>Jun</v>
      </c>
      <c r="D81" t="s">
        <v>115</v>
      </c>
      <c r="E81" t="s">
        <v>199</v>
      </c>
      <c r="F81" t="s">
        <v>298</v>
      </c>
      <c r="G81" t="s">
        <v>321</v>
      </c>
      <c r="H81" t="s">
        <v>330</v>
      </c>
      <c r="I81">
        <v>17</v>
      </c>
      <c r="J81">
        <v>30096</v>
      </c>
      <c r="K81">
        <v>511632</v>
      </c>
      <c r="L81">
        <v>24718.16</v>
      </c>
    </row>
    <row r="82" spans="1:12" x14ac:dyDescent="0.3">
      <c r="A82" t="s">
        <v>91</v>
      </c>
      <c r="B82" s="1">
        <v>45683</v>
      </c>
      <c r="C82" s="3" t="str">
        <f>TEXT(salesDataTable[[#This Row],[Date]],"mmm")</f>
        <v>Jan</v>
      </c>
      <c r="D82" t="s">
        <v>117</v>
      </c>
      <c r="E82" t="s">
        <v>200</v>
      </c>
      <c r="F82" t="s">
        <v>299</v>
      </c>
      <c r="G82" t="s">
        <v>321</v>
      </c>
      <c r="H82" t="s">
        <v>335</v>
      </c>
      <c r="I82">
        <v>13</v>
      </c>
      <c r="J82">
        <v>17308</v>
      </c>
      <c r="K82">
        <v>225004</v>
      </c>
      <c r="L82">
        <v>52207.42</v>
      </c>
    </row>
    <row r="83" spans="1:12" x14ac:dyDescent="0.3">
      <c r="A83" t="s">
        <v>92</v>
      </c>
      <c r="B83" s="1">
        <v>45696</v>
      </c>
      <c r="C83" s="3" t="str">
        <f>TEXT(salesDataTable[[#This Row],[Date]],"mmm")</f>
        <v>Feb</v>
      </c>
      <c r="D83" t="s">
        <v>117</v>
      </c>
      <c r="E83" t="s">
        <v>201</v>
      </c>
      <c r="F83" t="s">
        <v>300</v>
      </c>
      <c r="G83" t="s">
        <v>321</v>
      </c>
      <c r="H83" t="s">
        <v>331</v>
      </c>
      <c r="I83">
        <v>20</v>
      </c>
      <c r="J83">
        <v>10091</v>
      </c>
      <c r="K83">
        <v>201820</v>
      </c>
      <c r="L83">
        <v>-7618.79</v>
      </c>
    </row>
    <row r="84" spans="1:12" x14ac:dyDescent="0.3">
      <c r="A84" t="s">
        <v>93</v>
      </c>
      <c r="B84" s="1">
        <v>45719</v>
      </c>
      <c r="C84" s="3" t="str">
        <f>TEXT(salesDataTable[[#This Row],[Date]],"mmm")</f>
        <v>Mar</v>
      </c>
      <c r="D84" t="s">
        <v>115</v>
      </c>
      <c r="E84" t="s">
        <v>202</v>
      </c>
      <c r="F84" t="s">
        <v>301</v>
      </c>
      <c r="G84" t="s">
        <v>320</v>
      </c>
      <c r="H84" t="s">
        <v>339</v>
      </c>
      <c r="I84">
        <v>13</v>
      </c>
      <c r="J84">
        <v>24200</v>
      </c>
      <c r="K84">
        <v>314600</v>
      </c>
      <c r="L84">
        <v>-23188.23</v>
      </c>
    </row>
    <row r="85" spans="1:12" x14ac:dyDescent="0.3">
      <c r="A85" t="s">
        <v>94</v>
      </c>
      <c r="B85" s="1">
        <v>45830</v>
      </c>
      <c r="C85" s="3" t="str">
        <f>TEXT(salesDataTable[[#This Row],[Date]],"mmm")</f>
        <v>Jun</v>
      </c>
      <c r="D85" t="s">
        <v>120</v>
      </c>
      <c r="E85" t="s">
        <v>128</v>
      </c>
      <c r="F85" t="s">
        <v>302</v>
      </c>
      <c r="G85" t="s">
        <v>320</v>
      </c>
      <c r="H85" t="s">
        <v>341</v>
      </c>
      <c r="I85">
        <v>20</v>
      </c>
      <c r="J85">
        <v>32475</v>
      </c>
      <c r="K85">
        <v>649500</v>
      </c>
      <c r="L85">
        <v>-15424.64</v>
      </c>
    </row>
    <row r="86" spans="1:12" x14ac:dyDescent="0.3">
      <c r="A86" t="s">
        <v>95</v>
      </c>
      <c r="B86" s="1">
        <v>45712</v>
      </c>
      <c r="C86" s="3" t="str">
        <f>TEXT(salesDataTable[[#This Row],[Date]],"mmm")</f>
        <v>Feb</v>
      </c>
      <c r="D86" t="s">
        <v>114</v>
      </c>
      <c r="E86" t="s">
        <v>203</v>
      </c>
      <c r="F86" t="s">
        <v>303</v>
      </c>
      <c r="G86" t="s">
        <v>319</v>
      </c>
      <c r="H86" t="s">
        <v>329</v>
      </c>
      <c r="I86">
        <v>17</v>
      </c>
      <c r="J86">
        <v>32966</v>
      </c>
      <c r="K86">
        <v>560422</v>
      </c>
      <c r="L86">
        <v>-78072.95</v>
      </c>
    </row>
    <row r="87" spans="1:12" x14ac:dyDescent="0.3">
      <c r="A87" t="s">
        <v>96</v>
      </c>
      <c r="B87" s="1">
        <v>45792</v>
      </c>
      <c r="C87" s="3" t="str">
        <f>TEXT(salesDataTable[[#This Row],[Date]],"mmm")</f>
        <v>May</v>
      </c>
      <c r="D87" t="s">
        <v>116</v>
      </c>
      <c r="E87" t="s">
        <v>204</v>
      </c>
      <c r="F87" t="s">
        <v>304</v>
      </c>
      <c r="G87" t="s">
        <v>319</v>
      </c>
      <c r="H87" t="s">
        <v>329</v>
      </c>
      <c r="I87">
        <v>7</v>
      </c>
      <c r="J87">
        <v>36073</v>
      </c>
      <c r="K87">
        <v>252511</v>
      </c>
      <c r="L87">
        <v>36838.22</v>
      </c>
    </row>
    <row r="88" spans="1:12" x14ac:dyDescent="0.3">
      <c r="A88" t="s">
        <v>97</v>
      </c>
      <c r="B88" s="1">
        <v>45713</v>
      </c>
      <c r="C88" s="3" t="str">
        <f>TEXT(salesDataTable[[#This Row],[Date]],"mmm")</f>
        <v>Feb</v>
      </c>
      <c r="D88" t="s">
        <v>113</v>
      </c>
      <c r="E88" t="s">
        <v>205</v>
      </c>
      <c r="F88" t="s">
        <v>305</v>
      </c>
      <c r="G88" t="s">
        <v>320</v>
      </c>
      <c r="H88" t="s">
        <v>341</v>
      </c>
      <c r="I88">
        <v>11</v>
      </c>
      <c r="J88">
        <v>46741</v>
      </c>
      <c r="K88">
        <v>514151</v>
      </c>
      <c r="L88">
        <v>-14024.73</v>
      </c>
    </row>
    <row r="89" spans="1:12" x14ac:dyDescent="0.3">
      <c r="A89" t="s">
        <v>98</v>
      </c>
      <c r="B89" s="1">
        <v>45729</v>
      </c>
      <c r="C89" s="3" t="str">
        <f>TEXT(salesDataTable[[#This Row],[Date]],"mmm")</f>
        <v>Mar</v>
      </c>
      <c r="D89" t="s">
        <v>116</v>
      </c>
      <c r="E89" t="s">
        <v>206</v>
      </c>
      <c r="F89" t="s">
        <v>306</v>
      </c>
      <c r="G89" t="s">
        <v>322</v>
      </c>
      <c r="H89" t="s">
        <v>333</v>
      </c>
      <c r="I89">
        <v>17</v>
      </c>
      <c r="J89">
        <v>10223</v>
      </c>
      <c r="K89">
        <v>173791</v>
      </c>
      <c r="L89">
        <v>-19298.82</v>
      </c>
    </row>
    <row r="90" spans="1:12" x14ac:dyDescent="0.3">
      <c r="A90" t="s">
        <v>99</v>
      </c>
      <c r="B90" s="1">
        <v>45673</v>
      </c>
      <c r="C90" s="3" t="str">
        <f>TEXT(salesDataTable[[#This Row],[Date]],"mmm")</f>
        <v>Jan</v>
      </c>
      <c r="D90" t="s">
        <v>119</v>
      </c>
      <c r="E90" t="s">
        <v>207</v>
      </c>
      <c r="F90" t="s">
        <v>307</v>
      </c>
      <c r="G90" t="s">
        <v>320</v>
      </c>
      <c r="H90" t="s">
        <v>339</v>
      </c>
      <c r="I90">
        <v>19</v>
      </c>
      <c r="J90">
        <v>19792</v>
      </c>
      <c r="K90">
        <v>376048</v>
      </c>
      <c r="L90">
        <v>80901.100000000006</v>
      </c>
    </row>
    <row r="91" spans="1:12" x14ac:dyDescent="0.3">
      <c r="A91" t="s">
        <v>100</v>
      </c>
      <c r="B91" s="1">
        <v>45792</v>
      </c>
      <c r="C91" s="3" t="str">
        <f>TEXT(salesDataTable[[#This Row],[Date]],"mmm")</f>
        <v>May</v>
      </c>
      <c r="D91" t="s">
        <v>112</v>
      </c>
      <c r="E91" t="s">
        <v>208</v>
      </c>
      <c r="F91" t="s">
        <v>308</v>
      </c>
      <c r="G91" t="s">
        <v>321</v>
      </c>
      <c r="H91" t="s">
        <v>330</v>
      </c>
      <c r="I91">
        <v>17</v>
      </c>
      <c r="J91">
        <v>3083</v>
      </c>
      <c r="K91">
        <v>52411</v>
      </c>
      <c r="L91">
        <v>-4442</v>
      </c>
    </row>
    <row r="92" spans="1:12" x14ac:dyDescent="0.3">
      <c r="A92" t="s">
        <v>101</v>
      </c>
      <c r="B92" s="1">
        <v>45744</v>
      </c>
      <c r="C92" s="3" t="str">
        <f>TEXT(salesDataTable[[#This Row],[Date]],"mmm")</f>
        <v>Mar</v>
      </c>
      <c r="D92" t="s">
        <v>115</v>
      </c>
      <c r="E92" t="s">
        <v>209</v>
      </c>
      <c r="F92" t="s">
        <v>309</v>
      </c>
      <c r="G92" t="s">
        <v>320</v>
      </c>
      <c r="H92" t="s">
        <v>336</v>
      </c>
      <c r="I92">
        <v>2</v>
      </c>
      <c r="J92">
        <v>20190</v>
      </c>
      <c r="K92">
        <v>40380</v>
      </c>
      <c r="L92">
        <v>-690.45</v>
      </c>
    </row>
    <row r="93" spans="1:12" x14ac:dyDescent="0.3">
      <c r="A93" t="s">
        <v>102</v>
      </c>
      <c r="B93" s="1">
        <v>45802</v>
      </c>
      <c r="C93" s="3" t="str">
        <f>TEXT(salesDataTable[[#This Row],[Date]],"mmm")</f>
        <v>May</v>
      </c>
      <c r="D93" t="s">
        <v>118</v>
      </c>
      <c r="E93" t="s">
        <v>210</v>
      </c>
      <c r="F93" t="s">
        <v>310</v>
      </c>
      <c r="G93" t="s">
        <v>319</v>
      </c>
      <c r="H93" t="s">
        <v>324</v>
      </c>
      <c r="I93">
        <v>6</v>
      </c>
      <c r="J93">
        <v>10253</v>
      </c>
      <c r="K93">
        <v>61518</v>
      </c>
      <c r="L93">
        <v>6046.88</v>
      </c>
    </row>
    <row r="94" spans="1:12" x14ac:dyDescent="0.3">
      <c r="A94" t="s">
        <v>103</v>
      </c>
      <c r="B94" s="1">
        <v>45713</v>
      </c>
      <c r="C94" s="3" t="str">
        <f>TEXT(salesDataTable[[#This Row],[Date]],"mmm")</f>
        <v>Feb</v>
      </c>
      <c r="D94" t="s">
        <v>112</v>
      </c>
      <c r="E94" t="s">
        <v>211</v>
      </c>
      <c r="F94" t="s">
        <v>311</v>
      </c>
      <c r="G94" t="s">
        <v>322</v>
      </c>
      <c r="H94" t="s">
        <v>332</v>
      </c>
      <c r="I94">
        <v>13</v>
      </c>
      <c r="J94">
        <v>35221</v>
      </c>
      <c r="K94">
        <v>457873</v>
      </c>
      <c r="L94">
        <v>-58770.03</v>
      </c>
    </row>
    <row r="95" spans="1:12" x14ac:dyDescent="0.3">
      <c r="A95" t="s">
        <v>104</v>
      </c>
      <c r="B95" s="1">
        <v>45747</v>
      </c>
      <c r="C95" s="3" t="str">
        <f>TEXT(salesDataTable[[#This Row],[Date]],"mmm")</f>
        <v>Mar</v>
      </c>
      <c r="D95" t="s">
        <v>120</v>
      </c>
      <c r="E95" t="s">
        <v>212</v>
      </c>
      <c r="F95" t="s">
        <v>312</v>
      </c>
      <c r="G95" t="s">
        <v>321</v>
      </c>
      <c r="H95" t="s">
        <v>326</v>
      </c>
      <c r="I95">
        <v>3</v>
      </c>
      <c r="J95">
        <v>44970</v>
      </c>
      <c r="K95">
        <v>134910</v>
      </c>
      <c r="L95">
        <v>-26763.98</v>
      </c>
    </row>
    <row r="96" spans="1:12" x14ac:dyDescent="0.3">
      <c r="A96" t="s">
        <v>105</v>
      </c>
      <c r="B96" s="1">
        <v>45660</v>
      </c>
      <c r="C96" s="3" t="str">
        <f>TEXT(salesDataTable[[#This Row],[Date]],"mmm")</f>
        <v>Jan</v>
      </c>
      <c r="D96" t="s">
        <v>120</v>
      </c>
      <c r="E96" t="s">
        <v>213</v>
      </c>
      <c r="F96" t="s">
        <v>313</v>
      </c>
      <c r="G96" t="s">
        <v>321</v>
      </c>
      <c r="H96" t="s">
        <v>335</v>
      </c>
      <c r="I96">
        <v>7</v>
      </c>
      <c r="J96">
        <v>19483</v>
      </c>
      <c r="K96">
        <v>136381</v>
      </c>
      <c r="L96">
        <v>17662.599999999999</v>
      </c>
    </row>
    <row r="97" spans="1:12" x14ac:dyDescent="0.3">
      <c r="A97" t="s">
        <v>106</v>
      </c>
      <c r="B97" s="1">
        <v>45793</v>
      </c>
      <c r="C97" s="3" t="str">
        <f>TEXT(salesDataTable[[#This Row],[Date]],"mmm")</f>
        <v>May</v>
      </c>
      <c r="D97" t="s">
        <v>120</v>
      </c>
      <c r="E97" t="s">
        <v>214</v>
      </c>
      <c r="F97" t="s">
        <v>314</v>
      </c>
      <c r="G97" t="s">
        <v>319</v>
      </c>
      <c r="H97" t="s">
        <v>329</v>
      </c>
      <c r="I97">
        <v>13</v>
      </c>
      <c r="J97">
        <v>40308</v>
      </c>
      <c r="K97">
        <v>524004</v>
      </c>
      <c r="L97">
        <v>87011.25</v>
      </c>
    </row>
    <row r="98" spans="1:12" x14ac:dyDescent="0.3">
      <c r="A98" t="s">
        <v>107</v>
      </c>
      <c r="B98" s="1">
        <v>45694</v>
      </c>
      <c r="C98" s="3" t="str">
        <f>TEXT(salesDataTable[[#This Row],[Date]],"mmm")</f>
        <v>Feb</v>
      </c>
      <c r="D98" t="s">
        <v>113</v>
      </c>
      <c r="E98" t="s">
        <v>215</v>
      </c>
      <c r="F98" t="s">
        <v>315</v>
      </c>
      <c r="G98" t="s">
        <v>320</v>
      </c>
      <c r="H98" t="s">
        <v>341</v>
      </c>
      <c r="I98">
        <v>1</v>
      </c>
      <c r="J98">
        <v>49045</v>
      </c>
      <c r="K98">
        <v>49045</v>
      </c>
      <c r="L98">
        <v>12283.42</v>
      </c>
    </row>
    <row r="99" spans="1:12" x14ac:dyDescent="0.3">
      <c r="A99" t="s">
        <v>108</v>
      </c>
      <c r="B99" s="1">
        <v>45704</v>
      </c>
      <c r="C99" s="3" t="str">
        <f>TEXT(salesDataTable[[#This Row],[Date]],"mmm")</f>
        <v>Feb</v>
      </c>
      <c r="D99" t="s">
        <v>114</v>
      </c>
      <c r="E99" t="s">
        <v>216</v>
      </c>
      <c r="F99" t="s">
        <v>316</v>
      </c>
      <c r="G99" t="s">
        <v>322</v>
      </c>
      <c r="H99" t="s">
        <v>332</v>
      </c>
      <c r="I99">
        <v>19</v>
      </c>
      <c r="J99">
        <v>17176</v>
      </c>
      <c r="K99">
        <v>326344</v>
      </c>
      <c r="L99">
        <v>56780.07</v>
      </c>
    </row>
    <row r="100" spans="1:12" x14ac:dyDescent="0.3">
      <c r="A100" t="s">
        <v>109</v>
      </c>
      <c r="B100" s="1">
        <v>45777</v>
      </c>
      <c r="C100" s="3" t="str">
        <f>TEXT(salesDataTable[[#This Row],[Date]],"mmm")</f>
        <v>Apr</v>
      </c>
      <c r="D100" t="s">
        <v>116</v>
      </c>
      <c r="E100" t="s">
        <v>217</v>
      </c>
      <c r="F100" t="s">
        <v>317</v>
      </c>
      <c r="G100" t="s">
        <v>321</v>
      </c>
      <c r="H100" t="s">
        <v>335</v>
      </c>
      <c r="I100">
        <v>9</v>
      </c>
      <c r="J100">
        <v>20344</v>
      </c>
      <c r="K100">
        <v>183096</v>
      </c>
      <c r="L100">
        <v>-9771.56</v>
      </c>
    </row>
    <row r="101" spans="1:12" x14ac:dyDescent="0.3">
      <c r="A101" t="s">
        <v>110</v>
      </c>
      <c r="B101" s="1">
        <v>45831</v>
      </c>
      <c r="C101" s="3" t="str">
        <f>TEXT(salesDataTable[[#This Row],[Date]],"mmm")</f>
        <v>Jun</v>
      </c>
      <c r="D101" t="s">
        <v>111</v>
      </c>
      <c r="E101" t="s">
        <v>218</v>
      </c>
      <c r="F101" t="s">
        <v>318</v>
      </c>
      <c r="G101" t="s">
        <v>319</v>
      </c>
      <c r="H101" t="s">
        <v>329</v>
      </c>
      <c r="I101">
        <v>2</v>
      </c>
      <c r="J101">
        <v>11234</v>
      </c>
      <c r="K101">
        <v>22468</v>
      </c>
      <c r="L101">
        <v>3251.87</v>
      </c>
    </row>
  </sheetData>
  <pageMargins left="0.7" right="0.7"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BD739-83B4-474B-97A7-99AFD00E708F}">
  <dimension ref="A3:E22"/>
  <sheetViews>
    <sheetView workbookViewId="0">
      <selection activeCell="G1" sqref="G1"/>
    </sheetView>
  </sheetViews>
  <sheetFormatPr defaultRowHeight="14.4" x14ac:dyDescent="0.3"/>
  <cols>
    <col min="1" max="1" width="15.44140625" bestFit="1" customWidth="1"/>
    <col min="2" max="2" width="16.44140625" bestFit="1" customWidth="1"/>
  </cols>
  <sheetData>
    <row r="3" spans="1:5" x14ac:dyDescent="0.3">
      <c r="A3" s="4" t="s">
        <v>343</v>
      </c>
      <c r="B3" t="s">
        <v>345</v>
      </c>
    </row>
    <row r="4" spans="1:5" x14ac:dyDescent="0.3">
      <c r="A4" s="5" t="s">
        <v>330</v>
      </c>
      <c r="B4" s="6">
        <v>3148240</v>
      </c>
      <c r="D4" t="str">
        <f>A4</f>
        <v>Smartphone</v>
      </c>
      <c r="E4">
        <f>B4</f>
        <v>3148240</v>
      </c>
    </row>
    <row r="5" spans="1:5" x14ac:dyDescent="0.3">
      <c r="A5" s="5" t="s">
        <v>329</v>
      </c>
      <c r="B5" s="6">
        <v>2645469</v>
      </c>
      <c r="D5" t="str">
        <f t="shared" ref="D5:D22" si="0">A5</f>
        <v>Jacket</v>
      </c>
      <c r="E5">
        <f t="shared" ref="E5:E22" si="1">B5</f>
        <v>2645469</v>
      </c>
    </row>
    <row r="6" spans="1:5" x14ac:dyDescent="0.3">
      <c r="A6" s="5" t="s">
        <v>326</v>
      </c>
      <c r="B6" s="6">
        <v>2048069</v>
      </c>
      <c r="D6" t="str">
        <f t="shared" si="0"/>
        <v>Camera</v>
      </c>
      <c r="E6">
        <f t="shared" si="1"/>
        <v>2048069</v>
      </c>
    </row>
    <row r="7" spans="1:5" x14ac:dyDescent="0.3">
      <c r="A7" s="5" t="s">
        <v>333</v>
      </c>
      <c r="B7" s="6">
        <v>1835148</v>
      </c>
      <c r="D7" t="str">
        <f t="shared" si="0"/>
        <v>Sofa</v>
      </c>
      <c r="E7">
        <f t="shared" si="1"/>
        <v>1835148</v>
      </c>
    </row>
    <row r="8" spans="1:5" x14ac:dyDescent="0.3">
      <c r="A8" s="5" t="s">
        <v>335</v>
      </c>
      <c r="B8" s="6">
        <v>1756900</v>
      </c>
      <c r="D8" t="str">
        <f t="shared" si="0"/>
        <v>Smartwatch</v>
      </c>
      <c r="E8">
        <f t="shared" si="1"/>
        <v>1756900</v>
      </c>
    </row>
    <row r="9" spans="1:5" x14ac:dyDescent="0.3">
      <c r="A9" s="5" t="s">
        <v>324</v>
      </c>
      <c r="B9" s="6">
        <v>1681230</v>
      </c>
      <c r="D9" t="str">
        <f t="shared" si="0"/>
        <v>Dress</v>
      </c>
      <c r="E9">
        <f t="shared" si="1"/>
        <v>1681230</v>
      </c>
    </row>
    <row r="10" spans="1:5" x14ac:dyDescent="0.3">
      <c r="A10" s="5" t="s">
        <v>334</v>
      </c>
      <c r="B10" s="6">
        <v>1523494</v>
      </c>
      <c r="D10" t="str">
        <f t="shared" si="0"/>
        <v>Shoes</v>
      </c>
      <c r="E10">
        <f t="shared" si="1"/>
        <v>1523494</v>
      </c>
    </row>
    <row r="11" spans="1:5" x14ac:dyDescent="0.3">
      <c r="A11" s="5" t="s">
        <v>325</v>
      </c>
      <c r="B11" s="6">
        <v>1463557</v>
      </c>
      <c r="D11" t="str">
        <f t="shared" si="0"/>
        <v>Vacuum Cleaner</v>
      </c>
      <c r="E11">
        <f t="shared" si="1"/>
        <v>1463557</v>
      </c>
    </row>
    <row r="12" spans="1:5" x14ac:dyDescent="0.3">
      <c r="A12" s="5" t="s">
        <v>339</v>
      </c>
      <c r="B12" s="6">
        <v>1396897</v>
      </c>
      <c r="D12" t="str">
        <f t="shared" si="0"/>
        <v>Air Conditioner</v>
      </c>
      <c r="E12">
        <f t="shared" si="1"/>
        <v>1396897</v>
      </c>
    </row>
    <row r="13" spans="1:5" x14ac:dyDescent="0.3">
      <c r="A13" s="5" t="s">
        <v>323</v>
      </c>
      <c r="B13" s="6">
        <v>1380253</v>
      </c>
      <c r="D13" t="str">
        <f t="shared" si="0"/>
        <v>Shirt</v>
      </c>
      <c r="E13">
        <f t="shared" si="1"/>
        <v>1380253</v>
      </c>
    </row>
    <row r="14" spans="1:5" x14ac:dyDescent="0.3">
      <c r="A14" s="5" t="s">
        <v>338</v>
      </c>
      <c r="B14" s="6">
        <v>1340313</v>
      </c>
      <c r="D14" t="str">
        <f t="shared" si="0"/>
        <v>Chair</v>
      </c>
      <c r="E14">
        <f t="shared" si="1"/>
        <v>1340313</v>
      </c>
    </row>
    <row r="15" spans="1:5" x14ac:dyDescent="0.3">
      <c r="A15" s="5" t="s">
        <v>327</v>
      </c>
      <c r="B15" s="6">
        <v>1237071</v>
      </c>
      <c r="D15" t="str">
        <f t="shared" si="0"/>
        <v>Washing Machine</v>
      </c>
      <c r="E15">
        <f t="shared" si="1"/>
        <v>1237071</v>
      </c>
    </row>
    <row r="16" spans="1:5" x14ac:dyDescent="0.3">
      <c r="A16" s="5" t="s">
        <v>341</v>
      </c>
      <c r="B16" s="6">
        <v>1212696</v>
      </c>
      <c r="D16" t="str">
        <f t="shared" si="0"/>
        <v>Refrigerator</v>
      </c>
      <c r="E16">
        <f t="shared" si="1"/>
        <v>1212696</v>
      </c>
    </row>
    <row r="17" spans="1:5" x14ac:dyDescent="0.3">
      <c r="A17" s="5" t="s">
        <v>336</v>
      </c>
      <c r="B17" s="6">
        <v>1162296</v>
      </c>
      <c r="D17" t="str">
        <f t="shared" si="0"/>
        <v>Microwave</v>
      </c>
      <c r="E17">
        <f t="shared" si="1"/>
        <v>1162296</v>
      </c>
    </row>
    <row r="18" spans="1:5" x14ac:dyDescent="0.3">
      <c r="A18" s="5" t="s">
        <v>332</v>
      </c>
      <c r="B18" s="6">
        <v>1090029</v>
      </c>
      <c r="D18" t="str">
        <f t="shared" si="0"/>
        <v>Wardrobe</v>
      </c>
      <c r="E18">
        <f t="shared" si="1"/>
        <v>1090029</v>
      </c>
    </row>
    <row r="19" spans="1:5" x14ac:dyDescent="0.3">
      <c r="A19" s="5" t="s">
        <v>328</v>
      </c>
      <c r="B19" s="6">
        <v>997288</v>
      </c>
      <c r="D19" t="str">
        <f t="shared" si="0"/>
        <v>Bed</v>
      </c>
      <c r="E19">
        <f t="shared" si="1"/>
        <v>997288</v>
      </c>
    </row>
    <row r="20" spans="1:5" x14ac:dyDescent="0.3">
      <c r="A20" s="5" t="s">
        <v>331</v>
      </c>
      <c r="B20" s="6">
        <v>922324</v>
      </c>
      <c r="D20" t="str">
        <f t="shared" si="0"/>
        <v>Laptop</v>
      </c>
      <c r="E20">
        <f t="shared" si="1"/>
        <v>922324</v>
      </c>
    </row>
    <row r="21" spans="1:5" x14ac:dyDescent="0.3">
      <c r="A21" s="5" t="s">
        <v>340</v>
      </c>
      <c r="B21" s="6">
        <v>425328</v>
      </c>
      <c r="D21" t="str">
        <f t="shared" si="0"/>
        <v>Headphones</v>
      </c>
      <c r="E21">
        <f t="shared" si="1"/>
        <v>425328</v>
      </c>
    </row>
    <row r="22" spans="1:5" x14ac:dyDescent="0.3">
      <c r="A22" s="5" t="s">
        <v>337</v>
      </c>
      <c r="B22" s="6">
        <v>31408</v>
      </c>
      <c r="D22" t="str">
        <f t="shared" si="0"/>
        <v>Jeans</v>
      </c>
      <c r="E22">
        <f t="shared" si="1"/>
        <v>31408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4AC2-A1C2-43CD-B957-DD398B9CEA04}">
  <dimension ref="A3:E11"/>
  <sheetViews>
    <sheetView workbookViewId="0">
      <selection activeCell="T10" sqref="T10"/>
    </sheetView>
  </sheetViews>
  <sheetFormatPr defaultRowHeight="14.4" x14ac:dyDescent="0.3"/>
  <cols>
    <col min="1" max="1" width="16.44140625" bestFit="1" customWidth="1"/>
    <col min="2" max="2" width="15.5546875" bestFit="1" customWidth="1"/>
    <col min="3" max="3" width="10" bestFit="1" customWidth="1"/>
    <col min="4" max="4" width="8.6640625" bestFit="1" customWidth="1"/>
    <col min="5" max="5" width="15.6640625" bestFit="1" customWidth="1"/>
    <col min="6" max="6" width="11" bestFit="1" customWidth="1"/>
  </cols>
  <sheetData>
    <row r="3" spans="1:5" x14ac:dyDescent="0.3">
      <c r="A3" s="4" t="s">
        <v>345</v>
      </c>
      <c r="B3" s="4" t="s">
        <v>354</v>
      </c>
    </row>
    <row r="4" spans="1:5" x14ac:dyDescent="0.3">
      <c r="A4" s="4" t="s">
        <v>343</v>
      </c>
      <c r="B4" t="s">
        <v>319</v>
      </c>
      <c r="C4" t="s">
        <v>321</v>
      </c>
      <c r="D4" t="s">
        <v>322</v>
      </c>
      <c r="E4" t="s">
        <v>320</v>
      </c>
    </row>
    <row r="5" spans="1:5" x14ac:dyDescent="0.3">
      <c r="A5" s="5" t="s">
        <v>346</v>
      </c>
      <c r="B5" s="6">
        <v>884519</v>
      </c>
      <c r="C5" s="6">
        <v>1432281</v>
      </c>
      <c r="D5" s="6">
        <v>1058078</v>
      </c>
      <c r="E5" s="6">
        <v>1538796</v>
      </c>
    </row>
    <row r="6" spans="1:5" x14ac:dyDescent="0.3">
      <c r="A6" s="5" t="s">
        <v>348</v>
      </c>
      <c r="B6" s="6">
        <v>1810226</v>
      </c>
      <c r="C6" s="6">
        <v>502541</v>
      </c>
      <c r="D6" s="6">
        <v>911999</v>
      </c>
      <c r="E6" s="6">
        <v>2057802</v>
      </c>
    </row>
    <row r="7" spans="1:5" x14ac:dyDescent="0.3">
      <c r="A7" s="5" t="s">
        <v>347</v>
      </c>
      <c r="B7" s="6">
        <v>179112</v>
      </c>
      <c r="C7" s="6">
        <v>1890118</v>
      </c>
      <c r="D7" s="6">
        <v>2397169</v>
      </c>
      <c r="E7" s="6">
        <v>462958</v>
      </c>
    </row>
    <row r="8" spans="1:5" x14ac:dyDescent="0.3">
      <c r="A8" s="5" t="s">
        <v>349</v>
      </c>
      <c r="B8" s="6">
        <v>70776</v>
      </c>
      <c r="C8" s="6">
        <v>1183578</v>
      </c>
      <c r="D8" s="6">
        <v>411578</v>
      </c>
      <c r="E8" s="6">
        <v>193320</v>
      </c>
    </row>
    <row r="9" spans="1:5" x14ac:dyDescent="0.3">
      <c r="A9" s="5" t="s">
        <v>350</v>
      </c>
      <c r="B9" s="6">
        <v>2869675</v>
      </c>
      <c r="C9" s="6">
        <v>807284</v>
      </c>
      <c r="D9" s="6">
        <v>169316</v>
      </c>
      <c r="E9" s="6">
        <v>678507</v>
      </c>
    </row>
    <row r="10" spans="1:5" x14ac:dyDescent="0.3">
      <c r="A10" s="5" t="s">
        <v>351</v>
      </c>
      <c r="B10" s="6">
        <v>1447546</v>
      </c>
      <c r="C10" s="6">
        <v>2485059</v>
      </c>
      <c r="D10" s="6">
        <v>314638</v>
      </c>
      <c r="E10" s="6">
        <v>1034433</v>
      </c>
    </row>
    <row r="11" spans="1:5" x14ac:dyDescent="0.3">
      <c r="A11" s="5" t="s">
        <v>352</v>
      </c>
      <c r="B11" s="6">
        <v>0</v>
      </c>
      <c r="C11" s="6">
        <v>0</v>
      </c>
      <c r="D11" s="6">
        <v>0</v>
      </c>
      <c r="E11" s="6">
        <v>506701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B8B81-0683-4062-B256-37FBD8CEC95C}">
  <dimension ref="A3:E102"/>
  <sheetViews>
    <sheetView zoomScaleNormal="100" workbookViewId="0">
      <selection activeCell="N10" sqref="N10"/>
    </sheetView>
  </sheetViews>
  <sheetFormatPr defaultRowHeight="14.4" x14ac:dyDescent="0.3"/>
  <cols>
    <col min="1" max="1" width="19.77734375" bestFit="1" customWidth="1"/>
    <col min="2" max="2" width="16.44140625" bestFit="1" customWidth="1"/>
    <col min="4" max="4" width="19.77734375" bestFit="1" customWidth="1"/>
  </cols>
  <sheetData>
    <row r="3" spans="1:5" x14ac:dyDescent="0.3">
      <c r="A3" s="4" t="s">
        <v>343</v>
      </c>
      <c r="B3" t="s">
        <v>345</v>
      </c>
    </row>
    <row r="4" spans="1:5" x14ac:dyDescent="0.3">
      <c r="A4" s="5" t="s">
        <v>128</v>
      </c>
      <c r="B4" s="6">
        <v>948207</v>
      </c>
      <c r="D4" t="str">
        <f>A4</f>
        <v>East Linda</v>
      </c>
      <c r="E4">
        <f>B4</f>
        <v>948207</v>
      </c>
    </row>
    <row r="5" spans="1:5" x14ac:dyDescent="0.3">
      <c r="A5" s="5" t="s">
        <v>127</v>
      </c>
      <c r="B5" s="6">
        <v>849400</v>
      </c>
      <c r="D5" t="str">
        <f>A5</f>
        <v>New Tristanmouth</v>
      </c>
      <c r="E5">
        <f>B5</f>
        <v>849400</v>
      </c>
    </row>
    <row r="6" spans="1:5" x14ac:dyDescent="0.3">
      <c r="A6" s="5" t="s">
        <v>143</v>
      </c>
      <c r="B6" s="6">
        <v>794143</v>
      </c>
      <c r="D6" t="str">
        <f>A6</f>
        <v>Masseyshire</v>
      </c>
      <c r="E6">
        <f>B6</f>
        <v>794143</v>
      </c>
    </row>
    <row r="7" spans="1:5" x14ac:dyDescent="0.3">
      <c r="A7" s="5" t="s">
        <v>187</v>
      </c>
      <c r="B7" s="6">
        <v>774000</v>
      </c>
      <c r="D7" t="str">
        <f>A7</f>
        <v>Lake Mario</v>
      </c>
      <c r="E7">
        <f>B7</f>
        <v>774000</v>
      </c>
    </row>
    <row r="8" spans="1:5" x14ac:dyDescent="0.3">
      <c r="A8" s="5" t="s">
        <v>147</v>
      </c>
      <c r="B8" s="6">
        <v>719334</v>
      </c>
      <c r="D8" t="str">
        <f>A8</f>
        <v>Joanneside</v>
      </c>
      <c r="E8">
        <f>B8</f>
        <v>719334</v>
      </c>
    </row>
    <row r="9" spans="1:5" x14ac:dyDescent="0.3">
      <c r="A9" s="5" t="s">
        <v>135</v>
      </c>
      <c r="B9" s="6">
        <v>702180</v>
      </c>
    </row>
    <row r="10" spans="1:5" x14ac:dyDescent="0.3">
      <c r="A10" s="5" t="s">
        <v>196</v>
      </c>
      <c r="B10" s="6">
        <v>621296</v>
      </c>
    </row>
    <row r="11" spans="1:5" x14ac:dyDescent="0.3">
      <c r="A11" s="5" t="s">
        <v>167</v>
      </c>
      <c r="B11" s="6">
        <v>614558</v>
      </c>
    </row>
    <row r="12" spans="1:5" x14ac:dyDescent="0.3">
      <c r="A12" s="5" t="s">
        <v>129</v>
      </c>
      <c r="B12" s="6">
        <v>613408</v>
      </c>
    </row>
    <row r="13" spans="1:5" x14ac:dyDescent="0.3">
      <c r="A13" s="5" t="s">
        <v>169</v>
      </c>
      <c r="B13" s="6">
        <v>596672</v>
      </c>
    </row>
    <row r="14" spans="1:5" x14ac:dyDescent="0.3">
      <c r="A14" s="5" t="s">
        <v>156</v>
      </c>
      <c r="B14" s="6">
        <v>581352</v>
      </c>
    </row>
    <row r="15" spans="1:5" x14ac:dyDescent="0.3">
      <c r="A15" s="5" t="s">
        <v>190</v>
      </c>
      <c r="B15" s="6">
        <v>576612</v>
      </c>
    </row>
    <row r="16" spans="1:5" x14ac:dyDescent="0.3">
      <c r="A16" s="5" t="s">
        <v>152</v>
      </c>
      <c r="B16" s="6">
        <v>576394</v>
      </c>
    </row>
    <row r="17" spans="1:2" x14ac:dyDescent="0.3">
      <c r="A17" s="5" t="s">
        <v>160</v>
      </c>
      <c r="B17" s="6">
        <v>566761</v>
      </c>
    </row>
    <row r="18" spans="1:2" x14ac:dyDescent="0.3">
      <c r="A18" s="5" t="s">
        <v>203</v>
      </c>
      <c r="B18" s="6">
        <v>560422</v>
      </c>
    </row>
    <row r="19" spans="1:2" x14ac:dyDescent="0.3">
      <c r="A19" s="5" t="s">
        <v>141</v>
      </c>
      <c r="B19" s="6">
        <v>538860</v>
      </c>
    </row>
    <row r="20" spans="1:2" x14ac:dyDescent="0.3">
      <c r="A20" s="5" t="s">
        <v>166</v>
      </c>
      <c r="B20" s="6">
        <v>525502</v>
      </c>
    </row>
    <row r="21" spans="1:2" x14ac:dyDescent="0.3">
      <c r="A21" s="5" t="s">
        <v>214</v>
      </c>
      <c r="B21" s="6">
        <v>524004</v>
      </c>
    </row>
    <row r="22" spans="1:2" x14ac:dyDescent="0.3">
      <c r="A22" s="5" t="s">
        <v>136</v>
      </c>
      <c r="B22" s="6">
        <v>514480</v>
      </c>
    </row>
    <row r="23" spans="1:2" x14ac:dyDescent="0.3">
      <c r="A23" s="5" t="s">
        <v>205</v>
      </c>
      <c r="B23" s="6">
        <v>514151</v>
      </c>
    </row>
    <row r="24" spans="1:2" x14ac:dyDescent="0.3">
      <c r="A24" s="5" t="s">
        <v>199</v>
      </c>
      <c r="B24" s="6">
        <v>511632</v>
      </c>
    </row>
    <row r="25" spans="1:2" x14ac:dyDescent="0.3">
      <c r="A25" s="5" t="s">
        <v>182</v>
      </c>
      <c r="B25" s="6">
        <v>506701</v>
      </c>
    </row>
    <row r="26" spans="1:2" x14ac:dyDescent="0.3">
      <c r="A26" s="5" t="s">
        <v>163</v>
      </c>
      <c r="B26" s="6">
        <v>485820</v>
      </c>
    </row>
    <row r="27" spans="1:2" x14ac:dyDescent="0.3">
      <c r="A27" s="5" t="s">
        <v>193</v>
      </c>
      <c r="B27" s="6">
        <v>477147</v>
      </c>
    </row>
    <row r="28" spans="1:2" x14ac:dyDescent="0.3">
      <c r="A28" s="5" t="s">
        <v>186</v>
      </c>
      <c r="B28" s="6">
        <v>473785</v>
      </c>
    </row>
    <row r="29" spans="1:2" x14ac:dyDescent="0.3">
      <c r="A29" s="5" t="s">
        <v>211</v>
      </c>
      <c r="B29" s="6">
        <v>457873</v>
      </c>
    </row>
    <row r="30" spans="1:2" x14ac:dyDescent="0.3">
      <c r="A30" s="5" t="s">
        <v>134</v>
      </c>
      <c r="B30" s="6">
        <v>401526</v>
      </c>
    </row>
    <row r="31" spans="1:2" x14ac:dyDescent="0.3">
      <c r="A31" s="5" t="s">
        <v>130</v>
      </c>
      <c r="B31" s="6">
        <v>386872</v>
      </c>
    </row>
    <row r="32" spans="1:2" x14ac:dyDescent="0.3">
      <c r="A32" s="5" t="s">
        <v>122</v>
      </c>
      <c r="B32" s="6">
        <v>383440</v>
      </c>
    </row>
    <row r="33" spans="1:2" x14ac:dyDescent="0.3">
      <c r="A33" s="5" t="s">
        <v>207</v>
      </c>
      <c r="B33" s="6">
        <v>376048</v>
      </c>
    </row>
    <row r="34" spans="1:2" x14ac:dyDescent="0.3">
      <c r="A34" s="5" t="s">
        <v>170</v>
      </c>
      <c r="B34" s="6">
        <v>349776</v>
      </c>
    </row>
    <row r="35" spans="1:2" x14ac:dyDescent="0.3">
      <c r="A35" s="5" t="s">
        <v>181</v>
      </c>
      <c r="B35" s="6">
        <v>348712</v>
      </c>
    </row>
    <row r="36" spans="1:2" x14ac:dyDescent="0.3">
      <c r="A36" s="5" t="s">
        <v>194</v>
      </c>
      <c r="B36" s="6">
        <v>347501</v>
      </c>
    </row>
    <row r="37" spans="1:2" x14ac:dyDescent="0.3">
      <c r="A37" s="5" t="s">
        <v>162</v>
      </c>
      <c r="B37" s="6">
        <v>340326</v>
      </c>
    </row>
    <row r="38" spans="1:2" x14ac:dyDescent="0.3">
      <c r="A38" s="5" t="s">
        <v>151</v>
      </c>
      <c r="B38" s="6">
        <v>337078</v>
      </c>
    </row>
    <row r="39" spans="1:2" x14ac:dyDescent="0.3">
      <c r="A39" s="5" t="s">
        <v>216</v>
      </c>
      <c r="B39" s="6">
        <v>326344</v>
      </c>
    </row>
    <row r="40" spans="1:2" x14ac:dyDescent="0.3">
      <c r="A40" s="5" t="s">
        <v>124</v>
      </c>
      <c r="B40" s="6">
        <v>318618</v>
      </c>
    </row>
    <row r="41" spans="1:2" x14ac:dyDescent="0.3">
      <c r="A41" s="5" t="s">
        <v>179</v>
      </c>
      <c r="B41" s="6">
        <v>315903</v>
      </c>
    </row>
    <row r="42" spans="1:2" x14ac:dyDescent="0.3">
      <c r="A42" s="5" t="s">
        <v>202</v>
      </c>
      <c r="B42" s="6">
        <v>314600</v>
      </c>
    </row>
    <row r="43" spans="1:2" x14ac:dyDescent="0.3">
      <c r="A43" s="5" t="s">
        <v>140</v>
      </c>
      <c r="B43" s="6">
        <v>312264</v>
      </c>
    </row>
    <row r="44" spans="1:2" x14ac:dyDescent="0.3">
      <c r="A44" s="5" t="s">
        <v>121</v>
      </c>
      <c r="B44" s="6">
        <v>306054</v>
      </c>
    </row>
    <row r="45" spans="1:2" x14ac:dyDescent="0.3">
      <c r="A45" s="5" t="s">
        <v>158</v>
      </c>
      <c r="B45" s="6">
        <v>287793</v>
      </c>
    </row>
    <row r="46" spans="1:2" x14ac:dyDescent="0.3">
      <c r="A46" s="5" t="s">
        <v>138</v>
      </c>
      <c r="B46" s="6">
        <v>285561</v>
      </c>
    </row>
    <row r="47" spans="1:2" x14ac:dyDescent="0.3">
      <c r="A47" s="5" t="s">
        <v>131</v>
      </c>
      <c r="B47" s="6">
        <v>285551</v>
      </c>
    </row>
    <row r="48" spans="1:2" x14ac:dyDescent="0.3">
      <c r="A48" s="5" t="s">
        <v>148</v>
      </c>
      <c r="B48" s="6">
        <v>281652</v>
      </c>
    </row>
    <row r="49" spans="1:2" x14ac:dyDescent="0.3">
      <c r="A49" s="5" t="s">
        <v>204</v>
      </c>
      <c r="B49" s="6">
        <v>252511</v>
      </c>
    </row>
    <row r="50" spans="1:2" x14ac:dyDescent="0.3">
      <c r="A50" s="5" t="s">
        <v>200</v>
      </c>
      <c r="B50" s="6">
        <v>225004</v>
      </c>
    </row>
    <row r="51" spans="1:2" x14ac:dyDescent="0.3">
      <c r="A51" s="5" t="s">
        <v>189</v>
      </c>
      <c r="B51" s="6">
        <v>221210</v>
      </c>
    </row>
    <row r="52" spans="1:2" x14ac:dyDescent="0.3">
      <c r="A52" s="5" t="s">
        <v>177</v>
      </c>
      <c r="B52" s="6">
        <v>216660</v>
      </c>
    </row>
    <row r="53" spans="1:2" x14ac:dyDescent="0.3">
      <c r="A53" s="5" t="s">
        <v>188</v>
      </c>
      <c r="B53" s="6">
        <v>208668</v>
      </c>
    </row>
    <row r="54" spans="1:2" x14ac:dyDescent="0.3">
      <c r="A54" s="5" t="s">
        <v>201</v>
      </c>
      <c r="B54" s="6">
        <v>201820</v>
      </c>
    </row>
    <row r="55" spans="1:2" x14ac:dyDescent="0.3">
      <c r="A55" s="5" t="s">
        <v>125</v>
      </c>
      <c r="B55" s="6">
        <v>193320</v>
      </c>
    </row>
    <row r="56" spans="1:2" x14ac:dyDescent="0.3">
      <c r="A56" s="5" t="s">
        <v>164</v>
      </c>
      <c r="B56" s="6">
        <v>183460</v>
      </c>
    </row>
    <row r="57" spans="1:2" x14ac:dyDescent="0.3">
      <c r="A57" s="5" t="s">
        <v>217</v>
      </c>
      <c r="B57" s="6">
        <v>183096</v>
      </c>
    </row>
    <row r="58" spans="1:2" x14ac:dyDescent="0.3">
      <c r="A58" s="5" t="s">
        <v>171</v>
      </c>
      <c r="B58" s="6">
        <v>179480</v>
      </c>
    </row>
    <row r="59" spans="1:2" x14ac:dyDescent="0.3">
      <c r="A59" s="5" t="s">
        <v>197</v>
      </c>
      <c r="B59" s="6">
        <v>179112</v>
      </c>
    </row>
    <row r="60" spans="1:2" x14ac:dyDescent="0.3">
      <c r="A60" s="5" t="s">
        <v>206</v>
      </c>
      <c r="B60" s="6">
        <v>173791</v>
      </c>
    </row>
    <row r="61" spans="1:2" x14ac:dyDescent="0.3">
      <c r="A61" s="5" t="s">
        <v>198</v>
      </c>
      <c r="B61" s="6">
        <v>167965</v>
      </c>
    </row>
    <row r="62" spans="1:2" x14ac:dyDescent="0.3">
      <c r="A62" s="5" t="s">
        <v>174</v>
      </c>
      <c r="B62" s="6">
        <v>161476</v>
      </c>
    </row>
    <row r="63" spans="1:2" x14ac:dyDescent="0.3">
      <c r="A63" s="5" t="s">
        <v>155</v>
      </c>
      <c r="B63" s="6">
        <v>142260</v>
      </c>
    </row>
    <row r="64" spans="1:2" x14ac:dyDescent="0.3">
      <c r="A64" s="5" t="s">
        <v>145</v>
      </c>
      <c r="B64" s="6">
        <v>140064</v>
      </c>
    </row>
    <row r="65" spans="1:2" x14ac:dyDescent="0.3">
      <c r="A65" s="5" t="s">
        <v>213</v>
      </c>
      <c r="B65" s="6">
        <v>136381</v>
      </c>
    </row>
    <row r="66" spans="1:2" x14ac:dyDescent="0.3">
      <c r="A66" s="5" t="s">
        <v>212</v>
      </c>
      <c r="B66" s="6">
        <v>134910</v>
      </c>
    </row>
    <row r="67" spans="1:2" x14ac:dyDescent="0.3">
      <c r="A67" s="5" t="s">
        <v>126</v>
      </c>
      <c r="B67" s="6">
        <v>127782</v>
      </c>
    </row>
    <row r="68" spans="1:2" x14ac:dyDescent="0.3">
      <c r="A68" s="5" t="s">
        <v>191</v>
      </c>
      <c r="B68" s="6">
        <v>127588</v>
      </c>
    </row>
    <row r="69" spans="1:2" x14ac:dyDescent="0.3">
      <c r="A69" s="5" t="s">
        <v>133</v>
      </c>
      <c r="B69" s="6">
        <v>122352</v>
      </c>
    </row>
    <row r="70" spans="1:2" x14ac:dyDescent="0.3">
      <c r="A70" s="5" t="s">
        <v>185</v>
      </c>
      <c r="B70" s="6">
        <v>101142</v>
      </c>
    </row>
    <row r="71" spans="1:2" x14ac:dyDescent="0.3">
      <c r="A71" s="5" t="s">
        <v>132</v>
      </c>
      <c r="B71" s="6">
        <v>97155</v>
      </c>
    </row>
    <row r="72" spans="1:2" x14ac:dyDescent="0.3">
      <c r="A72" s="5" t="s">
        <v>165</v>
      </c>
      <c r="B72" s="6">
        <v>97140</v>
      </c>
    </row>
    <row r="73" spans="1:2" x14ac:dyDescent="0.3">
      <c r="A73" s="5" t="s">
        <v>123</v>
      </c>
      <c r="B73" s="6">
        <v>94850</v>
      </c>
    </row>
    <row r="74" spans="1:2" x14ac:dyDescent="0.3">
      <c r="A74" s="5" t="s">
        <v>178</v>
      </c>
      <c r="B74" s="6">
        <v>93725</v>
      </c>
    </row>
    <row r="75" spans="1:2" x14ac:dyDescent="0.3">
      <c r="A75" s="5" t="s">
        <v>183</v>
      </c>
      <c r="B75" s="6">
        <v>91420</v>
      </c>
    </row>
    <row r="76" spans="1:2" x14ac:dyDescent="0.3">
      <c r="A76" s="5" t="s">
        <v>157</v>
      </c>
      <c r="B76" s="6">
        <v>89630</v>
      </c>
    </row>
    <row r="77" spans="1:2" x14ac:dyDescent="0.3">
      <c r="A77" s="5" t="s">
        <v>137</v>
      </c>
      <c r="B77" s="6">
        <v>77466</v>
      </c>
    </row>
    <row r="78" spans="1:2" x14ac:dyDescent="0.3">
      <c r="A78" s="5" t="s">
        <v>149</v>
      </c>
      <c r="B78" s="6">
        <v>74271</v>
      </c>
    </row>
    <row r="79" spans="1:2" x14ac:dyDescent="0.3">
      <c r="A79" s="5" t="s">
        <v>142</v>
      </c>
      <c r="B79" s="6">
        <v>70776</v>
      </c>
    </row>
    <row r="80" spans="1:2" x14ac:dyDescent="0.3">
      <c r="A80" s="5" t="s">
        <v>184</v>
      </c>
      <c r="B80" s="6">
        <v>68001</v>
      </c>
    </row>
    <row r="81" spans="1:2" x14ac:dyDescent="0.3">
      <c r="A81" s="5" t="s">
        <v>180</v>
      </c>
      <c r="B81" s="6">
        <v>61788</v>
      </c>
    </row>
    <row r="82" spans="1:2" x14ac:dyDescent="0.3">
      <c r="A82" s="5" t="s">
        <v>210</v>
      </c>
      <c r="B82" s="6">
        <v>61518</v>
      </c>
    </row>
    <row r="83" spans="1:2" x14ac:dyDescent="0.3">
      <c r="A83" s="5" t="s">
        <v>168</v>
      </c>
      <c r="B83" s="6">
        <v>52464</v>
      </c>
    </row>
    <row r="84" spans="1:2" x14ac:dyDescent="0.3">
      <c r="A84" s="5" t="s">
        <v>208</v>
      </c>
      <c r="B84" s="6">
        <v>52411</v>
      </c>
    </row>
    <row r="85" spans="1:2" x14ac:dyDescent="0.3">
      <c r="A85" s="5" t="s">
        <v>215</v>
      </c>
      <c r="B85" s="6">
        <v>49045</v>
      </c>
    </row>
    <row r="86" spans="1:2" x14ac:dyDescent="0.3">
      <c r="A86" s="5" t="s">
        <v>144</v>
      </c>
      <c r="B86" s="6">
        <v>48438</v>
      </c>
    </row>
    <row r="87" spans="1:2" x14ac:dyDescent="0.3">
      <c r="A87" s="5" t="s">
        <v>175</v>
      </c>
      <c r="B87" s="6">
        <v>42390</v>
      </c>
    </row>
    <row r="88" spans="1:2" x14ac:dyDescent="0.3">
      <c r="A88" s="5" t="s">
        <v>153</v>
      </c>
      <c r="B88" s="6">
        <v>41728</v>
      </c>
    </row>
    <row r="89" spans="1:2" x14ac:dyDescent="0.3">
      <c r="A89" s="5" t="s">
        <v>192</v>
      </c>
      <c r="B89" s="6">
        <v>40570</v>
      </c>
    </row>
    <row r="90" spans="1:2" x14ac:dyDescent="0.3">
      <c r="A90" s="5" t="s">
        <v>209</v>
      </c>
      <c r="B90" s="6">
        <v>40380</v>
      </c>
    </row>
    <row r="91" spans="1:2" x14ac:dyDescent="0.3">
      <c r="A91" s="5" t="s">
        <v>146</v>
      </c>
      <c r="B91" s="6">
        <v>40364</v>
      </c>
    </row>
    <row r="92" spans="1:2" x14ac:dyDescent="0.3">
      <c r="A92" s="5" t="s">
        <v>159</v>
      </c>
      <c r="B92" s="6">
        <v>31408</v>
      </c>
    </row>
    <row r="93" spans="1:2" x14ac:dyDescent="0.3">
      <c r="A93" s="5" t="s">
        <v>161</v>
      </c>
      <c r="B93" s="6">
        <v>30512</v>
      </c>
    </row>
    <row r="94" spans="1:2" x14ac:dyDescent="0.3">
      <c r="A94" s="5" t="s">
        <v>154</v>
      </c>
      <c r="B94" s="6">
        <v>27000</v>
      </c>
    </row>
    <row r="95" spans="1:2" x14ac:dyDescent="0.3">
      <c r="A95" s="5" t="s">
        <v>172</v>
      </c>
      <c r="B95" s="6">
        <v>26833</v>
      </c>
    </row>
    <row r="96" spans="1:2" x14ac:dyDescent="0.3">
      <c r="A96" s="5" t="s">
        <v>218</v>
      </c>
      <c r="B96" s="6">
        <v>22468</v>
      </c>
    </row>
    <row r="97" spans="1:2" x14ac:dyDescent="0.3">
      <c r="A97" s="5" t="s">
        <v>176</v>
      </c>
      <c r="B97" s="6">
        <v>18503</v>
      </c>
    </row>
    <row r="98" spans="1:2" x14ac:dyDescent="0.3">
      <c r="A98" s="5" t="s">
        <v>139</v>
      </c>
      <c r="B98" s="6">
        <v>15160</v>
      </c>
    </row>
    <row r="99" spans="1:2" x14ac:dyDescent="0.3">
      <c r="A99" s="5" t="s">
        <v>150</v>
      </c>
      <c r="B99" s="6">
        <v>13252</v>
      </c>
    </row>
    <row r="100" spans="1:2" x14ac:dyDescent="0.3">
      <c r="A100" s="5" t="s">
        <v>173</v>
      </c>
      <c r="B100" s="6">
        <v>10052</v>
      </c>
    </row>
    <row r="101" spans="1:2" x14ac:dyDescent="0.3">
      <c r="A101" s="5" t="s">
        <v>195</v>
      </c>
      <c r="B101" s="6">
        <v>6927</v>
      </c>
    </row>
    <row r="102" spans="1:2" x14ac:dyDescent="0.3">
      <c r="A102" s="5" t="s">
        <v>344</v>
      </c>
      <c r="B102" s="6">
        <v>27298010</v>
      </c>
    </row>
  </sheetData>
  <sortState xmlns:xlrd2="http://schemas.microsoft.com/office/spreadsheetml/2017/richdata2" ref="D4:E101">
    <sortCondition descending="1" ref="E4:E101"/>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F6F6D-2BD6-4370-98E2-31852A7046DA}">
  <dimension ref="A1:E101"/>
  <sheetViews>
    <sheetView topLeftCell="A2" workbookViewId="0">
      <selection activeCell="E3" sqref="E3"/>
      <pivotSelection pane="bottomRight" showHeader="1" extendable="1" activeRow="2" activeCol="4" previousRow="2" previousCol="4" click="1" r:id="rId1">
        <pivotArea dataOnly="0" outline="0" axis="axisValues" fieldPosition="0"/>
      </pivotSelection>
    </sheetView>
  </sheetViews>
  <sheetFormatPr defaultRowHeight="14.4" x14ac:dyDescent="0.3"/>
  <cols>
    <col min="1" max="1" width="10.33203125" customWidth="1"/>
    <col min="2" max="2" width="18" bestFit="1" customWidth="1"/>
    <col min="4" max="4" width="12.5546875" bestFit="1" customWidth="1"/>
    <col min="5" max="5" width="19" bestFit="1" customWidth="1"/>
  </cols>
  <sheetData>
    <row r="1" spans="1:5" x14ac:dyDescent="0.3">
      <c r="A1" s="2" t="s">
        <v>342</v>
      </c>
      <c r="B1" s="2" t="s">
        <v>4</v>
      </c>
    </row>
    <row r="2" spans="1:5" x14ac:dyDescent="0.3">
      <c r="A2" s="3" t="s">
        <v>351</v>
      </c>
      <c r="B2" t="s">
        <v>219</v>
      </c>
    </row>
    <row r="3" spans="1:5" x14ac:dyDescent="0.3">
      <c r="A3" s="3" t="s">
        <v>351</v>
      </c>
      <c r="B3" t="s">
        <v>220</v>
      </c>
      <c r="D3" s="4" t="s">
        <v>343</v>
      </c>
      <c r="E3" t="s">
        <v>355</v>
      </c>
    </row>
    <row r="4" spans="1:5" x14ac:dyDescent="0.3">
      <c r="A4" s="3" t="s">
        <v>348</v>
      </c>
      <c r="B4" t="s">
        <v>221</v>
      </c>
      <c r="D4" s="5" t="s">
        <v>346</v>
      </c>
      <c r="E4" s="6">
        <v>21</v>
      </c>
    </row>
    <row r="5" spans="1:5" x14ac:dyDescent="0.3">
      <c r="A5" s="3" t="s">
        <v>350</v>
      </c>
      <c r="B5" t="s">
        <v>222</v>
      </c>
      <c r="D5" s="5" t="s">
        <v>348</v>
      </c>
      <c r="E5" s="6">
        <v>19</v>
      </c>
    </row>
    <row r="6" spans="1:5" x14ac:dyDescent="0.3">
      <c r="A6" s="3" t="s">
        <v>349</v>
      </c>
      <c r="B6" t="s">
        <v>223</v>
      </c>
      <c r="D6" s="5" t="s">
        <v>347</v>
      </c>
      <c r="E6" s="6">
        <v>16</v>
      </c>
    </row>
    <row r="7" spans="1:5" x14ac:dyDescent="0.3">
      <c r="A7" s="3" t="s">
        <v>348</v>
      </c>
      <c r="B7" t="s">
        <v>224</v>
      </c>
      <c r="D7" s="5" t="s">
        <v>349</v>
      </c>
      <c r="E7" s="6">
        <v>8</v>
      </c>
    </row>
    <row r="8" spans="1:5" x14ac:dyDescent="0.3">
      <c r="A8" s="3" t="s">
        <v>350</v>
      </c>
      <c r="B8" t="s">
        <v>225</v>
      </c>
      <c r="D8" s="5" t="s">
        <v>350</v>
      </c>
      <c r="E8" s="6">
        <v>17</v>
      </c>
    </row>
    <row r="9" spans="1:5" x14ac:dyDescent="0.3">
      <c r="A9" s="3" t="s">
        <v>348</v>
      </c>
      <c r="B9" t="s">
        <v>226</v>
      </c>
      <c r="D9" s="5" t="s">
        <v>351</v>
      </c>
      <c r="E9" s="6">
        <v>18</v>
      </c>
    </row>
    <row r="10" spans="1:5" x14ac:dyDescent="0.3">
      <c r="A10" s="3" t="s">
        <v>347</v>
      </c>
      <c r="B10" t="s">
        <v>227</v>
      </c>
      <c r="D10" s="5" t="s">
        <v>352</v>
      </c>
      <c r="E10" s="6">
        <v>1</v>
      </c>
    </row>
    <row r="11" spans="1:5" x14ac:dyDescent="0.3">
      <c r="A11" s="3" t="s">
        <v>351</v>
      </c>
      <c r="B11" t="s">
        <v>228</v>
      </c>
    </row>
    <row r="12" spans="1:5" x14ac:dyDescent="0.3">
      <c r="A12" s="3" t="s">
        <v>347</v>
      </c>
      <c r="B12" t="s">
        <v>229</v>
      </c>
    </row>
    <row r="13" spans="1:5" x14ac:dyDescent="0.3">
      <c r="A13" s="3" t="s">
        <v>350</v>
      </c>
      <c r="B13" t="s">
        <v>230</v>
      </c>
    </row>
    <row r="14" spans="1:5" x14ac:dyDescent="0.3">
      <c r="A14" s="3" t="s">
        <v>346</v>
      </c>
      <c r="B14" t="s">
        <v>231</v>
      </c>
    </row>
    <row r="15" spans="1:5" x14ac:dyDescent="0.3">
      <c r="A15" s="3" t="s">
        <v>349</v>
      </c>
      <c r="B15" t="s">
        <v>232</v>
      </c>
    </row>
    <row r="16" spans="1:5" x14ac:dyDescent="0.3">
      <c r="A16" s="3" t="s">
        <v>348</v>
      </c>
      <c r="B16" t="s">
        <v>233</v>
      </c>
    </row>
    <row r="17" spans="1:2" x14ac:dyDescent="0.3">
      <c r="A17" s="3" t="s">
        <v>350</v>
      </c>
      <c r="B17" t="s">
        <v>234</v>
      </c>
    </row>
    <row r="18" spans="1:2" x14ac:dyDescent="0.3">
      <c r="A18" s="3" t="s">
        <v>347</v>
      </c>
      <c r="B18" t="s">
        <v>235</v>
      </c>
    </row>
    <row r="19" spans="1:2" x14ac:dyDescent="0.3">
      <c r="A19" s="3" t="s">
        <v>348</v>
      </c>
      <c r="B19" t="s">
        <v>236</v>
      </c>
    </row>
    <row r="20" spans="1:2" x14ac:dyDescent="0.3">
      <c r="A20" s="3" t="s">
        <v>348</v>
      </c>
      <c r="B20" t="s">
        <v>237</v>
      </c>
    </row>
    <row r="21" spans="1:2" x14ac:dyDescent="0.3">
      <c r="A21" s="3" t="s">
        <v>348</v>
      </c>
      <c r="B21" t="s">
        <v>238</v>
      </c>
    </row>
    <row r="22" spans="1:2" x14ac:dyDescent="0.3">
      <c r="A22" s="3" t="s">
        <v>346</v>
      </c>
      <c r="B22" t="s">
        <v>239</v>
      </c>
    </row>
    <row r="23" spans="1:2" x14ac:dyDescent="0.3">
      <c r="A23" s="3" t="s">
        <v>349</v>
      </c>
      <c r="B23" t="s">
        <v>240</v>
      </c>
    </row>
    <row r="24" spans="1:2" x14ac:dyDescent="0.3">
      <c r="A24" s="3" t="s">
        <v>351</v>
      </c>
      <c r="B24" t="s">
        <v>241</v>
      </c>
    </row>
    <row r="25" spans="1:2" x14ac:dyDescent="0.3">
      <c r="A25" s="3" t="s">
        <v>346</v>
      </c>
      <c r="B25" t="s">
        <v>242</v>
      </c>
    </row>
    <row r="26" spans="1:2" x14ac:dyDescent="0.3">
      <c r="A26" s="3" t="s">
        <v>350</v>
      </c>
      <c r="B26" t="s">
        <v>243</v>
      </c>
    </row>
    <row r="27" spans="1:2" x14ac:dyDescent="0.3">
      <c r="A27" s="3" t="s">
        <v>348</v>
      </c>
      <c r="B27" t="s">
        <v>244</v>
      </c>
    </row>
    <row r="28" spans="1:2" x14ac:dyDescent="0.3">
      <c r="A28" s="3" t="s">
        <v>346</v>
      </c>
      <c r="B28" t="s">
        <v>245</v>
      </c>
    </row>
    <row r="29" spans="1:2" x14ac:dyDescent="0.3">
      <c r="A29" s="3" t="s">
        <v>347</v>
      </c>
      <c r="B29" t="s">
        <v>246</v>
      </c>
    </row>
    <row r="30" spans="1:2" x14ac:dyDescent="0.3">
      <c r="A30" s="3" t="s">
        <v>350</v>
      </c>
      <c r="B30" t="s">
        <v>247</v>
      </c>
    </row>
    <row r="31" spans="1:2" x14ac:dyDescent="0.3">
      <c r="A31" s="3" t="s">
        <v>350</v>
      </c>
      <c r="B31" t="s">
        <v>248</v>
      </c>
    </row>
    <row r="32" spans="1:2" x14ac:dyDescent="0.3">
      <c r="A32" s="3" t="s">
        <v>349</v>
      </c>
      <c r="B32" t="s">
        <v>249</v>
      </c>
    </row>
    <row r="33" spans="1:2" x14ac:dyDescent="0.3">
      <c r="A33" s="3" t="s">
        <v>347</v>
      </c>
      <c r="B33" t="s">
        <v>250</v>
      </c>
    </row>
    <row r="34" spans="1:2" x14ac:dyDescent="0.3">
      <c r="A34" s="3" t="s">
        <v>350</v>
      </c>
      <c r="B34" t="s">
        <v>251</v>
      </c>
    </row>
    <row r="35" spans="1:2" x14ac:dyDescent="0.3">
      <c r="A35" s="3" t="s">
        <v>351</v>
      </c>
      <c r="B35" t="s">
        <v>252</v>
      </c>
    </row>
    <row r="36" spans="1:2" x14ac:dyDescent="0.3">
      <c r="A36" s="3" t="s">
        <v>350</v>
      </c>
      <c r="B36" t="s">
        <v>253</v>
      </c>
    </row>
    <row r="37" spans="1:2" x14ac:dyDescent="0.3">
      <c r="A37" s="3" t="s">
        <v>350</v>
      </c>
      <c r="B37" t="s">
        <v>254</v>
      </c>
    </row>
    <row r="38" spans="1:2" x14ac:dyDescent="0.3">
      <c r="A38" s="3" t="s">
        <v>346</v>
      </c>
      <c r="B38" t="s">
        <v>255</v>
      </c>
    </row>
    <row r="39" spans="1:2" x14ac:dyDescent="0.3">
      <c r="A39" s="3" t="s">
        <v>351</v>
      </c>
      <c r="B39" t="s">
        <v>256</v>
      </c>
    </row>
    <row r="40" spans="1:2" x14ac:dyDescent="0.3">
      <c r="A40" s="3" t="s">
        <v>346</v>
      </c>
      <c r="B40" t="s">
        <v>257</v>
      </c>
    </row>
    <row r="41" spans="1:2" x14ac:dyDescent="0.3">
      <c r="A41" s="3" t="s">
        <v>347</v>
      </c>
      <c r="B41" t="s">
        <v>258</v>
      </c>
    </row>
    <row r="42" spans="1:2" x14ac:dyDescent="0.3">
      <c r="A42" s="3" t="s">
        <v>347</v>
      </c>
      <c r="B42" t="s">
        <v>259</v>
      </c>
    </row>
    <row r="43" spans="1:2" x14ac:dyDescent="0.3">
      <c r="A43" s="3" t="s">
        <v>347</v>
      </c>
      <c r="B43" t="s">
        <v>260</v>
      </c>
    </row>
    <row r="44" spans="1:2" x14ac:dyDescent="0.3">
      <c r="A44" s="3" t="s">
        <v>346</v>
      </c>
      <c r="B44" t="s">
        <v>261</v>
      </c>
    </row>
    <row r="45" spans="1:2" x14ac:dyDescent="0.3">
      <c r="A45" s="3" t="s">
        <v>351</v>
      </c>
      <c r="B45" t="s">
        <v>262</v>
      </c>
    </row>
    <row r="46" spans="1:2" x14ac:dyDescent="0.3">
      <c r="A46" s="3" t="s">
        <v>348</v>
      </c>
      <c r="B46" t="s">
        <v>263</v>
      </c>
    </row>
    <row r="47" spans="1:2" x14ac:dyDescent="0.3">
      <c r="A47" s="3" t="s">
        <v>351</v>
      </c>
      <c r="B47" t="s">
        <v>264</v>
      </c>
    </row>
    <row r="48" spans="1:2" x14ac:dyDescent="0.3">
      <c r="A48" s="3" t="s">
        <v>350</v>
      </c>
      <c r="B48" t="s">
        <v>265</v>
      </c>
    </row>
    <row r="49" spans="1:2" x14ac:dyDescent="0.3">
      <c r="A49" s="3" t="s">
        <v>346</v>
      </c>
      <c r="B49" t="s">
        <v>266</v>
      </c>
    </row>
    <row r="50" spans="1:2" x14ac:dyDescent="0.3">
      <c r="A50" s="3" t="s">
        <v>348</v>
      </c>
      <c r="B50" t="s">
        <v>267</v>
      </c>
    </row>
    <row r="51" spans="1:2" x14ac:dyDescent="0.3">
      <c r="A51" s="3" t="s">
        <v>348</v>
      </c>
      <c r="B51" t="s">
        <v>268</v>
      </c>
    </row>
    <row r="52" spans="1:2" x14ac:dyDescent="0.3">
      <c r="A52" s="3" t="s">
        <v>351</v>
      </c>
      <c r="B52" t="s">
        <v>269</v>
      </c>
    </row>
    <row r="53" spans="1:2" x14ac:dyDescent="0.3">
      <c r="A53" s="3" t="s">
        <v>346</v>
      </c>
      <c r="B53" t="s">
        <v>270</v>
      </c>
    </row>
    <row r="54" spans="1:2" x14ac:dyDescent="0.3">
      <c r="A54" s="3" t="s">
        <v>346</v>
      </c>
      <c r="B54" t="s">
        <v>271</v>
      </c>
    </row>
    <row r="55" spans="1:2" x14ac:dyDescent="0.3">
      <c r="A55" s="3" t="s">
        <v>349</v>
      </c>
      <c r="B55" t="s">
        <v>272</v>
      </c>
    </row>
    <row r="56" spans="1:2" x14ac:dyDescent="0.3">
      <c r="A56" s="3" t="s">
        <v>351</v>
      </c>
      <c r="B56" t="s">
        <v>273</v>
      </c>
    </row>
    <row r="57" spans="1:2" x14ac:dyDescent="0.3">
      <c r="A57" s="3" t="s">
        <v>351</v>
      </c>
      <c r="B57" t="s">
        <v>274</v>
      </c>
    </row>
    <row r="58" spans="1:2" x14ac:dyDescent="0.3">
      <c r="A58" s="3" t="s">
        <v>346</v>
      </c>
      <c r="B58" t="s">
        <v>275</v>
      </c>
    </row>
    <row r="59" spans="1:2" x14ac:dyDescent="0.3">
      <c r="A59" s="3" t="s">
        <v>346</v>
      </c>
      <c r="B59" t="s">
        <v>276</v>
      </c>
    </row>
    <row r="60" spans="1:2" x14ac:dyDescent="0.3">
      <c r="A60" s="3" t="s">
        <v>346</v>
      </c>
      <c r="B60" t="s">
        <v>277</v>
      </c>
    </row>
    <row r="61" spans="1:2" x14ac:dyDescent="0.3">
      <c r="A61" s="3" t="s">
        <v>349</v>
      </c>
      <c r="B61" t="s">
        <v>278</v>
      </c>
    </row>
    <row r="62" spans="1:2" x14ac:dyDescent="0.3">
      <c r="A62" s="3" t="s">
        <v>351</v>
      </c>
      <c r="B62" t="s">
        <v>279</v>
      </c>
    </row>
    <row r="63" spans="1:2" x14ac:dyDescent="0.3">
      <c r="A63" s="3" t="s">
        <v>351</v>
      </c>
      <c r="B63" t="s">
        <v>280</v>
      </c>
    </row>
    <row r="64" spans="1:2" x14ac:dyDescent="0.3">
      <c r="A64" s="3" t="s">
        <v>352</v>
      </c>
      <c r="B64" t="s">
        <v>281</v>
      </c>
    </row>
    <row r="65" spans="1:2" x14ac:dyDescent="0.3">
      <c r="A65" s="3" t="s">
        <v>351</v>
      </c>
      <c r="B65" t="s">
        <v>282</v>
      </c>
    </row>
    <row r="66" spans="1:2" x14ac:dyDescent="0.3">
      <c r="A66" s="3" t="s">
        <v>346</v>
      </c>
      <c r="B66" t="s">
        <v>283</v>
      </c>
    </row>
    <row r="67" spans="1:2" x14ac:dyDescent="0.3">
      <c r="A67" s="3" t="s">
        <v>346</v>
      </c>
      <c r="B67" t="s">
        <v>284</v>
      </c>
    </row>
    <row r="68" spans="1:2" x14ac:dyDescent="0.3">
      <c r="A68" s="3" t="s">
        <v>347</v>
      </c>
      <c r="B68" t="s">
        <v>285</v>
      </c>
    </row>
    <row r="69" spans="1:2" x14ac:dyDescent="0.3">
      <c r="A69" s="3" t="s">
        <v>346</v>
      </c>
      <c r="B69" t="s">
        <v>286</v>
      </c>
    </row>
    <row r="70" spans="1:2" x14ac:dyDescent="0.3">
      <c r="A70" s="3" t="s">
        <v>350</v>
      </c>
      <c r="B70" t="s">
        <v>287</v>
      </c>
    </row>
    <row r="71" spans="1:2" x14ac:dyDescent="0.3">
      <c r="A71" s="3" t="s">
        <v>347</v>
      </c>
      <c r="B71" t="s">
        <v>288</v>
      </c>
    </row>
    <row r="72" spans="1:2" x14ac:dyDescent="0.3">
      <c r="A72" s="3" t="s">
        <v>351</v>
      </c>
      <c r="B72" t="s">
        <v>289</v>
      </c>
    </row>
    <row r="73" spans="1:2" x14ac:dyDescent="0.3">
      <c r="A73" s="3" t="s">
        <v>350</v>
      </c>
      <c r="B73" t="s">
        <v>290</v>
      </c>
    </row>
    <row r="74" spans="1:2" x14ac:dyDescent="0.3">
      <c r="A74" s="3" t="s">
        <v>346</v>
      </c>
      <c r="B74" t="s">
        <v>291</v>
      </c>
    </row>
    <row r="75" spans="1:2" x14ac:dyDescent="0.3">
      <c r="A75" s="3" t="s">
        <v>348</v>
      </c>
      <c r="B75" t="s">
        <v>292</v>
      </c>
    </row>
    <row r="76" spans="1:2" x14ac:dyDescent="0.3">
      <c r="A76" s="3" t="s">
        <v>349</v>
      </c>
      <c r="B76" t="s">
        <v>293</v>
      </c>
    </row>
    <row r="77" spans="1:2" x14ac:dyDescent="0.3">
      <c r="A77" s="3" t="s">
        <v>346</v>
      </c>
      <c r="B77" t="s">
        <v>294</v>
      </c>
    </row>
    <row r="78" spans="1:2" x14ac:dyDescent="0.3">
      <c r="A78" s="3" t="s">
        <v>347</v>
      </c>
      <c r="B78" t="s">
        <v>295</v>
      </c>
    </row>
    <row r="79" spans="1:2" x14ac:dyDescent="0.3">
      <c r="A79" s="3" t="s">
        <v>347</v>
      </c>
      <c r="B79" t="s">
        <v>296</v>
      </c>
    </row>
    <row r="80" spans="1:2" x14ac:dyDescent="0.3">
      <c r="A80" s="3" t="s">
        <v>348</v>
      </c>
      <c r="B80" t="s">
        <v>297</v>
      </c>
    </row>
    <row r="81" spans="1:2" x14ac:dyDescent="0.3">
      <c r="A81" s="3" t="s">
        <v>351</v>
      </c>
      <c r="B81" t="s">
        <v>298</v>
      </c>
    </row>
    <row r="82" spans="1:2" x14ac:dyDescent="0.3">
      <c r="A82" s="3" t="s">
        <v>346</v>
      </c>
      <c r="B82" t="s">
        <v>299</v>
      </c>
    </row>
    <row r="83" spans="1:2" x14ac:dyDescent="0.3">
      <c r="A83" s="3" t="s">
        <v>348</v>
      </c>
      <c r="B83" t="s">
        <v>300</v>
      </c>
    </row>
    <row r="84" spans="1:2" x14ac:dyDescent="0.3">
      <c r="A84" s="3" t="s">
        <v>347</v>
      </c>
      <c r="B84" t="s">
        <v>301</v>
      </c>
    </row>
    <row r="85" spans="1:2" x14ac:dyDescent="0.3">
      <c r="A85" s="3" t="s">
        <v>351</v>
      </c>
      <c r="B85" t="s">
        <v>302</v>
      </c>
    </row>
    <row r="86" spans="1:2" x14ac:dyDescent="0.3">
      <c r="A86" s="3" t="s">
        <v>348</v>
      </c>
      <c r="B86" t="s">
        <v>303</v>
      </c>
    </row>
    <row r="87" spans="1:2" x14ac:dyDescent="0.3">
      <c r="A87" s="3" t="s">
        <v>350</v>
      </c>
      <c r="B87" t="s">
        <v>304</v>
      </c>
    </row>
    <row r="88" spans="1:2" x14ac:dyDescent="0.3">
      <c r="A88" s="3" t="s">
        <v>348</v>
      </c>
      <c r="B88" t="s">
        <v>305</v>
      </c>
    </row>
    <row r="89" spans="1:2" x14ac:dyDescent="0.3">
      <c r="A89" s="3" t="s">
        <v>347</v>
      </c>
      <c r="B89" t="s">
        <v>306</v>
      </c>
    </row>
    <row r="90" spans="1:2" x14ac:dyDescent="0.3">
      <c r="A90" s="3" t="s">
        <v>346</v>
      </c>
      <c r="B90" t="s">
        <v>307</v>
      </c>
    </row>
    <row r="91" spans="1:2" x14ac:dyDescent="0.3">
      <c r="A91" s="3" t="s">
        <v>350</v>
      </c>
      <c r="B91" t="s">
        <v>308</v>
      </c>
    </row>
    <row r="92" spans="1:2" x14ac:dyDescent="0.3">
      <c r="A92" s="3" t="s">
        <v>347</v>
      </c>
      <c r="B92" t="s">
        <v>309</v>
      </c>
    </row>
    <row r="93" spans="1:2" x14ac:dyDescent="0.3">
      <c r="A93" s="3" t="s">
        <v>350</v>
      </c>
      <c r="B93" t="s">
        <v>310</v>
      </c>
    </row>
    <row r="94" spans="1:2" x14ac:dyDescent="0.3">
      <c r="A94" s="3" t="s">
        <v>348</v>
      </c>
      <c r="B94" t="s">
        <v>311</v>
      </c>
    </row>
    <row r="95" spans="1:2" x14ac:dyDescent="0.3">
      <c r="A95" s="3" t="s">
        <v>347</v>
      </c>
      <c r="B95" t="s">
        <v>312</v>
      </c>
    </row>
    <row r="96" spans="1:2" x14ac:dyDescent="0.3">
      <c r="A96" s="3" t="s">
        <v>346</v>
      </c>
      <c r="B96" t="s">
        <v>313</v>
      </c>
    </row>
    <row r="97" spans="1:2" x14ac:dyDescent="0.3">
      <c r="A97" s="3" t="s">
        <v>350</v>
      </c>
      <c r="B97" t="s">
        <v>314</v>
      </c>
    </row>
    <row r="98" spans="1:2" x14ac:dyDescent="0.3">
      <c r="A98" s="3" t="s">
        <v>348</v>
      </c>
      <c r="B98" t="s">
        <v>315</v>
      </c>
    </row>
    <row r="99" spans="1:2" x14ac:dyDescent="0.3">
      <c r="A99" s="3" t="s">
        <v>348</v>
      </c>
      <c r="B99" t="s">
        <v>316</v>
      </c>
    </row>
    <row r="100" spans="1:2" x14ac:dyDescent="0.3">
      <c r="A100" s="3" t="s">
        <v>349</v>
      </c>
      <c r="B100" t="s">
        <v>317</v>
      </c>
    </row>
    <row r="101" spans="1:2" x14ac:dyDescent="0.3">
      <c r="A101" s="3" t="s">
        <v>351</v>
      </c>
      <c r="B101" t="s">
        <v>318</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D5AF8-1F0A-404F-B6CE-002020E1ED13}">
  <dimension ref="A3:E103"/>
  <sheetViews>
    <sheetView workbookViewId="0">
      <selection activeCell="H32" sqref="H32"/>
    </sheetView>
  </sheetViews>
  <sheetFormatPr defaultRowHeight="14.4" x14ac:dyDescent="0.3"/>
  <cols>
    <col min="1" max="1" width="18" bestFit="1" customWidth="1"/>
    <col min="2" max="2" width="16.6640625" bestFit="1" customWidth="1"/>
    <col min="4" max="4" width="14.44140625" bestFit="1" customWidth="1"/>
  </cols>
  <sheetData>
    <row r="3" spans="1:5" x14ac:dyDescent="0.3">
      <c r="A3" s="4" t="s">
        <v>343</v>
      </c>
      <c r="B3" t="s">
        <v>353</v>
      </c>
    </row>
    <row r="4" spans="1:5" x14ac:dyDescent="0.3">
      <c r="A4" s="5" t="s">
        <v>225</v>
      </c>
      <c r="B4" s="6">
        <v>208086.64</v>
      </c>
      <c r="D4" t="str">
        <f>A4</f>
        <v>Frederick Harrell</v>
      </c>
      <c r="E4">
        <f>B4</f>
        <v>208086.64</v>
      </c>
    </row>
    <row r="5" spans="1:5" x14ac:dyDescent="0.3">
      <c r="A5" s="5" t="s">
        <v>254</v>
      </c>
      <c r="B5" s="6">
        <v>130551.76</v>
      </c>
      <c r="D5" t="str">
        <f t="shared" ref="D5:D8" si="0">A5</f>
        <v>Diana Good</v>
      </c>
      <c r="E5">
        <f t="shared" ref="E5:E8" si="1">B5</f>
        <v>130551.76</v>
      </c>
    </row>
    <row r="6" spans="1:5" x14ac:dyDescent="0.3">
      <c r="A6" s="5" t="s">
        <v>285</v>
      </c>
      <c r="B6" s="6">
        <v>129221.44</v>
      </c>
      <c r="D6" t="str">
        <f t="shared" si="0"/>
        <v>John Hernandez</v>
      </c>
      <c r="E6">
        <f t="shared" si="1"/>
        <v>129221.44</v>
      </c>
    </row>
    <row r="7" spans="1:5" x14ac:dyDescent="0.3">
      <c r="A7" s="5" t="s">
        <v>295</v>
      </c>
      <c r="B7" s="6">
        <v>121569.87</v>
      </c>
      <c r="D7" t="str">
        <f t="shared" si="0"/>
        <v>Sean Nguyen III</v>
      </c>
      <c r="E7">
        <f t="shared" si="1"/>
        <v>121569.87</v>
      </c>
    </row>
    <row r="8" spans="1:5" x14ac:dyDescent="0.3">
      <c r="A8" s="5" t="s">
        <v>260</v>
      </c>
      <c r="B8" s="6">
        <v>99272.77</v>
      </c>
      <c r="D8" t="str">
        <f t="shared" si="0"/>
        <v>Amanda Nelson</v>
      </c>
      <c r="E8">
        <f t="shared" si="1"/>
        <v>99272.77</v>
      </c>
    </row>
    <row r="9" spans="1:5" x14ac:dyDescent="0.3">
      <c r="A9" s="5" t="s">
        <v>241</v>
      </c>
      <c r="B9" s="6">
        <v>98867.73</v>
      </c>
    </row>
    <row r="10" spans="1:5" x14ac:dyDescent="0.3">
      <c r="A10" s="5" t="s">
        <v>258</v>
      </c>
      <c r="B10" s="6">
        <v>97988.47</v>
      </c>
    </row>
    <row r="11" spans="1:5" x14ac:dyDescent="0.3">
      <c r="A11" s="5" t="s">
        <v>249</v>
      </c>
      <c r="B11" s="6">
        <v>89985.59</v>
      </c>
    </row>
    <row r="12" spans="1:5" x14ac:dyDescent="0.3">
      <c r="A12" s="5" t="s">
        <v>314</v>
      </c>
      <c r="B12" s="6">
        <v>87011.25</v>
      </c>
    </row>
    <row r="13" spans="1:5" x14ac:dyDescent="0.3">
      <c r="A13" s="5" t="s">
        <v>222</v>
      </c>
      <c r="B13" s="6">
        <v>86323.51</v>
      </c>
    </row>
    <row r="14" spans="1:5" x14ac:dyDescent="0.3">
      <c r="A14" s="5" t="s">
        <v>280</v>
      </c>
      <c r="B14" s="6">
        <v>84507.92</v>
      </c>
    </row>
    <row r="15" spans="1:5" x14ac:dyDescent="0.3">
      <c r="A15" s="5" t="s">
        <v>307</v>
      </c>
      <c r="B15" s="6">
        <v>80901.100000000006</v>
      </c>
    </row>
    <row r="16" spans="1:5" x14ac:dyDescent="0.3">
      <c r="A16" s="5" t="s">
        <v>250</v>
      </c>
      <c r="B16" s="6">
        <v>72185.33</v>
      </c>
    </row>
    <row r="17" spans="1:2" x14ac:dyDescent="0.3">
      <c r="A17" s="5" t="s">
        <v>220</v>
      </c>
      <c r="B17" s="6">
        <v>63162.28</v>
      </c>
    </row>
    <row r="18" spans="1:2" x14ac:dyDescent="0.3">
      <c r="A18" s="5" t="s">
        <v>229</v>
      </c>
      <c r="B18" s="6">
        <v>58579.15</v>
      </c>
    </row>
    <row r="19" spans="1:2" x14ac:dyDescent="0.3">
      <c r="A19" s="5" t="s">
        <v>228</v>
      </c>
      <c r="B19" s="6">
        <v>57778.64</v>
      </c>
    </row>
    <row r="20" spans="1:2" x14ac:dyDescent="0.3">
      <c r="A20" s="5" t="s">
        <v>281</v>
      </c>
      <c r="B20" s="6">
        <v>57618.94</v>
      </c>
    </row>
    <row r="21" spans="1:2" x14ac:dyDescent="0.3">
      <c r="A21" s="5" t="s">
        <v>316</v>
      </c>
      <c r="B21" s="6">
        <v>56780.07</v>
      </c>
    </row>
    <row r="22" spans="1:2" x14ac:dyDescent="0.3">
      <c r="A22" s="5" t="s">
        <v>299</v>
      </c>
      <c r="B22" s="6">
        <v>52207.42</v>
      </c>
    </row>
    <row r="23" spans="1:2" x14ac:dyDescent="0.3">
      <c r="A23" s="5" t="s">
        <v>287</v>
      </c>
      <c r="B23" s="6">
        <v>51315.85</v>
      </c>
    </row>
    <row r="24" spans="1:2" x14ac:dyDescent="0.3">
      <c r="A24" s="5" t="s">
        <v>270</v>
      </c>
      <c r="B24" s="6">
        <v>49940.09</v>
      </c>
    </row>
    <row r="25" spans="1:2" x14ac:dyDescent="0.3">
      <c r="A25" s="5" t="s">
        <v>262</v>
      </c>
      <c r="B25" s="6">
        <v>42235.44</v>
      </c>
    </row>
    <row r="26" spans="1:2" x14ac:dyDescent="0.3">
      <c r="A26" s="5" t="s">
        <v>269</v>
      </c>
      <c r="B26" s="6">
        <v>40576.36</v>
      </c>
    </row>
    <row r="27" spans="1:2" x14ac:dyDescent="0.3">
      <c r="A27" s="5" t="s">
        <v>304</v>
      </c>
      <c r="B27" s="6">
        <v>36838.22</v>
      </c>
    </row>
    <row r="28" spans="1:2" x14ac:dyDescent="0.3">
      <c r="A28" s="5" t="s">
        <v>226</v>
      </c>
      <c r="B28" s="6">
        <v>30164.43</v>
      </c>
    </row>
    <row r="29" spans="1:2" x14ac:dyDescent="0.3">
      <c r="A29" s="5" t="s">
        <v>243</v>
      </c>
      <c r="B29" s="6">
        <v>26851.46</v>
      </c>
    </row>
    <row r="30" spans="1:2" x14ac:dyDescent="0.3">
      <c r="A30" s="5" t="s">
        <v>255</v>
      </c>
      <c r="B30" s="6">
        <v>25027.79</v>
      </c>
    </row>
    <row r="31" spans="1:2" x14ac:dyDescent="0.3">
      <c r="A31" s="5" t="s">
        <v>298</v>
      </c>
      <c r="B31" s="6">
        <v>24718.16</v>
      </c>
    </row>
    <row r="32" spans="1:2" x14ac:dyDescent="0.3">
      <c r="A32" s="5" t="s">
        <v>277</v>
      </c>
      <c r="B32" s="6">
        <v>22300.799999999999</v>
      </c>
    </row>
    <row r="33" spans="1:2" x14ac:dyDescent="0.3">
      <c r="A33" s="5" t="s">
        <v>233</v>
      </c>
      <c r="B33" s="6">
        <v>20673</v>
      </c>
    </row>
    <row r="34" spans="1:2" x14ac:dyDescent="0.3">
      <c r="A34" s="5" t="s">
        <v>276</v>
      </c>
      <c r="B34" s="6">
        <v>18335.580000000002</v>
      </c>
    </row>
    <row r="35" spans="1:2" x14ac:dyDescent="0.3">
      <c r="A35" s="5" t="s">
        <v>313</v>
      </c>
      <c r="B35" s="6">
        <v>17662.599999999999</v>
      </c>
    </row>
    <row r="36" spans="1:2" x14ac:dyDescent="0.3">
      <c r="A36" s="5" t="s">
        <v>235</v>
      </c>
      <c r="B36" s="6">
        <v>14646.82</v>
      </c>
    </row>
    <row r="37" spans="1:2" x14ac:dyDescent="0.3">
      <c r="A37" s="5" t="s">
        <v>232</v>
      </c>
      <c r="B37" s="6">
        <v>13306.36</v>
      </c>
    </row>
    <row r="38" spans="1:2" x14ac:dyDescent="0.3">
      <c r="A38" s="5" t="s">
        <v>315</v>
      </c>
      <c r="B38" s="6">
        <v>12283.42</v>
      </c>
    </row>
    <row r="39" spans="1:2" x14ac:dyDescent="0.3">
      <c r="A39" s="5" t="s">
        <v>251</v>
      </c>
      <c r="B39" s="6">
        <v>11881.74</v>
      </c>
    </row>
    <row r="40" spans="1:2" x14ac:dyDescent="0.3">
      <c r="A40" s="5" t="s">
        <v>279</v>
      </c>
      <c r="B40" s="6">
        <v>11626.73</v>
      </c>
    </row>
    <row r="41" spans="1:2" x14ac:dyDescent="0.3">
      <c r="A41" s="5" t="s">
        <v>247</v>
      </c>
      <c r="B41" s="6">
        <v>11171.01</v>
      </c>
    </row>
    <row r="42" spans="1:2" x14ac:dyDescent="0.3">
      <c r="A42" s="5" t="s">
        <v>240</v>
      </c>
      <c r="B42" s="6">
        <v>10619.22</v>
      </c>
    </row>
    <row r="43" spans="1:2" x14ac:dyDescent="0.3">
      <c r="A43" s="5" t="s">
        <v>259</v>
      </c>
      <c r="B43" s="6">
        <v>8505.93</v>
      </c>
    </row>
    <row r="44" spans="1:2" x14ac:dyDescent="0.3">
      <c r="A44" s="5" t="s">
        <v>223</v>
      </c>
      <c r="B44" s="6">
        <v>7861.4</v>
      </c>
    </row>
    <row r="45" spans="1:2" x14ac:dyDescent="0.3">
      <c r="A45" s="5" t="s">
        <v>244</v>
      </c>
      <c r="B45" s="6">
        <v>7617.92</v>
      </c>
    </row>
    <row r="46" spans="1:2" x14ac:dyDescent="0.3">
      <c r="A46" s="5" t="s">
        <v>271</v>
      </c>
      <c r="B46" s="6">
        <v>6734.11</v>
      </c>
    </row>
    <row r="47" spans="1:2" x14ac:dyDescent="0.3">
      <c r="A47" s="5" t="s">
        <v>310</v>
      </c>
      <c r="B47" s="6">
        <v>6046.88</v>
      </c>
    </row>
    <row r="48" spans="1:2" x14ac:dyDescent="0.3">
      <c r="A48" s="5" t="s">
        <v>284</v>
      </c>
      <c r="B48" s="6">
        <v>5416.49</v>
      </c>
    </row>
    <row r="49" spans="1:2" x14ac:dyDescent="0.3">
      <c r="A49" s="5" t="s">
        <v>282</v>
      </c>
      <c r="B49" s="6">
        <v>4681.29</v>
      </c>
    </row>
    <row r="50" spans="1:2" x14ac:dyDescent="0.3">
      <c r="A50" s="5" t="s">
        <v>252</v>
      </c>
      <c r="B50" s="6">
        <v>4233.83</v>
      </c>
    </row>
    <row r="51" spans="1:2" x14ac:dyDescent="0.3">
      <c r="A51" s="5" t="s">
        <v>283</v>
      </c>
      <c r="B51" s="6">
        <v>4206.25</v>
      </c>
    </row>
    <row r="52" spans="1:2" x14ac:dyDescent="0.3">
      <c r="A52" s="5" t="s">
        <v>292</v>
      </c>
      <c r="B52" s="6">
        <v>3617.12</v>
      </c>
    </row>
    <row r="53" spans="1:2" x14ac:dyDescent="0.3">
      <c r="A53" s="5" t="s">
        <v>318</v>
      </c>
      <c r="B53" s="6">
        <v>3251.87</v>
      </c>
    </row>
    <row r="54" spans="1:2" x14ac:dyDescent="0.3">
      <c r="A54" s="5" t="s">
        <v>296</v>
      </c>
      <c r="B54" s="6">
        <v>2783.97</v>
      </c>
    </row>
    <row r="55" spans="1:2" x14ac:dyDescent="0.3">
      <c r="A55" s="5" t="s">
        <v>288</v>
      </c>
      <c r="B55" s="6">
        <v>2439.56</v>
      </c>
    </row>
    <row r="56" spans="1:2" x14ac:dyDescent="0.3">
      <c r="A56" s="5" t="s">
        <v>294</v>
      </c>
      <c r="B56" s="6">
        <v>1920.7</v>
      </c>
    </row>
    <row r="57" spans="1:2" x14ac:dyDescent="0.3">
      <c r="A57" s="5" t="s">
        <v>237</v>
      </c>
      <c r="B57" s="6">
        <v>1503.12</v>
      </c>
    </row>
    <row r="58" spans="1:2" x14ac:dyDescent="0.3">
      <c r="A58" s="5" t="s">
        <v>297</v>
      </c>
      <c r="B58" s="6">
        <v>1429.34</v>
      </c>
    </row>
    <row r="59" spans="1:2" x14ac:dyDescent="0.3">
      <c r="A59" s="5" t="s">
        <v>248</v>
      </c>
      <c r="B59" s="6">
        <v>1420.16</v>
      </c>
    </row>
    <row r="60" spans="1:2" x14ac:dyDescent="0.3">
      <c r="A60" s="5" t="s">
        <v>275</v>
      </c>
      <c r="B60" s="6">
        <v>1110.76</v>
      </c>
    </row>
    <row r="61" spans="1:2" x14ac:dyDescent="0.3">
      <c r="A61" s="5" t="s">
        <v>263</v>
      </c>
      <c r="B61" s="6">
        <v>535.36</v>
      </c>
    </row>
    <row r="62" spans="1:2" x14ac:dyDescent="0.3">
      <c r="A62" s="5" t="s">
        <v>309</v>
      </c>
      <c r="B62" s="6">
        <v>-690.45</v>
      </c>
    </row>
    <row r="63" spans="1:2" x14ac:dyDescent="0.3">
      <c r="A63" s="5" t="s">
        <v>257</v>
      </c>
      <c r="B63" s="6">
        <v>-1667.71</v>
      </c>
    </row>
    <row r="64" spans="1:2" x14ac:dyDescent="0.3">
      <c r="A64" s="5" t="s">
        <v>256</v>
      </c>
      <c r="B64" s="6">
        <v>-1777.74</v>
      </c>
    </row>
    <row r="65" spans="1:2" x14ac:dyDescent="0.3">
      <c r="A65" s="5" t="s">
        <v>272</v>
      </c>
      <c r="B65" s="6">
        <v>-1809.46</v>
      </c>
    </row>
    <row r="66" spans="1:2" x14ac:dyDescent="0.3">
      <c r="A66" s="5" t="s">
        <v>265</v>
      </c>
      <c r="B66" s="6">
        <v>-2095.0700000000002</v>
      </c>
    </row>
    <row r="67" spans="1:2" x14ac:dyDescent="0.3">
      <c r="A67" s="5" t="s">
        <v>230</v>
      </c>
      <c r="B67" s="6">
        <v>-2294.23</v>
      </c>
    </row>
    <row r="68" spans="1:2" x14ac:dyDescent="0.3">
      <c r="A68" s="5" t="s">
        <v>221</v>
      </c>
      <c r="B68" s="6">
        <v>-3128.88</v>
      </c>
    </row>
    <row r="69" spans="1:2" x14ac:dyDescent="0.3">
      <c r="A69" s="5" t="s">
        <v>308</v>
      </c>
      <c r="B69" s="6">
        <v>-4442</v>
      </c>
    </row>
    <row r="70" spans="1:2" x14ac:dyDescent="0.3">
      <c r="A70" s="5" t="s">
        <v>242</v>
      </c>
      <c r="B70" s="6">
        <v>-4965.53</v>
      </c>
    </row>
    <row r="71" spans="1:2" x14ac:dyDescent="0.3">
      <c r="A71" s="5" t="s">
        <v>267</v>
      </c>
      <c r="B71" s="6">
        <v>-5496.19</v>
      </c>
    </row>
    <row r="72" spans="1:2" x14ac:dyDescent="0.3">
      <c r="A72" s="5" t="s">
        <v>291</v>
      </c>
      <c r="B72" s="6">
        <v>-6837.61</v>
      </c>
    </row>
    <row r="73" spans="1:2" x14ac:dyDescent="0.3">
      <c r="A73" s="5" t="s">
        <v>253</v>
      </c>
      <c r="B73" s="6">
        <v>-7370.04</v>
      </c>
    </row>
    <row r="74" spans="1:2" x14ac:dyDescent="0.3">
      <c r="A74" s="5" t="s">
        <v>300</v>
      </c>
      <c r="B74" s="6">
        <v>-7618.79</v>
      </c>
    </row>
    <row r="75" spans="1:2" x14ac:dyDescent="0.3">
      <c r="A75" s="5" t="s">
        <v>274</v>
      </c>
      <c r="B75" s="6">
        <v>-7913.03</v>
      </c>
    </row>
    <row r="76" spans="1:2" x14ac:dyDescent="0.3">
      <c r="A76" s="5" t="s">
        <v>266</v>
      </c>
      <c r="B76" s="6">
        <v>-8732.36</v>
      </c>
    </row>
    <row r="77" spans="1:2" x14ac:dyDescent="0.3">
      <c r="A77" s="5" t="s">
        <v>317</v>
      </c>
      <c r="B77" s="6">
        <v>-9771.56</v>
      </c>
    </row>
    <row r="78" spans="1:2" x14ac:dyDescent="0.3">
      <c r="A78" s="5" t="s">
        <v>273</v>
      </c>
      <c r="B78" s="6">
        <v>-11675.82</v>
      </c>
    </row>
    <row r="79" spans="1:2" x14ac:dyDescent="0.3">
      <c r="A79" s="5" t="s">
        <v>268</v>
      </c>
      <c r="B79" s="6">
        <v>-12961.56</v>
      </c>
    </row>
    <row r="80" spans="1:2" x14ac:dyDescent="0.3">
      <c r="A80" s="5" t="s">
        <v>305</v>
      </c>
      <c r="B80" s="6">
        <v>-14024.73</v>
      </c>
    </row>
    <row r="81" spans="1:2" x14ac:dyDescent="0.3">
      <c r="A81" s="5" t="s">
        <v>302</v>
      </c>
      <c r="B81" s="6">
        <v>-15424.64</v>
      </c>
    </row>
    <row r="82" spans="1:2" x14ac:dyDescent="0.3">
      <c r="A82" s="5" t="s">
        <v>224</v>
      </c>
      <c r="B82" s="6">
        <v>-16553.849999999999</v>
      </c>
    </row>
    <row r="83" spans="1:2" x14ac:dyDescent="0.3">
      <c r="A83" s="5" t="s">
        <v>264</v>
      </c>
      <c r="B83" s="6">
        <v>-17573.38</v>
      </c>
    </row>
    <row r="84" spans="1:2" x14ac:dyDescent="0.3">
      <c r="A84" s="5" t="s">
        <v>290</v>
      </c>
      <c r="B84" s="6">
        <v>-18834.25</v>
      </c>
    </row>
    <row r="85" spans="1:2" x14ac:dyDescent="0.3">
      <c r="A85" s="5" t="s">
        <v>306</v>
      </c>
      <c r="B85" s="6">
        <v>-19298.82</v>
      </c>
    </row>
    <row r="86" spans="1:2" x14ac:dyDescent="0.3">
      <c r="A86" s="5" t="s">
        <v>239</v>
      </c>
      <c r="B86" s="6">
        <v>-20500.560000000001</v>
      </c>
    </row>
    <row r="87" spans="1:2" x14ac:dyDescent="0.3">
      <c r="A87" s="5" t="s">
        <v>231</v>
      </c>
      <c r="B87" s="6">
        <v>-22318.240000000002</v>
      </c>
    </row>
    <row r="88" spans="1:2" x14ac:dyDescent="0.3">
      <c r="A88" s="5" t="s">
        <v>301</v>
      </c>
      <c r="B88" s="6">
        <v>-23188.23</v>
      </c>
    </row>
    <row r="89" spans="1:2" x14ac:dyDescent="0.3">
      <c r="A89" s="5" t="s">
        <v>219</v>
      </c>
      <c r="B89" s="6">
        <v>-24644.74</v>
      </c>
    </row>
    <row r="90" spans="1:2" x14ac:dyDescent="0.3">
      <c r="A90" s="5" t="s">
        <v>312</v>
      </c>
      <c r="B90" s="6">
        <v>-26763.98</v>
      </c>
    </row>
    <row r="91" spans="1:2" x14ac:dyDescent="0.3">
      <c r="A91" s="5" t="s">
        <v>278</v>
      </c>
      <c r="B91" s="6">
        <v>-26906.21</v>
      </c>
    </row>
    <row r="92" spans="1:2" x14ac:dyDescent="0.3">
      <c r="A92" s="5" t="s">
        <v>238</v>
      </c>
      <c r="B92" s="6">
        <v>-41733.78</v>
      </c>
    </row>
    <row r="93" spans="1:2" x14ac:dyDescent="0.3">
      <c r="A93" s="5" t="s">
        <v>293</v>
      </c>
      <c r="B93" s="6">
        <v>-42367.85</v>
      </c>
    </row>
    <row r="94" spans="1:2" x14ac:dyDescent="0.3">
      <c r="A94" s="5" t="s">
        <v>246</v>
      </c>
      <c r="B94" s="6">
        <v>-47858.19</v>
      </c>
    </row>
    <row r="95" spans="1:2" x14ac:dyDescent="0.3">
      <c r="A95" s="5" t="s">
        <v>236</v>
      </c>
      <c r="B95" s="6">
        <v>-54224.03</v>
      </c>
    </row>
    <row r="96" spans="1:2" x14ac:dyDescent="0.3">
      <c r="A96" s="5" t="s">
        <v>311</v>
      </c>
      <c r="B96" s="6">
        <v>-58770.03</v>
      </c>
    </row>
    <row r="97" spans="1:2" x14ac:dyDescent="0.3">
      <c r="A97" s="5" t="s">
        <v>261</v>
      </c>
      <c r="B97" s="6">
        <v>-67637.710000000006</v>
      </c>
    </row>
    <row r="98" spans="1:2" x14ac:dyDescent="0.3">
      <c r="A98" s="5" t="s">
        <v>234</v>
      </c>
      <c r="B98" s="6">
        <v>-76791.149999999994</v>
      </c>
    </row>
    <row r="99" spans="1:2" x14ac:dyDescent="0.3">
      <c r="A99" s="5" t="s">
        <v>303</v>
      </c>
      <c r="B99" s="6">
        <v>-78072.95</v>
      </c>
    </row>
    <row r="100" spans="1:2" x14ac:dyDescent="0.3">
      <c r="A100" s="5" t="s">
        <v>289</v>
      </c>
      <c r="B100" s="6">
        <v>-91095.45</v>
      </c>
    </row>
    <row r="101" spans="1:2" x14ac:dyDescent="0.3">
      <c r="A101" s="5" t="s">
        <v>227</v>
      </c>
      <c r="B101" s="6">
        <v>-97362.47</v>
      </c>
    </row>
    <row r="102" spans="1:2" x14ac:dyDescent="0.3">
      <c r="A102" s="5" t="s">
        <v>286</v>
      </c>
      <c r="B102" s="6">
        <v>-98417.81</v>
      </c>
    </row>
    <row r="103" spans="1:2" x14ac:dyDescent="0.3">
      <c r="A103" s="5" t="s">
        <v>245</v>
      </c>
      <c r="B103" s="6">
        <v>-103944.87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95559-7609-4CF0-97DC-4A6E58726C8F}">
  <dimension ref="A3:B10"/>
  <sheetViews>
    <sheetView zoomScale="92" workbookViewId="0">
      <selection activeCell="J35" sqref="J35"/>
    </sheetView>
  </sheetViews>
  <sheetFormatPr defaultRowHeight="14.4" x14ac:dyDescent="0.3"/>
  <cols>
    <col min="1" max="1" width="13.109375" bestFit="1" customWidth="1"/>
    <col min="2" max="2" width="16.77734375" bestFit="1" customWidth="1"/>
  </cols>
  <sheetData>
    <row r="3" spans="1:2" x14ac:dyDescent="0.3">
      <c r="A3" s="4" t="s">
        <v>343</v>
      </c>
      <c r="B3" t="s">
        <v>353</v>
      </c>
    </row>
    <row r="4" spans="1:2" x14ac:dyDescent="0.3">
      <c r="A4" s="5" t="s">
        <v>346</v>
      </c>
      <c r="B4" s="6">
        <v>-49258.70999999997</v>
      </c>
    </row>
    <row r="5" spans="1:2" x14ac:dyDescent="0.3">
      <c r="A5" s="5" t="s">
        <v>348</v>
      </c>
      <c r="B5" s="6">
        <v>-157981.00999999998</v>
      </c>
    </row>
    <row r="6" spans="1:2" x14ac:dyDescent="0.3">
      <c r="A6" s="5" t="s">
        <v>347</v>
      </c>
      <c r="B6" s="6">
        <v>392031.17</v>
      </c>
    </row>
    <row r="7" spans="1:2" x14ac:dyDescent="0.3">
      <c r="A7" s="5" t="s">
        <v>349</v>
      </c>
      <c r="B7" s="6">
        <v>40917.49</v>
      </c>
    </row>
    <row r="8" spans="1:2" x14ac:dyDescent="0.3">
      <c r="A8" s="5" t="s">
        <v>350</v>
      </c>
      <c r="B8" s="6">
        <v>545671.74</v>
      </c>
    </row>
    <row r="9" spans="1:2" x14ac:dyDescent="0.3">
      <c r="A9" s="5" t="s">
        <v>351</v>
      </c>
      <c r="B9" s="6">
        <v>265535.4499999999</v>
      </c>
    </row>
    <row r="10" spans="1:2" x14ac:dyDescent="0.3">
      <c r="A10" s="5" t="s">
        <v>352</v>
      </c>
      <c r="B10" s="6">
        <v>57618.94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Raw_Data</vt:lpstr>
      <vt:lpstr>Sales by Category</vt:lpstr>
      <vt:lpstr>Monthly sales</vt:lpstr>
      <vt:lpstr>Top 5 cities</vt:lpstr>
      <vt:lpstr>Salesperson count</vt:lpstr>
      <vt:lpstr>Top Contributors</vt:lpstr>
      <vt:lpstr>Monthly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Apurva Kerkar</dc:creator>
  <cp:lastModifiedBy>Apurva Kerkar</cp:lastModifiedBy>
  <cp:lastPrinted>2025-07-01T13:20:12Z</cp:lastPrinted>
  <dcterms:created xsi:type="dcterms:W3CDTF">2025-07-01T05:59:21Z</dcterms:created>
  <dcterms:modified xsi:type="dcterms:W3CDTF">2025-07-01T13:22:53Z</dcterms:modified>
</cp:coreProperties>
</file>