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ps329\Garrett Sonnier\Notebook\mkt_analytics\Fall 2020\Homeworks\HW4\"/>
    </mc:Choice>
  </mc:AlternateContent>
  <bookViews>
    <workbookView xWindow="0" yWindow="0" windowWidth="41280" windowHeight="12288" activeTab="4"/>
  </bookViews>
  <sheets>
    <sheet name="Variable Defs" sheetId="14" r:id="rId1"/>
    <sheet name="Q1" sheetId="19" r:id="rId2"/>
    <sheet name="Q2" sheetId="21" r:id="rId3"/>
    <sheet name="Q3" sheetId="22" r:id="rId4"/>
    <sheet name="Q3 V2" sheetId="23" r:id="rId5"/>
    <sheet name="Q4 and Q5" sheetId="13" r:id="rId6"/>
  </sheets>
  <definedNames>
    <definedName name="xdata1" hidden="1">125.555884556961+(ROW(OFFSET(#REF!,0,0,70,1))-1)*5.32050700924782</definedName>
    <definedName name="xdata3" hidden="1">109.214036023177+(ROW(OFFSET(#REF!,0,0,70,1))-1)*5.55734539379541</definedName>
    <definedName name="ydata2" hidden="1">0+1*[0]!xdata1-185.966430905549*(1.00454545454545+([0]!xdata1-278.382191825989)^2/1922854.05308614)^0.5</definedName>
    <definedName name="ydata4" hidden="1">0+1*[0]!xdata3+185.966430905549*(1.00454545454545+([0]!xdata3-278.382191825989)^2/1922854.05308614)^0.5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1" i="23" l="1"/>
  <c r="J221" i="23"/>
  <c r="I221" i="23"/>
  <c r="K220" i="23"/>
  <c r="J220" i="23"/>
  <c r="I220" i="23"/>
  <c r="K219" i="23"/>
  <c r="J219" i="23"/>
  <c r="I219" i="23"/>
  <c r="K218" i="23"/>
  <c r="J218" i="23"/>
  <c r="I218" i="23"/>
  <c r="K217" i="23"/>
  <c r="J217" i="23"/>
  <c r="I217" i="23"/>
  <c r="K216" i="23"/>
  <c r="J216" i="23"/>
  <c r="I216" i="23"/>
  <c r="K215" i="23"/>
  <c r="J215" i="23"/>
  <c r="I215" i="23"/>
  <c r="K214" i="23"/>
  <c r="J214" i="23"/>
  <c r="I214" i="23"/>
  <c r="K213" i="23"/>
  <c r="J213" i="23"/>
  <c r="I213" i="23"/>
  <c r="K212" i="23"/>
  <c r="J212" i="23"/>
  <c r="I212" i="23"/>
  <c r="K211" i="23"/>
  <c r="J211" i="23"/>
  <c r="I211" i="23"/>
  <c r="K210" i="23"/>
  <c r="J210" i="23"/>
  <c r="I210" i="23"/>
  <c r="K209" i="23"/>
  <c r="J209" i="23"/>
  <c r="I209" i="23"/>
  <c r="K208" i="23"/>
  <c r="J208" i="23"/>
  <c r="I208" i="23"/>
  <c r="K207" i="23"/>
  <c r="J207" i="23"/>
  <c r="I207" i="23"/>
  <c r="K206" i="23"/>
  <c r="J206" i="23"/>
  <c r="I206" i="23"/>
  <c r="K205" i="23"/>
  <c r="J205" i="23"/>
  <c r="I205" i="23"/>
  <c r="K204" i="23"/>
  <c r="J204" i="23"/>
  <c r="I204" i="23"/>
  <c r="K203" i="23"/>
  <c r="J203" i="23"/>
  <c r="I203" i="23"/>
  <c r="K202" i="23"/>
  <c r="J202" i="23"/>
  <c r="I202" i="23"/>
  <c r="K201" i="23"/>
  <c r="J201" i="23"/>
  <c r="I201" i="23"/>
  <c r="K200" i="23"/>
  <c r="J200" i="23"/>
  <c r="I200" i="23"/>
  <c r="K199" i="23"/>
  <c r="J199" i="23"/>
  <c r="I199" i="23"/>
  <c r="K198" i="23"/>
  <c r="J198" i="23"/>
  <c r="I198" i="23"/>
  <c r="K197" i="23"/>
  <c r="J197" i="23"/>
  <c r="I197" i="23"/>
  <c r="K196" i="23"/>
  <c r="J196" i="23"/>
  <c r="I196" i="23"/>
  <c r="K195" i="23"/>
  <c r="J195" i="23"/>
  <c r="I195" i="23"/>
  <c r="K194" i="23"/>
  <c r="J194" i="23"/>
  <c r="I194" i="23"/>
  <c r="K193" i="23"/>
  <c r="J193" i="23"/>
  <c r="I193" i="23"/>
  <c r="K192" i="23"/>
  <c r="J192" i="23"/>
  <c r="I192" i="23"/>
  <c r="K191" i="23"/>
  <c r="J191" i="23"/>
  <c r="I191" i="23"/>
  <c r="K190" i="23"/>
  <c r="J190" i="23"/>
  <c r="I190" i="23"/>
  <c r="K189" i="23"/>
  <c r="J189" i="23"/>
  <c r="I189" i="23"/>
  <c r="K188" i="23"/>
  <c r="J188" i="23"/>
  <c r="I188" i="23"/>
  <c r="K187" i="23"/>
  <c r="J187" i="23"/>
  <c r="I187" i="23"/>
  <c r="K186" i="23"/>
  <c r="J186" i="23"/>
  <c r="I186" i="23"/>
  <c r="K185" i="23"/>
  <c r="J185" i="23"/>
  <c r="I185" i="23"/>
  <c r="K184" i="23"/>
  <c r="J184" i="23"/>
  <c r="I184" i="23"/>
  <c r="K183" i="23"/>
  <c r="J183" i="23"/>
  <c r="I183" i="23"/>
  <c r="K182" i="23"/>
  <c r="J182" i="23"/>
  <c r="I182" i="23"/>
  <c r="K181" i="23"/>
  <c r="J181" i="23"/>
  <c r="I181" i="23"/>
  <c r="K180" i="23"/>
  <c r="J180" i="23"/>
  <c r="I180" i="23"/>
  <c r="K179" i="23"/>
  <c r="J179" i="23"/>
  <c r="I179" i="23"/>
  <c r="K178" i="23"/>
  <c r="J178" i="23"/>
  <c r="I178" i="23"/>
  <c r="K177" i="23"/>
  <c r="J177" i="23"/>
  <c r="I177" i="23"/>
  <c r="K176" i="23"/>
  <c r="J176" i="23"/>
  <c r="I176" i="23"/>
  <c r="K175" i="23"/>
  <c r="J175" i="23"/>
  <c r="I175" i="23"/>
  <c r="K174" i="23"/>
  <c r="J174" i="23"/>
  <c r="I174" i="23"/>
  <c r="K173" i="23"/>
  <c r="J173" i="23"/>
  <c r="I173" i="23"/>
  <c r="K172" i="23"/>
  <c r="J172" i="23"/>
  <c r="I172" i="23"/>
  <c r="K171" i="23"/>
  <c r="J171" i="23"/>
  <c r="I171" i="23"/>
  <c r="K170" i="23"/>
  <c r="J170" i="23"/>
  <c r="I170" i="23"/>
  <c r="K169" i="23"/>
  <c r="J169" i="23"/>
  <c r="I169" i="23"/>
  <c r="K168" i="23"/>
  <c r="J168" i="23"/>
  <c r="I168" i="23"/>
  <c r="K167" i="23"/>
  <c r="J167" i="23"/>
  <c r="I167" i="23"/>
  <c r="K166" i="23"/>
  <c r="J166" i="23"/>
  <c r="I166" i="23"/>
  <c r="K165" i="23"/>
  <c r="J165" i="23"/>
  <c r="I165" i="23"/>
  <c r="K164" i="23"/>
  <c r="J164" i="23"/>
  <c r="I164" i="23"/>
  <c r="K163" i="23"/>
  <c r="J163" i="23"/>
  <c r="I163" i="23"/>
  <c r="K162" i="23"/>
  <c r="J162" i="23"/>
  <c r="I162" i="23"/>
  <c r="K161" i="23"/>
  <c r="J161" i="23"/>
  <c r="I161" i="23"/>
  <c r="K160" i="23"/>
  <c r="J160" i="23"/>
  <c r="I160" i="23"/>
  <c r="K159" i="23"/>
  <c r="J159" i="23"/>
  <c r="I159" i="23"/>
  <c r="K158" i="23"/>
  <c r="J158" i="23"/>
  <c r="I158" i="23"/>
  <c r="K157" i="23"/>
  <c r="J157" i="23"/>
  <c r="I157" i="23"/>
  <c r="K156" i="23"/>
  <c r="J156" i="23"/>
  <c r="I156" i="23"/>
  <c r="K155" i="23"/>
  <c r="J155" i="23"/>
  <c r="I155" i="23"/>
  <c r="K154" i="23"/>
  <c r="J154" i="23"/>
  <c r="I154" i="23"/>
  <c r="K153" i="23"/>
  <c r="J153" i="23"/>
  <c r="I153" i="23"/>
  <c r="K152" i="23"/>
  <c r="J152" i="23"/>
  <c r="I152" i="23"/>
  <c r="K151" i="23"/>
  <c r="J151" i="23"/>
  <c r="I151" i="23"/>
  <c r="K150" i="23"/>
  <c r="J150" i="23"/>
  <c r="I150" i="23"/>
  <c r="K149" i="23"/>
  <c r="J149" i="23"/>
  <c r="I149" i="23"/>
  <c r="K148" i="23"/>
  <c r="J148" i="23"/>
  <c r="I148" i="23"/>
  <c r="K147" i="23"/>
  <c r="J147" i="23"/>
  <c r="I147" i="23"/>
  <c r="K146" i="23"/>
  <c r="J146" i="23"/>
  <c r="I146" i="23"/>
  <c r="K145" i="23"/>
  <c r="J145" i="23"/>
  <c r="I145" i="23"/>
  <c r="K144" i="23"/>
  <c r="J144" i="23"/>
  <c r="I144" i="23"/>
  <c r="K143" i="23"/>
  <c r="J143" i="23"/>
  <c r="I143" i="23"/>
  <c r="K142" i="23"/>
  <c r="J142" i="23"/>
  <c r="I142" i="23"/>
  <c r="K141" i="23"/>
  <c r="J141" i="23"/>
  <c r="I141" i="23"/>
  <c r="K140" i="23"/>
  <c r="J140" i="23"/>
  <c r="I140" i="23"/>
  <c r="K139" i="23"/>
  <c r="J139" i="23"/>
  <c r="I139" i="23"/>
  <c r="K138" i="23"/>
  <c r="J138" i="23"/>
  <c r="I138" i="23"/>
  <c r="K137" i="23"/>
  <c r="J137" i="23"/>
  <c r="I137" i="23"/>
  <c r="K136" i="23"/>
  <c r="J136" i="23"/>
  <c r="I136" i="23"/>
  <c r="K135" i="23"/>
  <c r="J135" i="23"/>
  <c r="I135" i="23"/>
  <c r="K134" i="23"/>
  <c r="J134" i="23"/>
  <c r="I134" i="23"/>
  <c r="K133" i="23"/>
  <c r="J133" i="23"/>
  <c r="I133" i="23"/>
  <c r="K132" i="23"/>
  <c r="J132" i="23"/>
  <c r="I132" i="23"/>
  <c r="K131" i="23"/>
  <c r="J131" i="23"/>
  <c r="I131" i="23"/>
  <c r="K130" i="23"/>
  <c r="J130" i="23"/>
  <c r="I130" i="23"/>
  <c r="K129" i="23"/>
  <c r="J129" i="23"/>
  <c r="I129" i="23"/>
  <c r="K128" i="23"/>
  <c r="J128" i="23"/>
  <c r="I128" i="23"/>
  <c r="K127" i="23"/>
  <c r="J127" i="23"/>
  <c r="I127" i="23"/>
  <c r="K126" i="23"/>
  <c r="J126" i="23"/>
  <c r="I126" i="23"/>
  <c r="K125" i="23"/>
  <c r="J125" i="23"/>
  <c r="I125" i="23"/>
  <c r="K124" i="23"/>
  <c r="J124" i="23"/>
  <c r="I124" i="23"/>
  <c r="K123" i="23"/>
  <c r="J123" i="23"/>
  <c r="I123" i="23"/>
  <c r="K122" i="23"/>
  <c r="J122" i="23"/>
  <c r="I122" i="23"/>
  <c r="K121" i="23"/>
  <c r="J121" i="23"/>
  <c r="I121" i="23"/>
  <c r="K120" i="23"/>
  <c r="J120" i="23"/>
  <c r="I120" i="23"/>
  <c r="K119" i="23"/>
  <c r="J119" i="23"/>
  <c r="I119" i="23"/>
  <c r="K118" i="23"/>
  <c r="J118" i="23"/>
  <c r="I118" i="23"/>
  <c r="K117" i="23"/>
  <c r="J117" i="23"/>
  <c r="I117" i="23"/>
  <c r="K116" i="23"/>
  <c r="J116" i="23"/>
  <c r="I116" i="23"/>
  <c r="K115" i="23"/>
  <c r="J115" i="23"/>
  <c r="I115" i="23"/>
  <c r="K114" i="23"/>
  <c r="J114" i="23"/>
  <c r="I114" i="23"/>
  <c r="K113" i="23"/>
  <c r="J113" i="23"/>
  <c r="I113" i="23"/>
  <c r="K112" i="23"/>
  <c r="J112" i="23"/>
  <c r="I112" i="23"/>
  <c r="J111" i="23"/>
  <c r="I111" i="23"/>
  <c r="K111" i="23"/>
  <c r="J110" i="23"/>
  <c r="I110" i="23"/>
  <c r="J109" i="23"/>
  <c r="I109" i="23"/>
  <c r="K109" i="23"/>
  <c r="K108" i="23"/>
  <c r="J108" i="23"/>
  <c r="I108" i="23"/>
  <c r="J107" i="23"/>
  <c r="I107" i="23"/>
  <c r="K107" i="23"/>
  <c r="K106" i="23"/>
  <c r="J106" i="23"/>
  <c r="I106" i="23"/>
  <c r="J105" i="23"/>
  <c r="I105" i="23"/>
  <c r="K105" i="23"/>
  <c r="K104" i="23"/>
  <c r="J104" i="23"/>
  <c r="I104" i="23"/>
  <c r="J103" i="23"/>
  <c r="I103" i="23"/>
  <c r="K103" i="23"/>
  <c r="K102" i="23"/>
  <c r="J102" i="23"/>
  <c r="I102" i="23"/>
  <c r="J101" i="23"/>
  <c r="I101" i="23"/>
  <c r="K101" i="23"/>
  <c r="K100" i="23"/>
  <c r="J100" i="23"/>
  <c r="I100" i="23"/>
  <c r="J99" i="23"/>
  <c r="I99" i="23"/>
  <c r="K99" i="23"/>
  <c r="K98" i="23"/>
  <c r="J98" i="23"/>
  <c r="I98" i="23"/>
  <c r="J97" i="23"/>
  <c r="I97" i="23"/>
  <c r="K97" i="23"/>
  <c r="K96" i="23"/>
  <c r="J96" i="23"/>
  <c r="I96" i="23"/>
  <c r="J95" i="23"/>
  <c r="I95" i="23"/>
  <c r="K95" i="23"/>
  <c r="K94" i="23"/>
  <c r="J94" i="23"/>
  <c r="I94" i="23"/>
  <c r="J93" i="23"/>
  <c r="I93" i="23"/>
  <c r="K93" i="23"/>
  <c r="K92" i="23"/>
  <c r="J92" i="23"/>
  <c r="I92" i="23"/>
  <c r="J91" i="23"/>
  <c r="I91" i="23"/>
  <c r="K91" i="23"/>
  <c r="K90" i="23"/>
  <c r="J90" i="23"/>
  <c r="I90" i="23"/>
  <c r="J89" i="23"/>
  <c r="I89" i="23"/>
  <c r="K89" i="23"/>
  <c r="K88" i="23"/>
  <c r="J88" i="23"/>
  <c r="I88" i="23"/>
  <c r="J87" i="23"/>
  <c r="I87" i="23"/>
  <c r="K87" i="23"/>
  <c r="K86" i="23"/>
  <c r="J86" i="23"/>
  <c r="I86" i="23"/>
  <c r="J85" i="23"/>
  <c r="I85" i="23"/>
  <c r="K85" i="23"/>
  <c r="K84" i="23"/>
  <c r="J84" i="23"/>
  <c r="I84" i="23"/>
  <c r="J83" i="23"/>
  <c r="I83" i="23"/>
  <c r="K83" i="23"/>
  <c r="K82" i="23"/>
  <c r="J82" i="23"/>
  <c r="I82" i="23"/>
  <c r="J81" i="23"/>
  <c r="I81" i="23"/>
  <c r="K81" i="23"/>
  <c r="K80" i="23"/>
  <c r="J80" i="23"/>
  <c r="I80" i="23"/>
  <c r="J79" i="23"/>
  <c r="I79" i="23"/>
  <c r="K79" i="23"/>
  <c r="K78" i="23"/>
  <c r="J78" i="23"/>
  <c r="I78" i="23"/>
  <c r="J77" i="23"/>
  <c r="I77" i="23"/>
  <c r="K77" i="23"/>
  <c r="K76" i="23"/>
  <c r="J76" i="23"/>
  <c r="I76" i="23"/>
  <c r="J75" i="23"/>
  <c r="I75" i="23"/>
  <c r="K75" i="23"/>
  <c r="K74" i="23"/>
  <c r="J74" i="23"/>
  <c r="I74" i="23"/>
  <c r="J73" i="23"/>
  <c r="I73" i="23"/>
  <c r="K73" i="23"/>
  <c r="K72" i="23"/>
  <c r="J72" i="23"/>
  <c r="I72" i="23"/>
  <c r="J71" i="23"/>
  <c r="I71" i="23"/>
  <c r="K71" i="23"/>
  <c r="K70" i="23"/>
  <c r="J70" i="23"/>
  <c r="I70" i="23"/>
  <c r="J69" i="23"/>
  <c r="I69" i="23"/>
  <c r="K69" i="23"/>
  <c r="K68" i="23"/>
  <c r="J68" i="23"/>
  <c r="I68" i="23"/>
  <c r="J67" i="23"/>
  <c r="I67" i="23"/>
  <c r="K67" i="23"/>
  <c r="K66" i="23"/>
  <c r="J66" i="23"/>
  <c r="I66" i="23"/>
  <c r="J65" i="23"/>
  <c r="I65" i="23"/>
  <c r="K65" i="23"/>
  <c r="K64" i="23"/>
  <c r="J64" i="23"/>
  <c r="I64" i="23"/>
  <c r="J63" i="23"/>
  <c r="I63" i="23"/>
  <c r="K63" i="23"/>
  <c r="K62" i="23"/>
  <c r="J62" i="23"/>
  <c r="I62" i="23"/>
  <c r="J61" i="23"/>
  <c r="I61" i="23"/>
  <c r="K61" i="23"/>
  <c r="K60" i="23"/>
  <c r="J60" i="23"/>
  <c r="I60" i="23"/>
  <c r="J59" i="23"/>
  <c r="I59" i="23"/>
  <c r="K59" i="23"/>
  <c r="K58" i="23"/>
  <c r="J58" i="23"/>
  <c r="I58" i="23"/>
  <c r="J57" i="23"/>
  <c r="I57" i="23"/>
  <c r="K57" i="23"/>
  <c r="K56" i="23"/>
  <c r="J56" i="23"/>
  <c r="I56" i="23"/>
  <c r="J55" i="23"/>
  <c r="I55" i="23"/>
  <c r="K55" i="23"/>
  <c r="K54" i="23"/>
  <c r="J54" i="23"/>
  <c r="I54" i="23"/>
  <c r="J53" i="23"/>
  <c r="I53" i="23"/>
  <c r="K53" i="23"/>
  <c r="K52" i="23"/>
  <c r="J52" i="23"/>
  <c r="I52" i="23"/>
  <c r="J51" i="23"/>
  <c r="I51" i="23"/>
  <c r="K51" i="23"/>
  <c r="K50" i="23"/>
  <c r="J50" i="23"/>
  <c r="I50" i="23"/>
  <c r="J49" i="23"/>
  <c r="I49" i="23"/>
  <c r="K49" i="23"/>
  <c r="K48" i="23"/>
  <c r="J48" i="23"/>
  <c r="I48" i="23"/>
  <c r="J47" i="23"/>
  <c r="I47" i="23"/>
  <c r="K47" i="23"/>
  <c r="K46" i="23"/>
  <c r="J46" i="23"/>
  <c r="I46" i="23"/>
  <c r="J45" i="23"/>
  <c r="I45" i="23"/>
  <c r="K45" i="23"/>
  <c r="K44" i="23"/>
  <c r="J44" i="23"/>
  <c r="I44" i="23"/>
  <c r="J43" i="23"/>
  <c r="I43" i="23"/>
  <c r="K43" i="23"/>
  <c r="K42" i="23"/>
  <c r="J42" i="23"/>
  <c r="I42" i="23"/>
  <c r="J41" i="23"/>
  <c r="I41" i="23"/>
  <c r="K41" i="23"/>
  <c r="K40" i="23"/>
  <c r="J40" i="23"/>
  <c r="I40" i="23"/>
  <c r="J39" i="23"/>
  <c r="I39" i="23"/>
  <c r="K39" i="23"/>
  <c r="K38" i="23"/>
  <c r="J38" i="23"/>
  <c r="I38" i="23"/>
  <c r="J37" i="23"/>
  <c r="I37" i="23"/>
  <c r="K37" i="23"/>
  <c r="K36" i="23"/>
  <c r="J36" i="23"/>
  <c r="I36" i="23"/>
  <c r="J35" i="23"/>
  <c r="I35" i="23"/>
  <c r="K35" i="23"/>
  <c r="K34" i="23"/>
  <c r="J34" i="23"/>
  <c r="I34" i="23"/>
  <c r="J33" i="23"/>
  <c r="I33" i="23"/>
  <c r="K33" i="23"/>
  <c r="K32" i="23"/>
  <c r="J32" i="23"/>
  <c r="I32" i="23"/>
  <c r="J31" i="23"/>
  <c r="I31" i="23"/>
  <c r="K31" i="23"/>
  <c r="K30" i="23"/>
  <c r="J30" i="23"/>
  <c r="I30" i="23"/>
  <c r="J29" i="23"/>
  <c r="I29" i="23"/>
  <c r="K29" i="23"/>
  <c r="K28" i="23"/>
  <c r="J28" i="23"/>
  <c r="I28" i="23"/>
  <c r="J27" i="23"/>
  <c r="I27" i="23"/>
  <c r="K27" i="23"/>
  <c r="K26" i="23"/>
  <c r="J26" i="23"/>
  <c r="I26" i="23"/>
  <c r="J25" i="23"/>
  <c r="I25" i="23"/>
  <c r="K25" i="23"/>
  <c r="K24" i="23"/>
  <c r="J24" i="23"/>
  <c r="I24" i="23"/>
  <c r="J23" i="23"/>
  <c r="I23" i="23"/>
  <c r="K23" i="23"/>
  <c r="K22" i="23"/>
  <c r="J22" i="23"/>
  <c r="I22" i="23"/>
  <c r="J21" i="23"/>
  <c r="I21" i="23"/>
  <c r="K21" i="23"/>
  <c r="K20" i="23"/>
  <c r="J20" i="23"/>
  <c r="I20" i="23"/>
  <c r="J19" i="23"/>
  <c r="I19" i="23"/>
  <c r="K19" i="23"/>
  <c r="K18" i="23"/>
  <c r="J18" i="23"/>
  <c r="I18" i="23"/>
  <c r="K17" i="23"/>
  <c r="J17" i="23"/>
  <c r="I17" i="23"/>
  <c r="K16" i="23"/>
  <c r="J16" i="23"/>
  <c r="I16" i="23"/>
  <c r="K15" i="23"/>
  <c r="J15" i="23"/>
  <c r="I15" i="23"/>
  <c r="K14" i="23"/>
  <c r="J14" i="23"/>
  <c r="I14" i="23"/>
  <c r="K13" i="23"/>
  <c r="J13" i="23"/>
  <c r="I13" i="23"/>
  <c r="K12" i="23"/>
  <c r="J12" i="23"/>
  <c r="I12" i="23"/>
  <c r="K11" i="23"/>
  <c r="J11" i="23"/>
  <c r="I11" i="23"/>
  <c r="K10" i="23"/>
  <c r="J10" i="23"/>
  <c r="I10" i="23"/>
  <c r="K9" i="23"/>
  <c r="J9" i="23"/>
  <c r="I9" i="23"/>
  <c r="K8" i="23"/>
  <c r="J8" i="23"/>
  <c r="I8" i="23"/>
  <c r="K7" i="23"/>
  <c r="J7" i="23"/>
  <c r="I7" i="23"/>
  <c r="K6" i="23"/>
  <c r="J6" i="23"/>
  <c r="I6" i="23"/>
  <c r="K5" i="23"/>
  <c r="J5" i="23"/>
  <c r="I5" i="23"/>
  <c r="K4" i="23"/>
  <c r="J4" i="23"/>
  <c r="I4" i="23"/>
  <c r="K3" i="23"/>
  <c r="J3" i="23"/>
  <c r="I3" i="23"/>
  <c r="K2" i="23"/>
  <c r="J2" i="23"/>
  <c r="I2" i="23"/>
  <c r="K110" i="23" l="1"/>
  <c r="K221" i="22"/>
  <c r="J221" i="22"/>
  <c r="I221" i="22"/>
  <c r="K220" i="22"/>
  <c r="J220" i="22"/>
  <c r="I220" i="22"/>
  <c r="K219" i="22"/>
  <c r="J219" i="22"/>
  <c r="I219" i="22"/>
  <c r="K218" i="22"/>
  <c r="J218" i="22"/>
  <c r="I218" i="22"/>
  <c r="K217" i="22"/>
  <c r="J217" i="22"/>
  <c r="I217" i="22"/>
  <c r="K216" i="22"/>
  <c r="J216" i="22"/>
  <c r="I216" i="22"/>
  <c r="K215" i="22"/>
  <c r="J215" i="22"/>
  <c r="I215" i="22"/>
  <c r="K214" i="22"/>
  <c r="J214" i="22"/>
  <c r="I214" i="22"/>
  <c r="K213" i="22"/>
  <c r="J213" i="22"/>
  <c r="I213" i="22"/>
  <c r="K212" i="22"/>
  <c r="J212" i="22"/>
  <c r="I212" i="22"/>
  <c r="K211" i="22"/>
  <c r="J211" i="22"/>
  <c r="I211" i="22"/>
  <c r="K210" i="22"/>
  <c r="J210" i="22"/>
  <c r="I210" i="22"/>
  <c r="K209" i="22"/>
  <c r="J209" i="22"/>
  <c r="I209" i="22"/>
  <c r="K208" i="22"/>
  <c r="J208" i="22"/>
  <c r="I208" i="22"/>
  <c r="K207" i="22"/>
  <c r="J207" i="22"/>
  <c r="I207" i="22"/>
  <c r="K206" i="22"/>
  <c r="J206" i="22"/>
  <c r="I206" i="22"/>
  <c r="K205" i="22"/>
  <c r="J205" i="22"/>
  <c r="I205" i="22"/>
  <c r="K204" i="22"/>
  <c r="J204" i="22"/>
  <c r="I204" i="22"/>
  <c r="K203" i="22"/>
  <c r="J203" i="22"/>
  <c r="I203" i="22"/>
  <c r="K202" i="22"/>
  <c r="J202" i="22"/>
  <c r="I202" i="22"/>
  <c r="K201" i="22"/>
  <c r="J201" i="22"/>
  <c r="I201" i="22"/>
  <c r="K200" i="22"/>
  <c r="J200" i="22"/>
  <c r="I200" i="22"/>
  <c r="K199" i="22"/>
  <c r="J199" i="22"/>
  <c r="I199" i="22"/>
  <c r="K198" i="22"/>
  <c r="J198" i="22"/>
  <c r="I198" i="22"/>
  <c r="K197" i="22"/>
  <c r="J197" i="22"/>
  <c r="I197" i="22"/>
  <c r="K196" i="22"/>
  <c r="J196" i="22"/>
  <c r="I196" i="22"/>
  <c r="K195" i="22"/>
  <c r="J195" i="22"/>
  <c r="I195" i="22"/>
  <c r="K194" i="22"/>
  <c r="J194" i="22"/>
  <c r="I194" i="22"/>
  <c r="K193" i="22"/>
  <c r="J193" i="22"/>
  <c r="I193" i="22"/>
  <c r="K192" i="22"/>
  <c r="J192" i="22"/>
  <c r="I192" i="22"/>
  <c r="K191" i="22"/>
  <c r="J191" i="22"/>
  <c r="I191" i="22"/>
  <c r="K190" i="22"/>
  <c r="J190" i="22"/>
  <c r="I190" i="22"/>
  <c r="K189" i="22"/>
  <c r="J189" i="22"/>
  <c r="I189" i="22"/>
  <c r="K188" i="22"/>
  <c r="J188" i="22"/>
  <c r="I188" i="22"/>
  <c r="K187" i="22"/>
  <c r="J187" i="22"/>
  <c r="I187" i="22"/>
  <c r="K186" i="22"/>
  <c r="J186" i="22"/>
  <c r="I186" i="22"/>
  <c r="K185" i="22"/>
  <c r="J185" i="22"/>
  <c r="I185" i="22"/>
  <c r="K184" i="22"/>
  <c r="J184" i="22"/>
  <c r="I184" i="22"/>
  <c r="K183" i="22"/>
  <c r="J183" i="22"/>
  <c r="I183" i="22"/>
  <c r="K182" i="22"/>
  <c r="J182" i="22"/>
  <c r="I182" i="22"/>
  <c r="K181" i="22"/>
  <c r="J181" i="22"/>
  <c r="I181" i="22"/>
  <c r="K180" i="22"/>
  <c r="J180" i="22"/>
  <c r="I180" i="22"/>
  <c r="K179" i="22"/>
  <c r="J179" i="22"/>
  <c r="I179" i="22"/>
  <c r="K178" i="22"/>
  <c r="J178" i="22"/>
  <c r="I178" i="22"/>
  <c r="K177" i="22"/>
  <c r="J177" i="22"/>
  <c r="I177" i="22"/>
  <c r="K176" i="22"/>
  <c r="J176" i="22"/>
  <c r="I176" i="22"/>
  <c r="K175" i="22"/>
  <c r="J175" i="22"/>
  <c r="I175" i="22"/>
  <c r="K174" i="22"/>
  <c r="J174" i="22"/>
  <c r="I174" i="22"/>
  <c r="K173" i="22"/>
  <c r="J173" i="22"/>
  <c r="I173" i="22"/>
  <c r="K172" i="22"/>
  <c r="J172" i="22"/>
  <c r="I172" i="22"/>
  <c r="K171" i="22"/>
  <c r="J171" i="22"/>
  <c r="I171" i="22"/>
  <c r="K170" i="22"/>
  <c r="J170" i="22"/>
  <c r="I170" i="22"/>
  <c r="K169" i="22"/>
  <c r="J169" i="22"/>
  <c r="I169" i="22"/>
  <c r="K168" i="22"/>
  <c r="J168" i="22"/>
  <c r="I168" i="22"/>
  <c r="K167" i="22"/>
  <c r="J167" i="22"/>
  <c r="I167" i="22"/>
  <c r="K166" i="22"/>
  <c r="J166" i="22"/>
  <c r="I166" i="22"/>
  <c r="K165" i="22"/>
  <c r="J165" i="22"/>
  <c r="I165" i="22"/>
  <c r="K164" i="22"/>
  <c r="J164" i="22"/>
  <c r="I164" i="22"/>
  <c r="K163" i="22"/>
  <c r="J163" i="22"/>
  <c r="I163" i="22"/>
  <c r="K162" i="22"/>
  <c r="J162" i="22"/>
  <c r="I162" i="22"/>
  <c r="K161" i="22"/>
  <c r="J161" i="22"/>
  <c r="I161" i="22"/>
  <c r="K160" i="22"/>
  <c r="J160" i="22"/>
  <c r="I160" i="22"/>
  <c r="K159" i="22"/>
  <c r="J159" i="22"/>
  <c r="I159" i="22"/>
  <c r="K158" i="22"/>
  <c r="J158" i="22"/>
  <c r="I158" i="22"/>
  <c r="K157" i="22"/>
  <c r="J157" i="22"/>
  <c r="I157" i="22"/>
  <c r="K156" i="22"/>
  <c r="J156" i="22"/>
  <c r="I156" i="22"/>
  <c r="K155" i="22"/>
  <c r="J155" i="22"/>
  <c r="I155" i="22"/>
  <c r="K154" i="22"/>
  <c r="J154" i="22"/>
  <c r="I154" i="22"/>
  <c r="K153" i="22"/>
  <c r="J153" i="22"/>
  <c r="I153" i="22"/>
  <c r="K152" i="22"/>
  <c r="J152" i="22"/>
  <c r="I152" i="22"/>
  <c r="K151" i="22"/>
  <c r="J151" i="22"/>
  <c r="I151" i="22"/>
  <c r="K150" i="22"/>
  <c r="J150" i="22"/>
  <c r="I150" i="22"/>
  <c r="K149" i="22"/>
  <c r="J149" i="22"/>
  <c r="I149" i="22"/>
  <c r="K148" i="22"/>
  <c r="J148" i="22"/>
  <c r="I148" i="22"/>
  <c r="K147" i="22"/>
  <c r="J147" i="22"/>
  <c r="I147" i="22"/>
  <c r="K146" i="22"/>
  <c r="J146" i="22"/>
  <c r="I146" i="22"/>
  <c r="K145" i="22"/>
  <c r="J145" i="22"/>
  <c r="I145" i="22"/>
  <c r="K144" i="22"/>
  <c r="J144" i="22"/>
  <c r="I144" i="22"/>
  <c r="K143" i="22"/>
  <c r="J143" i="22"/>
  <c r="I143" i="22"/>
  <c r="K142" i="22"/>
  <c r="J142" i="22"/>
  <c r="I142" i="22"/>
  <c r="K141" i="22"/>
  <c r="J141" i="22"/>
  <c r="I141" i="22"/>
  <c r="K140" i="22"/>
  <c r="J140" i="22"/>
  <c r="I140" i="22"/>
  <c r="K139" i="22"/>
  <c r="J139" i="22"/>
  <c r="I139" i="22"/>
  <c r="K138" i="22"/>
  <c r="J138" i="22"/>
  <c r="I138" i="22"/>
  <c r="K137" i="22"/>
  <c r="J137" i="22"/>
  <c r="I137" i="22"/>
  <c r="K136" i="22"/>
  <c r="J136" i="22"/>
  <c r="I136" i="22"/>
  <c r="K135" i="22"/>
  <c r="J135" i="22"/>
  <c r="I135" i="22"/>
  <c r="K134" i="22"/>
  <c r="J134" i="22"/>
  <c r="I134" i="22"/>
  <c r="K133" i="22"/>
  <c r="J133" i="22"/>
  <c r="I133" i="22"/>
  <c r="K132" i="22"/>
  <c r="J132" i="22"/>
  <c r="I132" i="22"/>
  <c r="K131" i="22"/>
  <c r="J131" i="22"/>
  <c r="I131" i="22"/>
  <c r="K130" i="22"/>
  <c r="J130" i="22"/>
  <c r="I130" i="22"/>
  <c r="K129" i="22"/>
  <c r="J129" i="22"/>
  <c r="I129" i="22"/>
  <c r="K128" i="22"/>
  <c r="J128" i="22"/>
  <c r="I128" i="22"/>
  <c r="K127" i="22"/>
  <c r="J127" i="22"/>
  <c r="I127" i="22"/>
  <c r="K126" i="22"/>
  <c r="J126" i="22"/>
  <c r="I126" i="22"/>
  <c r="K125" i="22"/>
  <c r="J125" i="22"/>
  <c r="I125" i="22"/>
  <c r="K124" i="22"/>
  <c r="J124" i="22"/>
  <c r="I124" i="22"/>
  <c r="K123" i="22"/>
  <c r="J123" i="22"/>
  <c r="I123" i="22"/>
  <c r="K122" i="22"/>
  <c r="J122" i="22"/>
  <c r="I122" i="22"/>
  <c r="K121" i="22"/>
  <c r="J121" i="22"/>
  <c r="I121" i="22"/>
  <c r="K120" i="22"/>
  <c r="J120" i="22"/>
  <c r="I120" i="22"/>
  <c r="K119" i="22"/>
  <c r="J119" i="22"/>
  <c r="I119" i="22"/>
  <c r="K118" i="22"/>
  <c r="J118" i="22"/>
  <c r="I118" i="22"/>
  <c r="K117" i="22"/>
  <c r="J117" i="22"/>
  <c r="I117" i="22"/>
  <c r="K116" i="22"/>
  <c r="J116" i="22"/>
  <c r="I116" i="22"/>
  <c r="K115" i="22"/>
  <c r="J115" i="22"/>
  <c r="I115" i="22"/>
  <c r="K114" i="22"/>
  <c r="J114" i="22"/>
  <c r="I114" i="22"/>
  <c r="K113" i="22"/>
  <c r="J113" i="22"/>
  <c r="I113" i="22"/>
  <c r="K112" i="22"/>
  <c r="J112" i="22"/>
  <c r="I112" i="22"/>
  <c r="J111" i="22"/>
  <c r="I111" i="22"/>
  <c r="H111" i="22"/>
  <c r="K111" i="22" s="1"/>
  <c r="H110" i="22"/>
  <c r="I110" i="22" s="1"/>
  <c r="J109" i="22"/>
  <c r="I109" i="22"/>
  <c r="H109" i="22"/>
  <c r="K109" i="22" s="1"/>
  <c r="H108" i="22"/>
  <c r="J107" i="22"/>
  <c r="I107" i="22"/>
  <c r="H107" i="22"/>
  <c r="K107" i="22" s="1"/>
  <c r="H106" i="22"/>
  <c r="J105" i="22"/>
  <c r="I105" i="22"/>
  <c r="H105" i="22"/>
  <c r="K105" i="22" s="1"/>
  <c r="H104" i="22"/>
  <c r="J103" i="22"/>
  <c r="I103" i="22"/>
  <c r="H103" i="22"/>
  <c r="K103" i="22" s="1"/>
  <c r="H102" i="22"/>
  <c r="J101" i="22"/>
  <c r="I101" i="22"/>
  <c r="H101" i="22"/>
  <c r="K101" i="22" s="1"/>
  <c r="H100" i="22"/>
  <c r="J99" i="22"/>
  <c r="I99" i="22"/>
  <c r="H99" i="22"/>
  <c r="K99" i="22" s="1"/>
  <c r="H98" i="22"/>
  <c r="J97" i="22"/>
  <c r="I97" i="22"/>
  <c r="H97" i="22"/>
  <c r="K97" i="22" s="1"/>
  <c r="H96" i="22"/>
  <c r="J95" i="22"/>
  <c r="I95" i="22"/>
  <c r="H95" i="22"/>
  <c r="K95" i="22" s="1"/>
  <c r="H94" i="22"/>
  <c r="J93" i="22"/>
  <c r="I93" i="22"/>
  <c r="H93" i="22"/>
  <c r="K93" i="22" s="1"/>
  <c r="H92" i="22"/>
  <c r="H91" i="22"/>
  <c r="K91" i="22" s="1"/>
  <c r="H90" i="22"/>
  <c r="J89" i="22"/>
  <c r="I89" i="22"/>
  <c r="H89" i="22"/>
  <c r="K89" i="22" s="1"/>
  <c r="H88" i="22"/>
  <c r="H87" i="22"/>
  <c r="K87" i="22" s="1"/>
  <c r="H86" i="22"/>
  <c r="J85" i="22"/>
  <c r="I85" i="22"/>
  <c r="H85" i="22"/>
  <c r="K85" i="22" s="1"/>
  <c r="H84" i="22"/>
  <c r="H83" i="22"/>
  <c r="K83" i="22" s="1"/>
  <c r="H82" i="22"/>
  <c r="J81" i="22"/>
  <c r="I81" i="22"/>
  <c r="H81" i="22"/>
  <c r="K81" i="22" s="1"/>
  <c r="H80" i="22"/>
  <c r="H79" i="22"/>
  <c r="K79" i="22" s="1"/>
  <c r="H78" i="22"/>
  <c r="J77" i="22"/>
  <c r="I77" i="22"/>
  <c r="H77" i="22"/>
  <c r="K77" i="22" s="1"/>
  <c r="H76" i="22"/>
  <c r="H75" i="22"/>
  <c r="K75" i="22" s="1"/>
  <c r="H74" i="22"/>
  <c r="J73" i="22"/>
  <c r="I73" i="22"/>
  <c r="H73" i="22"/>
  <c r="K73" i="22" s="1"/>
  <c r="H72" i="22"/>
  <c r="H71" i="22"/>
  <c r="K71" i="22" s="1"/>
  <c r="H70" i="22"/>
  <c r="J69" i="22"/>
  <c r="I69" i="22"/>
  <c r="H69" i="22"/>
  <c r="K69" i="22" s="1"/>
  <c r="H68" i="22"/>
  <c r="H67" i="22"/>
  <c r="K67" i="22" s="1"/>
  <c r="H66" i="22"/>
  <c r="J65" i="22"/>
  <c r="I65" i="22"/>
  <c r="H65" i="22"/>
  <c r="K65" i="22" s="1"/>
  <c r="H64" i="22"/>
  <c r="H63" i="22"/>
  <c r="K63" i="22" s="1"/>
  <c r="H62" i="22"/>
  <c r="J61" i="22"/>
  <c r="I61" i="22"/>
  <c r="H61" i="22"/>
  <c r="K61" i="22" s="1"/>
  <c r="H60" i="22"/>
  <c r="H59" i="22"/>
  <c r="K59" i="22" s="1"/>
  <c r="H58" i="22"/>
  <c r="J57" i="22"/>
  <c r="I57" i="22"/>
  <c r="H57" i="22"/>
  <c r="K57" i="22" s="1"/>
  <c r="H56" i="22"/>
  <c r="H55" i="22"/>
  <c r="K55" i="22" s="1"/>
  <c r="H54" i="22"/>
  <c r="J53" i="22"/>
  <c r="I53" i="22"/>
  <c r="H53" i="22"/>
  <c r="K53" i="22" s="1"/>
  <c r="H52" i="22"/>
  <c r="H51" i="22"/>
  <c r="K51" i="22" s="1"/>
  <c r="H50" i="22"/>
  <c r="J49" i="22"/>
  <c r="I49" i="22"/>
  <c r="H49" i="22"/>
  <c r="K49" i="22" s="1"/>
  <c r="H48" i="22"/>
  <c r="H47" i="22"/>
  <c r="K47" i="22" s="1"/>
  <c r="H46" i="22"/>
  <c r="J45" i="22"/>
  <c r="I45" i="22"/>
  <c r="H45" i="22"/>
  <c r="K45" i="22" s="1"/>
  <c r="H44" i="22"/>
  <c r="H43" i="22"/>
  <c r="K43" i="22" s="1"/>
  <c r="H42" i="22"/>
  <c r="J41" i="22"/>
  <c r="I41" i="22"/>
  <c r="H41" i="22"/>
  <c r="K41" i="22" s="1"/>
  <c r="H40" i="22"/>
  <c r="H39" i="22"/>
  <c r="K39" i="22" s="1"/>
  <c r="H38" i="22"/>
  <c r="J37" i="22"/>
  <c r="I37" i="22"/>
  <c r="H37" i="22"/>
  <c r="K37" i="22" s="1"/>
  <c r="H36" i="22"/>
  <c r="H35" i="22"/>
  <c r="K35" i="22" s="1"/>
  <c r="H34" i="22"/>
  <c r="J33" i="22"/>
  <c r="I33" i="22"/>
  <c r="H33" i="22"/>
  <c r="K33" i="22" s="1"/>
  <c r="H32" i="22"/>
  <c r="H31" i="22"/>
  <c r="K31" i="22" s="1"/>
  <c r="H30" i="22"/>
  <c r="J29" i="22"/>
  <c r="I29" i="22"/>
  <c r="H29" i="22"/>
  <c r="K29" i="22" s="1"/>
  <c r="H28" i="22"/>
  <c r="H27" i="22"/>
  <c r="K27" i="22" s="1"/>
  <c r="H26" i="22"/>
  <c r="J25" i="22"/>
  <c r="I25" i="22"/>
  <c r="H25" i="22"/>
  <c r="K25" i="22" s="1"/>
  <c r="H24" i="22"/>
  <c r="H23" i="22"/>
  <c r="K23" i="22" s="1"/>
  <c r="H22" i="22"/>
  <c r="J21" i="22"/>
  <c r="I21" i="22"/>
  <c r="H21" i="22"/>
  <c r="K21" i="22" s="1"/>
  <c r="H20" i="22"/>
  <c r="H19" i="22"/>
  <c r="K19" i="22" s="1"/>
  <c r="H18" i="22"/>
  <c r="J17" i="22"/>
  <c r="I17" i="22"/>
  <c r="H17" i="22"/>
  <c r="K17" i="22" s="1"/>
  <c r="H16" i="22"/>
  <c r="H15" i="22"/>
  <c r="K15" i="22" s="1"/>
  <c r="H14" i="22"/>
  <c r="J13" i="22"/>
  <c r="I13" i="22"/>
  <c r="H13" i="22"/>
  <c r="K13" i="22" s="1"/>
  <c r="H12" i="22"/>
  <c r="H11" i="22"/>
  <c r="K11" i="22" s="1"/>
  <c r="H10" i="22"/>
  <c r="J9" i="22"/>
  <c r="I9" i="22"/>
  <c r="H9" i="22"/>
  <c r="K9" i="22" s="1"/>
  <c r="H8" i="22"/>
  <c r="H7" i="22"/>
  <c r="K7" i="22" s="1"/>
  <c r="H6" i="22"/>
  <c r="J5" i="22"/>
  <c r="I5" i="22"/>
  <c r="H5" i="22"/>
  <c r="K5" i="22" s="1"/>
  <c r="H4" i="22"/>
  <c r="H3" i="22"/>
  <c r="K3" i="22" s="1"/>
  <c r="H2" i="22"/>
  <c r="I2" i="22" l="1"/>
  <c r="K2" i="22"/>
  <c r="J2" i="22"/>
  <c r="I6" i="22"/>
  <c r="K6" i="22"/>
  <c r="J6" i="22"/>
  <c r="I10" i="22"/>
  <c r="K10" i="22"/>
  <c r="J10" i="22"/>
  <c r="I14" i="22"/>
  <c r="K14" i="22"/>
  <c r="J14" i="22"/>
  <c r="I18" i="22"/>
  <c r="K18" i="22"/>
  <c r="J18" i="22"/>
  <c r="I22" i="22"/>
  <c r="K22" i="22"/>
  <c r="J22" i="22"/>
  <c r="I26" i="22"/>
  <c r="K26" i="22"/>
  <c r="J26" i="22"/>
  <c r="I30" i="22"/>
  <c r="K30" i="22"/>
  <c r="J30" i="22"/>
  <c r="I34" i="22"/>
  <c r="K34" i="22"/>
  <c r="J34" i="22"/>
  <c r="I38" i="22"/>
  <c r="K38" i="22"/>
  <c r="J38" i="22"/>
  <c r="I42" i="22"/>
  <c r="K42" i="22"/>
  <c r="J42" i="22"/>
  <c r="I46" i="22"/>
  <c r="K46" i="22"/>
  <c r="J46" i="22"/>
  <c r="I50" i="22"/>
  <c r="K50" i="22"/>
  <c r="J50" i="22"/>
  <c r="I54" i="22"/>
  <c r="K54" i="22"/>
  <c r="J54" i="22"/>
  <c r="I58" i="22"/>
  <c r="K58" i="22"/>
  <c r="J58" i="22"/>
  <c r="I62" i="22"/>
  <c r="K62" i="22"/>
  <c r="J62" i="22"/>
  <c r="I66" i="22"/>
  <c r="K66" i="22"/>
  <c r="J66" i="22"/>
  <c r="I70" i="22"/>
  <c r="K70" i="22"/>
  <c r="J70" i="22"/>
  <c r="I74" i="22"/>
  <c r="K74" i="22"/>
  <c r="J74" i="22"/>
  <c r="I78" i="22"/>
  <c r="K78" i="22"/>
  <c r="J78" i="22"/>
  <c r="I82" i="22"/>
  <c r="K82" i="22"/>
  <c r="J82" i="22"/>
  <c r="I86" i="22"/>
  <c r="K86" i="22"/>
  <c r="J86" i="22"/>
  <c r="I90" i="22"/>
  <c r="K90" i="22"/>
  <c r="J90" i="22"/>
  <c r="I94" i="22"/>
  <c r="K94" i="22"/>
  <c r="J94" i="22"/>
  <c r="I98" i="22"/>
  <c r="K98" i="22"/>
  <c r="J98" i="22"/>
  <c r="I102" i="22"/>
  <c r="K102" i="22"/>
  <c r="J102" i="22"/>
  <c r="I106" i="22"/>
  <c r="K106" i="22"/>
  <c r="J106" i="22"/>
  <c r="I3" i="22"/>
  <c r="I7" i="22"/>
  <c r="I11" i="22"/>
  <c r="I15" i="22"/>
  <c r="I19" i="22"/>
  <c r="I23" i="22"/>
  <c r="I27" i="22"/>
  <c r="I31" i="22"/>
  <c r="I35" i="22"/>
  <c r="I39" i="22"/>
  <c r="I43" i="22"/>
  <c r="I47" i="22"/>
  <c r="I51" i="22"/>
  <c r="I55" i="22"/>
  <c r="I59" i="22"/>
  <c r="I63" i="22"/>
  <c r="I67" i="22"/>
  <c r="I71" i="22"/>
  <c r="I75" i="22"/>
  <c r="I79" i="22"/>
  <c r="I83" i="22"/>
  <c r="I87" i="22"/>
  <c r="I91" i="22"/>
  <c r="J7" i="22"/>
  <c r="J11" i="22"/>
  <c r="J19" i="22"/>
  <c r="J23" i="22"/>
  <c r="J27" i="22"/>
  <c r="J31" i="22"/>
  <c r="J35" i="22"/>
  <c r="J39" i="22"/>
  <c r="J43" i="22"/>
  <c r="J47" i="22"/>
  <c r="J51" i="22"/>
  <c r="J55" i="22"/>
  <c r="J59" i="22"/>
  <c r="J63" i="22"/>
  <c r="J67" i="22"/>
  <c r="J71" i="22"/>
  <c r="J75" i="22"/>
  <c r="J79" i="22"/>
  <c r="J83" i="22"/>
  <c r="J87" i="22"/>
  <c r="J91" i="22"/>
  <c r="J3" i="22"/>
  <c r="J15" i="22"/>
  <c r="I4" i="22"/>
  <c r="K4" i="22"/>
  <c r="J4" i="22"/>
  <c r="I8" i="22"/>
  <c r="K8" i="22"/>
  <c r="J8" i="22"/>
  <c r="I12" i="22"/>
  <c r="K12" i="22"/>
  <c r="J12" i="22"/>
  <c r="I16" i="22"/>
  <c r="K16" i="22"/>
  <c r="J16" i="22"/>
  <c r="I20" i="22"/>
  <c r="K20" i="22"/>
  <c r="J20" i="22"/>
  <c r="I24" i="22"/>
  <c r="K24" i="22"/>
  <c r="J24" i="22"/>
  <c r="I28" i="22"/>
  <c r="K28" i="22"/>
  <c r="J28" i="22"/>
  <c r="I32" i="22"/>
  <c r="K32" i="22"/>
  <c r="J32" i="22"/>
  <c r="I36" i="22"/>
  <c r="K36" i="22"/>
  <c r="J36" i="22"/>
  <c r="I40" i="22"/>
  <c r="K40" i="22"/>
  <c r="J40" i="22"/>
  <c r="I44" i="22"/>
  <c r="K44" i="22"/>
  <c r="J44" i="22"/>
  <c r="I48" i="22"/>
  <c r="K48" i="22"/>
  <c r="J48" i="22"/>
  <c r="I52" i="22"/>
  <c r="K52" i="22"/>
  <c r="J52" i="22"/>
  <c r="I56" i="22"/>
  <c r="K56" i="22"/>
  <c r="J56" i="22"/>
  <c r="I60" i="22"/>
  <c r="K60" i="22"/>
  <c r="J60" i="22"/>
  <c r="I64" i="22"/>
  <c r="K64" i="22"/>
  <c r="J64" i="22"/>
  <c r="I68" i="22"/>
  <c r="K68" i="22"/>
  <c r="J68" i="22"/>
  <c r="I72" i="22"/>
  <c r="K72" i="22"/>
  <c r="J72" i="22"/>
  <c r="I76" i="22"/>
  <c r="K76" i="22"/>
  <c r="J76" i="22"/>
  <c r="I80" i="22"/>
  <c r="K80" i="22"/>
  <c r="J80" i="22"/>
  <c r="I84" i="22"/>
  <c r="K84" i="22"/>
  <c r="J84" i="22"/>
  <c r="I88" i="22"/>
  <c r="K88" i="22"/>
  <c r="J88" i="22"/>
  <c r="I92" i="22"/>
  <c r="K92" i="22"/>
  <c r="J92" i="22"/>
  <c r="I96" i="22"/>
  <c r="K96" i="22"/>
  <c r="J96" i="22"/>
  <c r="I100" i="22"/>
  <c r="K100" i="22"/>
  <c r="J100" i="22"/>
  <c r="I104" i="22"/>
  <c r="K104" i="22"/>
  <c r="J104" i="22"/>
  <c r="I108" i="22"/>
  <c r="K108" i="22"/>
  <c r="J108" i="22"/>
  <c r="J110" i="22"/>
  <c r="K110" i="22"/>
  <c r="L222" i="13" l="1"/>
  <c r="AE222" i="13" l="1"/>
  <c r="Y223" i="13"/>
  <c r="Y224" i="13"/>
  <c r="Y225" i="13"/>
  <c r="Y226" i="13"/>
  <c r="Y227" i="13"/>
  <c r="Y228" i="13"/>
  <c r="Y229" i="13"/>
  <c r="Y230" i="13"/>
  <c r="Y231" i="13"/>
  <c r="Y232" i="13"/>
  <c r="Y233" i="13"/>
  <c r="Y234" i="13"/>
  <c r="Y235" i="13"/>
  <c r="Y236" i="13"/>
  <c r="Y237" i="13"/>
  <c r="Y238" i="13"/>
  <c r="Y239" i="13"/>
  <c r="Y240" i="13"/>
  <c r="Y241" i="13"/>
  <c r="Y242" i="13"/>
  <c r="Y243" i="13"/>
  <c r="Y244" i="13"/>
  <c r="Y245" i="13"/>
  <c r="Y246" i="13"/>
  <c r="Y247" i="13"/>
  <c r="Y248" i="13"/>
  <c r="Y249" i="13"/>
  <c r="Y250" i="13"/>
  <c r="Y251" i="13"/>
  <c r="Y252" i="13"/>
  <c r="Y253" i="13"/>
  <c r="Y254" i="13"/>
  <c r="Y255" i="13"/>
  <c r="Y256" i="13"/>
  <c r="Y257" i="13"/>
  <c r="Y258" i="13"/>
  <c r="Y259" i="13"/>
  <c r="Y260" i="13"/>
  <c r="Y261" i="13"/>
  <c r="Y262" i="13"/>
  <c r="Y263" i="13"/>
  <c r="Y264" i="13"/>
  <c r="Y265" i="13"/>
  <c r="Y266" i="13"/>
  <c r="Y267" i="13"/>
  <c r="Y268" i="13"/>
  <c r="Y269" i="13"/>
  <c r="Y270" i="13"/>
  <c r="Y271" i="13"/>
  <c r="Y272" i="13"/>
  <c r="Y273" i="13"/>
  <c r="Y274" i="13"/>
  <c r="Y275" i="13"/>
  <c r="Y276" i="13"/>
  <c r="Y277" i="13"/>
  <c r="Y278" i="13"/>
  <c r="Y279" i="13"/>
  <c r="Y280" i="13"/>
  <c r="Y281" i="13"/>
  <c r="Y282" i="13"/>
  <c r="Y283" i="13"/>
  <c r="Y284" i="13"/>
  <c r="Y285" i="13"/>
  <c r="Y286" i="13"/>
  <c r="Y287" i="13"/>
  <c r="Y288" i="13"/>
  <c r="Y289" i="13"/>
  <c r="Y290" i="13"/>
  <c r="Y291" i="13"/>
  <c r="Y292" i="13"/>
  <c r="Y293" i="13"/>
  <c r="Y294" i="13"/>
  <c r="Y295" i="13"/>
  <c r="Y296" i="13"/>
  <c r="Y297" i="13"/>
  <c r="Y298" i="13"/>
  <c r="Y299" i="13"/>
  <c r="Y300" i="13"/>
  <c r="Y301" i="13"/>
  <c r="Y222" i="13"/>
  <c r="X223" i="13"/>
  <c r="X224" i="13"/>
  <c r="X225" i="13"/>
  <c r="X226" i="13"/>
  <c r="X227" i="13"/>
  <c r="X228" i="13"/>
  <c r="X229" i="13"/>
  <c r="X230" i="13"/>
  <c r="X231" i="13"/>
  <c r="X232" i="13"/>
  <c r="X233" i="13"/>
  <c r="X234" i="13"/>
  <c r="X235" i="13"/>
  <c r="X236" i="13"/>
  <c r="X237" i="13"/>
  <c r="X238" i="13"/>
  <c r="X239" i="13"/>
  <c r="X240" i="13"/>
  <c r="X241" i="13"/>
  <c r="X242" i="13"/>
  <c r="X243" i="13"/>
  <c r="X244" i="13"/>
  <c r="X245" i="13"/>
  <c r="X246" i="13"/>
  <c r="X247" i="13"/>
  <c r="X248" i="13"/>
  <c r="X249" i="13"/>
  <c r="X250" i="13"/>
  <c r="X251" i="13"/>
  <c r="X252" i="13"/>
  <c r="X253" i="13"/>
  <c r="X254" i="13"/>
  <c r="X255" i="13"/>
  <c r="X256" i="13"/>
  <c r="X257" i="13"/>
  <c r="X258" i="13"/>
  <c r="X259" i="13"/>
  <c r="X260" i="13"/>
  <c r="X261" i="13"/>
  <c r="X262" i="13"/>
  <c r="X263" i="13"/>
  <c r="X264" i="13"/>
  <c r="X265" i="13"/>
  <c r="X266" i="13"/>
  <c r="X267" i="13"/>
  <c r="X268" i="13"/>
  <c r="X269" i="13"/>
  <c r="X270" i="13"/>
  <c r="X271" i="13"/>
  <c r="X272" i="13"/>
  <c r="X273" i="13"/>
  <c r="X274" i="13"/>
  <c r="X275" i="13"/>
  <c r="X276" i="13"/>
  <c r="X277" i="13"/>
  <c r="X278" i="13"/>
  <c r="X279" i="13"/>
  <c r="X280" i="13"/>
  <c r="X281" i="13"/>
  <c r="X282" i="13"/>
  <c r="X283" i="13"/>
  <c r="X284" i="13"/>
  <c r="X285" i="13"/>
  <c r="X286" i="13"/>
  <c r="X287" i="13"/>
  <c r="X288" i="13"/>
  <c r="X289" i="13"/>
  <c r="X290" i="13"/>
  <c r="X291" i="13"/>
  <c r="X292" i="13"/>
  <c r="X293" i="13"/>
  <c r="X294" i="13"/>
  <c r="X295" i="13"/>
  <c r="X296" i="13"/>
  <c r="X297" i="13"/>
  <c r="X298" i="13"/>
  <c r="X299" i="13"/>
  <c r="X300" i="13"/>
  <c r="X301" i="13"/>
  <c r="X222" i="13"/>
  <c r="W223" i="13"/>
  <c r="W224" i="13"/>
  <c r="W225" i="13"/>
  <c r="W226" i="13"/>
  <c r="W227" i="13"/>
  <c r="W228" i="13"/>
  <c r="W229" i="13"/>
  <c r="W230" i="13"/>
  <c r="W231" i="13"/>
  <c r="W232" i="13"/>
  <c r="W233" i="13"/>
  <c r="W234" i="13"/>
  <c r="W235" i="13"/>
  <c r="W236" i="13"/>
  <c r="W237" i="13"/>
  <c r="W238" i="13"/>
  <c r="W239" i="13"/>
  <c r="W240" i="13"/>
  <c r="W241" i="13"/>
  <c r="W242" i="13"/>
  <c r="W243" i="13"/>
  <c r="W244" i="13"/>
  <c r="W245" i="13"/>
  <c r="W246" i="13"/>
  <c r="W247" i="13"/>
  <c r="W248" i="13"/>
  <c r="W249" i="13"/>
  <c r="W250" i="13"/>
  <c r="W251" i="13"/>
  <c r="W252" i="13"/>
  <c r="W253" i="13"/>
  <c r="W254" i="13"/>
  <c r="W255" i="13"/>
  <c r="W256" i="13"/>
  <c r="W257" i="13"/>
  <c r="W258" i="13"/>
  <c r="W259" i="13"/>
  <c r="W260" i="13"/>
  <c r="W261" i="13"/>
  <c r="W262" i="13"/>
  <c r="W263" i="13"/>
  <c r="W264" i="13"/>
  <c r="W265" i="13"/>
  <c r="W266" i="13"/>
  <c r="W267" i="13"/>
  <c r="W268" i="13"/>
  <c r="W269" i="13"/>
  <c r="W270" i="13"/>
  <c r="W271" i="13"/>
  <c r="W272" i="13"/>
  <c r="W273" i="13"/>
  <c r="W274" i="13"/>
  <c r="W275" i="13"/>
  <c r="W276" i="13"/>
  <c r="W277" i="13"/>
  <c r="W278" i="13"/>
  <c r="W279" i="13"/>
  <c r="W280" i="13"/>
  <c r="W281" i="13"/>
  <c r="W282" i="13"/>
  <c r="W283" i="13"/>
  <c r="W284" i="13"/>
  <c r="W285" i="13"/>
  <c r="W286" i="13"/>
  <c r="W287" i="13"/>
  <c r="W288" i="13"/>
  <c r="W289" i="13"/>
  <c r="W290" i="13"/>
  <c r="W291" i="13"/>
  <c r="W292" i="13"/>
  <c r="W293" i="13"/>
  <c r="W294" i="13"/>
  <c r="W295" i="13"/>
  <c r="W296" i="13"/>
  <c r="W297" i="13"/>
  <c r="W298" i="13"/>
  <c r="W299" i="13"/>
  <c r="W300" i="13"/>
  <c r="W301" i="13"/>
  <c r="W222" i="13"/>
  <c r="N222" i="13"/>
  <c r="M222" i="13"/>
  <c r="M223" i="13" l="1"/>
  <c r="N223" i="13" s="1"/>
  <c r="M224" i="13"/>
  <c r="N224" i="13" s="1"/>
  <c r="M225" i="13"/>
  <c r="N225" i="13" s="1"/>
  <c r="M226" i="13"/>
  <c r="N226" i="13" s="1"/>
  <c r="M227" i="13"/>
  <c r="N227" i="13" s="1"/>
  <c r="M228" i="13"/>
  <c r="N228" i="13" s="1"/>
  <c r="M229" i="13"/>
  <c r="N229" i="13" s="1"/>
  <c r="M230" i="13"/>
  <c r="N230" i="13" s="1"/>
  <c r="M231" i="13"/>
  <c r="N231" i="13" s="1"/>
  <c r="M232" i="13"/>
  <c r="N232" i="13" s="1"/>
  <c r="M233" i="13"/>
  <c r="N233" i="13" s="1"/>
  <c r="M234" i="13"/>
  <c r="N234" i="13" s="1"/>
  <c r="M235" i="13"/>
  <c r="N235" i="13" s="1"/>
  <c r="M236" i="13"/>
  <c r="N236" i="13" s="1"/>
  <c r="M237" i="13"/>
  <c r="N237" i="13" s="1"/>
  <c r="M238" i="13"/>
  <c r="N238" i="13" s="1"/>
  <c r="M239" i="13"/>
  <c r="N239" i="13" s="1"/>
  <c r="M240" i="13"/>
  <c r="N240" i="13" s="1"/>
  <c r="M241" i="13"/>
  <c r="N241" i="13" s="1"/>
  <c r="M242" i="13"/>
  <c r="N242" i="13" s="1"/>
  <c r="M243" i="13"/>
  <c r="N243" i="13" s="1"/>
  <c r="M244" i="13"/>
  <c r="N244" i="13" s="1"/>
  <c r="M245" i="13"/>
  <c r="N245" i="13" s="1"/>
  <c r="M246" i="13"/>
  <c r="N246" i="13" s="1"/>
  <c r="M247" i="13"/>
  <c r="N247" i="13" s="1"/>
  <c r="M248" i="13"/>
  <c r="N248" i="13" s="1"/>
  <c r="M249" i="13"/>
  <c r="N249" i="13" s="1"/>
  <c r="M250" i="13"/>
  <c r="N250" i="13" s="1"/>
  <c r="M251" i="13"/>
  <c r="N251" i="13" s="1"/>
  <c r="M252" i="13"/>
  <c r="N252" i="13" s="1"/>
  <c r="M253" i="13"/>
  <c r="N253" i="13" s="1"/>
  <c r="M254" i="13"/>
  <c r="N254" i="13" s="1"/>
  <c r="M255" i="13"/>
  <c r="N255" i="13" s="1"/>
  <c r="M256" i="13"/>
  <c r="N256" i="13" s="1"/>
  <c r="M257" i="13"/>
  <c r="N257" i="13" s="1"/>
  <c r="M258" i="13"/>
  <c r="N258" i="13" s="1"/>
  <c r="M259" i="13"/>
  <c r="N259" i="13" s="1"/>
  <c r="M260" i="13"/>
  <c r="N260" i="13" s="1"/>
  <c r="M261" i="13"/>
  <c r="N261" i="13" s="1"/>
  <c r="M262" i="13"/>
  <c r="N262" i="13" s="1"/>
  <c r="M263" i="13"/>
  <c r="N263" i="13" s="1"/>
  <c r="M264" i="13"/>
  <c r="N264" i="13" s="1"/>
  <c r="M265" i="13"/>
  <c r="N265" i="13" s="1"/>
  <c r="M266" i="13"/>
  <c r="N266" i="13" s="1"/>
  <c r="M267" i="13"/>
  <c r="N267" i="13" s="1"/>
  <c r="M268" i="13"/>
  <c r="N268" i="13" s="1"/>
  <c r="M269" i="13"/>
  <c r="N269" i="13" s="1"/>
  <c r="M270" i="13"/>
  <c r="N270" i="13" s="1"/>
  <c r="M271" i="13"/>
  <c r="N271" i="13" s="1"/>
  <c r="M272" i="13"/>
  <c r="N272" i="13" s="1"/>
  <c r="M273" i="13"/>
  <c r="N273" i="13" s="1"/>
  <c r="M274" i="13"/>
  <c r="N274" i="13" s="1"/>
  <c r="M275" i="13"/>
  <c r="N275" i="13" s="1"/>
  <c r="M276" i="13"/>
  <c r="N276" i="13" s="1"/>
  <c r="M277" i="13"/>
  <c r="N277" i="13" s="1"/>
  <c r="M278" i="13"/>
  <c r="N278" i="13" s="1"/>
  <c r="M279" i="13"/>
  <c r="N279" i="13" s="1"/>
  <c r="M280" i="13"/>
  <c r="N280" i="13" s="1"/>
  <c r="M281" i="13"/>
  <c r="N281" i="13" s="1"/>
  <c r="M282" i="13"/>
  <c r="N282" i="13" s="1"/>
  <c r="M283" i="13"/>
  <c r="N283" i="13" s="1"/>
  <c r="M284" i="13"/>
  <c r="N284" i="13" s="1"/>
  <c r="M285" i="13"/>
  <c r="N285" i="13" s="1"/>
  <c r="M286" i="13"/>
  <c r="N286" i="13" s="1"/>
  <c r="M287" i="13"/>
  <c r="N287" i="13" s="1"/>
  <c r="M288" i="13"/>
  <c r="N288" i="13" s="1"/>
  <c r="M289" i="13"/>
  <c r="N289" i="13" s="1"/>
  <c r="M290" i="13"/>
  <c r="N290" i="13" s="1"/>
  <c r="M291" i="13"/>
  <c r="N291" i="13" s="1"/>
  <c r="M292" i="13"/>
  <c r="N292" i="13" s="1"/>
  <c r="M293" i="13"/>
  <c r="N293" i="13" s="1"/>
  <c r="M294" i="13"/>
  <c r="N294" i="13" s="1"/>
  <c r="M295" i="13"/>
  <c r="N295" i="13" s="1"/>
  <c r="M296" i="13"/>
  <c r="N296" i="13" s="1"/>
  <c r="M297" i="13"/>
  <c r="N297" i="13" s="1"/>
  <c r="M298" i="13"/>
  <c r="N298" i="13" s="1"/>
  <c r="M299" i="13"/>
  <c r="N299" i="13" s="1"/>
  <c r="M300" i="13"/>
  <c r="N300" i="13" s="1"/>
  <c r="M301" i="13"/>
  <c r="N301" i="13" s="1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L299" i="13"/>
  <c r="L300" i="13"/>
  <c r="L301" i="13"/>
  <c r="T222" i="13" l="1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222" i="13"/>
</calcChain>
</file>

<file path=xl/sharedStrings.xml><?xml version="1.0" encoding="utf-8"?>
<sst xmlns="http://schemas.openxmlformats.org/spreadsheetml/2006/main" count="2642" uniqueCount="70">
  <si>
    <t>Date</t>
  </si>
  <si>
    <t>Region</t>
  </si>
  <si>
    <t>Store</t>
  </si>
  <si>
    <t>Units Sold</t>
  </si>
  <si>
    <t>Average Retail Price</t>
  </si>
  <si>
    <t>Demo</t>
  </si>
  <si>
    <t>Demo1-3</t>
  </si>
  <si>
    <t>RM</t>
  </si>
  <si>
    <t>Academy</t>
  </si>
  <si>
    <t>Belmar</t>
  </si>
  <si>
    <t>Cerrillos (aka Santa Fe)</t>
  </si>
  <si>
    <t>Fort Collins</t>
  </si>
  <si>
    <t>Highlands Ranch</t>
  </si>
  <si>
    <t>Metcalf</t>
  </si>
  <si>
    <t>Pearl</t>
  </si>
  <si>
    <t>Pike's Peak</t>
  </si>
  <si>
    <t>Superior</t>
  </si>
  <si>
    <t>Tamarac</t>
  </si>
  <si>
    <t>NE</t>
  </si>
  <si>
    <t>Bowery</t>
  </si>
  <si>
    <t>Chelsea</t>
  </si>
  <si>
    <t>Columbus Circle</t>
  </si>
  <si>
    <t>Edgewater</t>
  </si>
  <si>
    <t>Jericho</t>
  </si>
  <si>
    <t>Middletown</t>
  </si>
  <si>
    <t>Rose City</t>
  </si>
  <si>
    <t>Union Square</t>
  </si>
  <si>
    <t>West Orange</t>
  </si>
  <si>
    <t>White Plains</t>
  </si>
  <si>
    <t>Source</t>
  </si>
  <si>
    <t>&lt; 0.0001</t>
  </si>
  <si>
    <t>Model parameters (Units Sold):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</si>
  <si>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</si>
  <si>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</si>
  <si>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</si>
  <si>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</si>
  <si>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</si>
  <si>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</si>
  <si>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</si>
  <si>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RMxPrice</t>
  </si>
  <si>
    <t>RMxDemo</t>
  </si>
  <si>
    <t>RMxDemo1-3</t>
  </si>
  <si>
    <t>Y_HAT</t>
  </si>
  <si>
    <t>MARGIN</t>
  </si>
  <si>
    <t>% Retail Margin</t>
  </si>
  <si>
    <t>%Mfr. Margin</t>
  </si>
  <si>
    <t>PROFIT</t>
  </si>
  <si>
    <t>Variable Definitions</t>
  </si>
  <si>
    <r>
      <rPr>
        <i/>
        <sz val="11"/>
        <rFont val="Calibri"/>
        <family val="2"/>
        <scheme val="minor"/>
      </rPr>
      <t>Weekly Sales (Volume):</t>
    </r>
    <r>
      <rPr>
        <sz val="11"/>
        <rFont val="Calibri"/>
        <family val="2"/>
        <scheme val="minor"/>
      </rPr>
      <t xml:space="preserve"> The number of units sold per store per week.</t>
    </r>
  </si>
  <si>
    <r>
      <rPr>
        <i/>
        <sz val="11"/>
        <rFont val="Calibri"/>
        <family val="2"/>
        <scheme val="minor"/>
      </rPr>
      <t>Average Retail Price:</t>
    </r>
    <r>
      <rPr>
        <sz val="11"/>
        <rFont val="Calibri"/>
        <family val="2"/>
        <scheme val="minor"/>
      </rPr>
      <t xml:space="preserve">  The average retail price for GoodBelly products per store per week.</t>
    </r>
  </si>
  <si>
    <r>
      <rPr>
        <i/>
        <sz val="11"/>
        <rFont val="Calibri"/>
        <family val="2"/>
        <scheme val="minor"/>
      </rPr>
      <t xml:space="preserve">Demo: </t>
    </r>
    <r>
      <rPr>
        <sz val="11"/>
        <rFont val="Calibri"/>
        <family val="2"/>
        <scheme val="minor"/>
      </rPr>
      <t>Defined as 1 if the store had a demo on the corresponding week.</t>
    </r>
  </si>
  <si>
    <r>
      <rPr>
        <i/>
        <sz val="11"/>
        <rFont val="Calibri"/>
        <family val="2"/>
        <scheme val="minor"/>
      </rPr>
      <t>Demo1-3:</t>
    </r>
    <r>
      <rPr>
        <sz val="11"/>
        <rFont val="Calibri"/>
        <family val="2"/>
        <scheme val="minor"/>
      </rPr>
      <t xml:space="preserve"> Defined as 1 if the store had a demo 1-3 weeks ago. </t>
    </r>
  </si>
  <si>
    <t>Labor Costs</t>
  </si>
  <si>
    <t>$12*3</t>
  </si>
  <si>
    <t>RM Model</t>
  </si>
  <si>
    <t>NE Model</t>
  </si>
  <si>
    <t>Model with RM and NE Pooled Together</t>
  </si>
  <si>
    <t>Model 3:  Include Differences for Intercept and Demos</t>
  </si>
  <si>
    <t>Model 2:  Include Differences for Intercept and Prices</t>
  </si>
  <si>
    <t>Model 4:  Include Differences for Intercept and Demos</t>
  </si>
  <si>
    <t>Model 1  Include Differences for Intercept</t>
  </si>
  <si>
    <t>PROFITS</t>
  </si>
  <si>
    <t>Re-Estimated Model That Does Not Include Demo 1-3</t>
  </si>
  <si>
    <t>R²</t>
  </si>
  <si>
    <t>Adjusted R²</t>
  </si>
  <si>
    <t>Lower 95.0%</t>
  </si>
  <si>
    <t>Upper 95.0%</t>
  </si>
  <si>
    <t>NExPrice</t>
  </si>
  <si>
    <t>NExDemo</t>
  </si>
  <si>
    <t>NExDemo1-3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</si>
</sst>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8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/>
    <xf numFmtId="49" fontId="0" fillId="0" borderId="0" xfId="0" applyNumberFormat="1" applyAlignment="1"/>
    <xf numFmtId="0" fontId="0" fillId="0" borderId="2" xfId="0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0" fillId="0" borderId="4" xfId="0" applyNumberFormat="1" applyBorder="1" applyAlignment="1"/>
    <xf numFmtId="164" fontId="0" fillId="0" borderId="0" xfId="0" applyNumberFormat="1" applyAlignment="1"/>
    <xf numFmtId="164" fontId="0" fillId="0" borderId="4" xfId="0" applyNumberFormat="1" applyBorder="1" applyAlignment="1"/>
    <xf numFmtId="49" fontId="0" fillId="0" borderId="3" xfId="0" applyNumberFormat="1" applyBorder="1" applyAlignment="1"/>
    <xf numFmtId="164" fontId="0" fillId="0" borderId="3" xfId="0" applyNumberFormat="1" applyBorder="1" applyAlignment="1"/>
    <xf numFmtId="164" fontId="1" fillId="0" borderId="0" xfId="0" applyNumberFormat="1" applyFont="1" applyAlignment="1"/>
    <xf numFmtId="0" fontId="1" fillId="0" borderId="0" xfId="0" applyFont="1"/>
    <xf numFmtId="164" fontId="1" fillId="0" borderId="3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4" xfId="0" applyNumberFormat="1" applyFont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164" fontId="1" fillId="0" borderId="4" xfId="0" applyNumberFormat="1" applyFont="1" applyBorder="1" applyAlignment="1"/>
    <xf numFmtId="49" fontId="0" fillId="0" borderId="2" xfId="0" applyNumberFormat="1" applyFont="1" applyBorder="1" applyAlignment="1">
      <alignment horizontal="center" wrapText="1"/>
    </xf>
    <xf numFmtId="1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/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/>
    <xf numFmtId="14" fontId="0" fillId="5" borderId="0" xfId="0" applyNumberFormat="1" applyFill="1"/>
    <xf numFmtId="0" fontId="0" fillId="6" borderId="0" xfId="0" applyFill="1" applyAlignment="1">
      <alignment horizontal="right"/>
    </xf>
    <xf numFmtId="49" fontId="0" fillId="0" borderId="0" xfId="0" applyNumberFormat="1" applyFill="1" applyBorder="1" applyAlignment="1"/>
    <xf numFmtId="0" fontId="1" fillId="7" borderId="0" xfId="0" applyFont="1" applyFill="1" applyAlignment="1">
      <alignment horizontal="center" vertical="center"/>
    </xf>
    <xf numFmtId="14" fontId="0" fillId="0" borderId="0" xfId="0" applyNumberFormat="1"/>
    <xf numFmtId="49" fontId="1" fillId="0" borderId="0" xfId="0" applyNumberFormat="1" applyFont="1" applyFill="1" applyBorder="1" applyAlignment="1"/>
    <xf numFmtId="0" fontId="0" fillId="0" borderId="0" xfId="0" applyBorder="1"/>
    <xf numFmtId="0" fontId="0" fillId="8" borderId="0" xfId="0" applyFill="1"/>
    <xf numFmtId="0" fontId="0" fillId="8" borderId="0" xfId="0" applyFont="1" applyFill="1"/>
    <xf numFmtId="0" fontId="0" fillId="8" borderId="2" xfId="0" applyFont="1" applyFill="1" applyBorder="1" applyAlignment="1">
      <alignment horizontal="center"/>
    </xf>
    <xf numFmtId="49" fontId="0" fillId="8" borderId="2" xfId="0" applyNumberFormat="1" applyFont="1" applyFill="1" applyBorder="1" applyAlignment="1">
      <alignment horizontal="center"/>
    </xf>
    <xf numFmtId="49" fontId="0" fillId="8" borderId="3" xfId="0" applyNumberFormat="1" applyFill="1" applyBorder="1" applyAlignment="1"/>
    <xf numFmtId="164" fontId="0" fillId="8" borderId="3" xfId="0" applyNumberFormat="1" applyFill="1" applyBorder="1" applyAlignment="1"/>
    <xf numFmtId="164" fontId="1" fillId="8" borderId="3" xfId="0" applyNumberFormat="1" applyFont="1" applyFill="1" applyBorder="1" applyAlignment="1">
      <alignment horizontal="right"/>
    </xf>
    <xf numFmtId="49" fontId="0" fillId="8" borderId="0" xfId="0" applyNumberFormat="1" applyFill="1" applyAlignment="1"/>
    <xf numFmtId="164" fontId="0" fillId="8" borderId="0" xfId="0" applyNumberFormat="1" applyFill="1" applyAlignment="1"/>
    <xf numFmtId="164" fontId="1" fillId="8" borderId="0" xfId="0" applyNumberFormat="1" applyFont="1" applyFill="1" applyAlignment="1"/>
    <xf numFmtId="164" fontId="1" fillId="8" borderId="0" xfId="0" applyNumberFormat="1" applyFont="1" applyFill="1" applyAlignment="1">
      <alignment horizontal="right"/>
    </xf>
    <xf numFmtId="49" fontId="0" fillId="8" borderId="4" xfId="0" applyNumberFormat="1" applyFill="1" applyBorder="1" applyAlignment="1"/>
    <xf numFmtId="164" fontId="0" fillId="8" borderId="4" xfId="0" applyNumberFormat="1" applyFill="1" applyBorder="1" applyAlignment="1"/>
    <xf numFmtId="164" fontId="1" fillId="8" borderId="4" xfId="0" applyNumberFormat="1" applyFont="1" applyFill="1" applyBorder="1" applyAlignment="1"/>
    <xf numFmtId="49" fontId="0" fillId="8" borderId="0" xfId="0" applyNumberFormat="1" applyFill="1" applyBorder="1" applyAlignment="1"/>
    <xf numFmtId="164" fontId="0" fillId="8" borderId="0" xfId="0" applyNumberFormat="1" applyFill="1" applyBorder="1" applyAlignment="1"/>
    <xf numFmtId="44" fontId="0" fillId="8" borderId="0" xfId="1" applyFont="1" applyFill="1"/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5" fillId="0" borderId="0" xfId="0" applyFont="1" applyFill="1" applyBorder="1" applyAlignment="1">
      <alignment horizontal="center"/>
    </xf>
    <xf numFmtId="49" fontId="0" fillId="9" borderId="0" xfId="0" applyNumberFormat="1" applyFill="1" applyAlignment="1"/>
    <xf numFmtId="164" fontId="0" fillId="9" borderId="0" xfId="0" applyNumberFormat="1" applyFill="1" applyAlignment="1"/>
    <xf numFmtId="0" fontId="3" fillId="7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horizontal="center"/>
    </xf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449580</xdr:colOff>
      <xdr:row>7</xdr:row>
      <xdr:rowOff>53340</xdr:rowOff>
    </xdr:from>
    <xdr:to>
      <xdr:col>26</xdr:col>
      <xdr:colOff>320040</xdr:colOff>
      <xdr:row>12</xdr:row>
      <xdr:rowOff>83820</xdr:rowOff>
    </xdr:to>
    <xdr:sp macro="" textlink="">
      <xdr:nvSpPr>
        <xdr:cNvPr id="2" name="TextBox 1"/>
        <xdr:cNvSpPr txBox="1"/>
      </xdr:nvSpPr>
      <xdr:spPr>
        <a:xfrm>
          <a:off x="4914900" y="1341120"/>
          <a:ext cx="291846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Price has a negativ</a:t>
          </a:r>
          <a:r>
            <a:rPr lang="en-US" sz="1100" baseline="0"/>
            <a:t>e and significant effect on sales in both markets.  Demo's have a positive and significant effect on sales in both markets.  Demo's also have a positive effect on future sales in weeks 1-3 following a demo.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15</xdr:row>
      <xdr:rowOff>68580</xdr:rowOff>
    </xdr:from>
    <xdr:to>
      <xdr:col>22</xdr:col>
      <xdr:colOff>38100</xdr:colOff>
      <xdr:row>30</xdr:row>
      <xdr:rowOff>137160</xdr:rowOff>
    </xdr:to>
    <xdr:sp macro="" textlink="">
      <xdr:nvSpPr>
        <xdr:cNvPr id="3" name="TextBox 2"/>
        <xdr:cNvSpPr txBox="1"/>
      </xdr:nvSpPr>
      <xdr:spPr>
        <a:xfrm>
          <a:off x="8168640" y="2849880"/>
          <a:ext cx="6682740" cy="2811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These model consider a dummy</a:t>
          </a:r>
          <a:r>
            <a:rPr lang="en-US" sz="1100" baseline="0"/>
            <a:t> variable for RM vs NE (column H) and the interaction of the dummy with Price, Demo, and Demo 1-3.</a:t>
          </a:r>
        </a:p>
        <a:p>
          <a:endParaRPr lang="en-US" sz="1100" baseline="0"/>
        </a:p>
        <a:p>
          <a:r>
            <a:rPr lang="en-US" sz="1100" baseline="0"/>
            <a:t>Model 1 includes on the RM Dummy  Model 2 includes the RM dummy and the RMxPrice interaction term.  In both models the RM dummy is significant and positive.  The RM x Price dummy is significant and negative, indicating RM stores are more price sensitive relative to NE stores.</a:t>
          </a:r>
        </a:p>
        <a:p>
          <a:endParaRPr lang="en-US" sz="1100" baseline="0"/>
        </a:p>
        <a:p>
          <a:r>
            <a:rPr lang="en-US" sz="1100" baseline="0"/>
            <a:t>Model 3 shows the Demo and Demo 1-3 effects do not differ between RM and NE.  Model 4 which includes interactions for RM with price, demo, and demo 1-3 show that the demo effects do not differ between RM and NE stores.  Price is not significant at the 95% confidence level but it is very close and significant at the 90% confidence level.</a:t>
          </a:r>
        </a:p>
        <a:p>
          <a:endParaRPr lang="en-US" sz="1100" baseline="0"/>
        </a:p>
        <a:p>
          <a:r>
            <a:rPr lang="en-US" sz="1100" baseline="0"/>
            <a:t>Based on this we choose Model 2.</a:t>
          </a:r>
        </a:p>
        <a:p>
          <a:endParaRPr lang="en-US" sz="1100" baseline="0"/>
        </a:p>
        <a:p>
          <a:r>
            <a:rPr lang="en-US" sz="1100" baseline="0"/>
            <a:t>See Q3 V2 tab where NE is set to 1 and RM to zero. 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899160</xdr:colOff>
      <xdr:row>22</xdr:row>
      <xdr:rowOff>91440</xdr:rowOff>
    </xdr:from>
    <xdr:to>
      <xdr:col>29</xdr:col>
      <xdr:colOff>83820</xdr:colOff>
      <xdr:row>37</xdr:row>
      <xdr:rowOff>152400</xdr:rowOff>
    </xdr:to>
    <xdr:sp macro="" textlink="">
      <xdr:nvSpPr>
        <xdr:cNvPr id="2" name="TextBox 1"/>
        <xdr:cNvSpPr txBox="1"/>
      </xdr:nvSpPr>
      <xdr:spPr>
        <a:xfrm>
          <a:off x="13281660" y="4160520"/>
          <a:ext cx="6682740" cy="2842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These model consider a dummy</a:t>
          </a:r>
          <a:r>
            <a:rPr lang="en-US" sz="1100" baseline="0"/>
            <a:t> variable for RM vs NE (column H) and the interaction of the dummy with Price, Demo, and Demo 1-3.</a:t>
          </a:r>
        </a:p>
        <a:p>
          <a:endParaRPr lang="en-US" sz="1100" baseline="0"/>
        </a:p>
        <a:p>
          <a:r>
            <a:rPr lang="en-US" sz="1100" baseline="0"/>
            <a:t>Model 1 includes on the NE Dummy  Model 2 includes the NE dummy and the NExPrice interaction term.  In both models the NE dummy is significant and positive.  The NE x Price dummy is significant and positive, indicating RM stores are more price sensitive relative to NE stores.</a:t>
          </a:r>
        </a:p>
        <a:p>
          <a:endParaRPr lang="en-US" sz="1100" baseline="0"/>
        </a:p>
        <a:p>
          <a:r>
            <a:rPr lang="en-US" sz="1100" baseline="0"/>
            <a:t>Model 3 shows the Demo and Demo 1-3 effects do not differ between RM and NE.  Model 4 which includes interactions for NE with price, demo, and demo 1-3 show that the demo effects do not differ between RM and NE stores.  Price is not significant at the 95% confidence level but it is very close and significant at the 90% confidence level.</a:t>
          </a:r>
        </a:p>
        <a:p>
          <a:endParaRPr lang="en-US" sz="1100" baseline="0"/>
        </a:p>
        <a:p>
          <a:r>
            <a:rPr lang="en-US" sz="1100" baseline="0"/>
            <a:t>Based on this we choose Model 2.</a:t>
          </a:r>
        </a:p>
        <a:p>
          <a:endParaRPr lang="en-US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194</xdr:row>
      <xdr:rowOff>91440</xdr:rowOff>
    </xdr:from>
    <xdr:to>
      <xdr:col>17</xdr:col>
      <xdr:colOff>548640</xdr:colOff>
      <xdr:row>204</xdr:row>
      <xdr:rowOff>83820</xdr:rowOff>
    </xdr:to>
    <xdr:sp macro="" textlink="">
      <xdr:nvSpPr>
        <xdr:cNvPr id="2" name="TextBox 1"/>
        <xdr:cNvSpPr txBox="1"/>
      </xdr:nvSpPr>
      <xdr:spPr>
        <a:xfrm>
          <a:off x="7170420" y="35570160"/>
          <a:ext cx="4701540" cy="1821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Q4, we use the model to</a:t>
          </a:r>
          <a:r>
            <a:rPr lang="en-US" sz="1100" baseline="0"/>
            <a:t> predict sales in the RM and NE stores in the week of July 20 and the three subsequent weeks using Model 2 from Q3.</a:t>
          </a:r>
        </a:p>
        <a:p>
          <a:endParaRPr lang="en-US" sz="1100" baseline="0"/>
        </a:p>
        <a:p>
          <a:r>
            <a:rPr lang="en-US" sz="1100" baseline="0"/>
            <a:t>The sales predictions, margins, and profits appear below</a:t>
          </a:r>
          <a:endParaRPr lang="en-US" sz="1100"/>
        </a:p>
      </xdr:txBody>
    </xdr:sp>
    <xdr:clientData/>
  </xdr:twoCellAnchor>
  <xdr:twoCellAnchor>
    <xdr:from>
      <xdr:col>22</xdr:col>
      <xdr:colOff>0</xdr:colOff>
      <xdr:row>194</xdr:row>
      <xdr:rowOff>0</xdr:rowOff>
    </xdr:from>
    <xdr:to>
      <xdr:col>29</xdr:col>
      <xdr:colOff>434340</xdr:colOff>
      <xdr:row>203</xdr:row>
      <xdr:rowOff>175260</xdr:rowOff>
    </xdr:to>
    <xdr:sp macro="" textlink="">
      <xdr:nvSpPr>
        <xdr:cNvPr id="4" name="TextBox 3"/>
        <xdr:cNvSpPr txBox="1"/>
      </xdr:nvSpPr>
      <xdr:spPr>
        <a:xfrm>
          <a:off x="14523720" y="35478720"/>
          <a:ext cx="4701540" cy="1821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Q5, we re-estimate</a:t>
          </a:r>
          <a:r>
            <a:rPr lang="en-US" sz="1100" baseline="0"/>
            <a:t> Model 2 dropping Demo 1-3.</a:t>
          </a:r>
        </a:p>
        <a:p>
          <a:endParaRPr lang="en-US" sz="1100" baseline="0"/>
        </a:p>
        <a:p>
          <a:r>
            <a:rPr lang="en-US" sz="1100" baseline="0"/>
            <a:t>We </a:t>
          </a:r>
          <a:r>
            <a:rPr lang="en-US" sz="1100"/>
            <a:t>use the model to</a:t>
          </a:r>
          <a:r>
            <a:rPr lang="en-US" sz="1100" baseline="0"/>
            <a:t> predict sales in the RM and NE stores in the week of July 20 and the three subsequent weeks using Model 2 from Q3.</a:t>
          </a:r>
        </a:p>
        <a:p>
          <a:endParaRPr lang="en-US" sz="1100" baseline="0"/>
        </a:p>
        <a:p>
          <a:r>
            <a:rPr lang="en-US" sz="1100" baseline="0"/>
            <a:t>The sales predictions, margins, and profits appear below</a:t>
          </a:r>
        </a:p>
        <a:p>
          <a:endParaRPr lang="en-US" sz="1100" baseline="0"/>
        </a:p>
        <a:p>
          <a:r>
            <a:rPr lang="en-US" sz="1100" baseline="0"/>
            <a:t>When not taking account of the postive lagged effects  of demos the profits are understated.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D11"/>
  <sheetViews>
    <sheetView workbookViewId="0">
      <selection activeCell="C11" sqref="C11"/>
    </sheetView>
  </sheetViews>
  <sheetFormatPr defaultRowHeight="14.4" x14ac:dyDescent="0.3"/>
  <cols>
    <col min="2" max="2" width="9.44140625" customWidth="1"/>
    <col min="3" max="3" width="78.6640625" customWidth="1"/>
    <col min="4" max="4" width="2.33203125" customWidth="1"/>
  </cols>
  <sheetData>
    <row r="2" spans="2:4" x14ac:dyDescent="0.3">
      <c r="B2" s="65" t="s">
        <v>47</v>
      </c>
      <c r="C2" s="65"/>
      <c r="D2" s="65"/>
    </row>
    <row r="3" spans="2:4" x14ac:dyDescent="0.3">
      <c r="B3" s="38">
        <v>1</v>
      </c>
      <c r="C3" s="64" t="s">
        <v>48</v>
      </c>
      <c r="D3" s="64"/>
    </row>
    <row r="4" spans="2:4" x14ac:dyDescent="0.3">
      <c r="B4" s="38">
        <v>2</v>
      </c>
      <c r="C4" s="64" t="s">
        <v>49</v>
      </c>
      <c r="D4" s="64"/>
    </row>
    <row r="5" spans="2:4" ht="14.4" customHeight="1" x14ac:dyDescent="0.3">
      <c r="B5" s="38">
        <v>3</v>
      </c>
      <c r="C5" s="64" t="s">
        <v>50</v>
      </c>
      <c r="D5" s="64"/>
    </row>
    <row r="6" spans="2:4" x14ac:dyDescent="0.3">
      <c r="B6" s="38">
        <v>4</v>
      </c>
      <c r="C6" s="64" t="s">
        <v>51</v>
      </c>
      <c r="D6" s="64"/>
    </row>
    <row r="10" spans="2:4" ht="14.4" customHeight="1" x14ac:dyDescent="0.3"/>
    <row r="11" spans="2:4" ht="14.4" customHeight="1" x14ac:dyDescent="0.3"/>
  </sheetData>
  <mergeCells count="5">
    <mergeCell ref="C6:D6"/>
    <mergeCell ref="B2:D2"/>
    <mergeCell ref="C3:D3"/>
    <mergeCell ref="C4:D4"/>
    <mergeCell ref="C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11"/>
  <sheetViews>
    <sheetView topLeftCell="J1" workbookViewId="0">
      <selection activeCell="AJ11" sqref="AJ11"/>
    </sheetView>
  </sheetViews>
  <sheetFormatPr defaultRowHeight="14.4" x14ac:dyDescent="0.3"/>
  <cols>
    <col min="1" max="1" width="9.5546875" bestFit="1" customWidth="1"/>
    <col min="9" max="9" width="9.5546875" bestFit="1" customWidth="1"/>
    <col min="17" max="17" width="20.6640625" customWidth="1"/>
  </cols>
  <sheetData>
    <row r="1" spans="1:2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1" t="s">
        <v>0</v>
      </c>
      <c r="J1" s="2" t="s">
        <v>1</v>
      </c>
      <c r="K1" s="2" t="s">
        <v>2</v>
      </c>
      <c r="L1" s="3" t="s">
        <v>3</v>
      </c>
      <c r="M1" s="3" t="s">
        <v>4</v>
      </c>
      <c r="N1" s="3" t="s">
        <v>5</v>
      </c>
      <c r="O1" s="3" t="s">
        <v>6</v>
      </c>
    </row>
    <row r="2" spans="1:21" x14ac:dyDescent="0.3">
      <c r="A2" s="4">
        <v>40302</v>
      </c>
      <c r="B2" s="5" t="s">
        <v>7</v>
      </c>
      <c r="C2" s="5" t="s">
        <v>8</v>
      </c>
      <c r="D2" s="6">
        <v>270.7488999921228</v>
      </c>
      <c r="E2" s="6">
        <v>4.29</v>
      </c>
      <c r="F2" s="6">
        <v>0</v>
      </c>
      <c r="G2" s="6">
        <v>0</v>
      </c>
      <c r="I2" s="4">
        <v>40302</v>
      </c>
      <c r="J2" s="5" t="s">
        <v>18</v>
      </c>
      <c r="K2" s="5" t="s">
        <v>19</v>
      </c>
      <c r="L2" s="6">
        <v>127.97854653078643</v>
      </c>
      <c r="M2" s="6">
        <v>4.6328571429999998</v>
      </c>
      <c r="N2" s="6">
        <v>0</v>
      </c>
      <c r="O2" s="6">
        <v>0</v>
      </c>
      <c r="Q2" s="17" t="s">
        <v>54</v>
      </c>
    </row>
    <row r="3" spans="1:21" x14ac:dyDescent="0.3">
      <c r="A3" s="4">
        <v>40309</v>
      </c>
      <c r="B3" s="5" t="s">
        <v>7</v>
      </c>
      <c r="C3" s="5" t="s">
        <v>8</v>
      </c>
      <c r="D3" s="6">
        <v>314.50582438280878</v>
      </c>
      <c r="E3" s="6">
        <v>4.29</v>
      </c>
      <c r="F3" s="6">
        <v>1</v>
      </c>
      <c r="G3" s="6">
        <v>0</v>
      </c>
      <c r="I3" s="4">
        <v>40309</v>
      </c>
      <c r="J3" s="5" t="s">
        <v>18</v>
      </c>
      <c r="K3" s="5" t="s">
        <v>19</v>
      </c>
      <c r="L3" s="6">
        <v>152.5346601739578</v>
      </c>
      <c r="M3" s="6">
        <v>4.9275000000000002</v>
      </c>
      <c r="N3" s="6">
        <v>0</v>
      </c>
      <c r="O3" s="6">
        <v>0</v>
      </c>
      <c r="Q3" s="7" t="s">
        <v>31</v>
      </c>
    </row>
    <row r="4" spans="1:21" ht="15" thickBot="1" x14ac:dyDescent="0.35">
      <c r="A4" s="4">
        <v>40316</v>
      </c>
      <c r="B4" s="5" t="s">
        <v>7</v>
      </c>
      <c r="C4" s="5" t="s">
        <v>8</v>
      </c>
      <c r="D4" s="6">
        <v>390.60697916261392</v>
      </c>
      <c r="E4" s="6">
        <v>4.0858333330000001</v>
      </c>
      <c r="F4" s="6">
        <v>0</v>
      </c>
      <c r="G4" s="6">
        <v>1</v>
      </c>
      <c r="I4" s="4">
        <v>40316</v>
      </c>
      <c r="J4" s="5" t="s">
        <v>18</v>
      </c>
      <c r="K4" s="5" t="s">
        <v>19</v>
      </c>
      <c r="L4" s="6">
        <v>250.59645711523632</v>
      </c>
      <c r="M4" s="6">
        <v>4.3687500000000004</v>
      </c>
      <c r="N4" s="6">
        <v>0</v>
      </c>
      <c r="O4" s="6">
        <v>0</v>
      </c>
    </row>
    <row r="5" spans="1:21" x14ac:dyDescent="0.3">
      <c r="A5" s="4">
        <v>40323</v>
      </c>
      <c r="B5" s="5" t="s">
        <v>7</v>
      </c>
      <c r="C5" s="5" t="s">
        <v>8</v>
      </c>
      <c r="D5" s="6">
        <v>249.86237982712225</v>
      </c>
      <c r="E5" s="6">
        <v>4.0858333330000001</v>
      </c>
      <c r="F5" s="6">
        <v>0</v>
      </c>
      <c r="G5" s="6">
        <v>1</v>
      </c>
      <c r="I5" s="4">
        <v>40323</v>
      </c>
      <c r="J5" s="5" t="s">
        <v>18</v>
      </c>
      <c r="K5" s="5" t="s">
        <v>19</v>
      </c>
      <c r="L5" s="6">
        <v>230.18775321635798</v>
      </c>
      <c r="M5" s="6">
        <v>4.208571429</v>
      </c>
      <c r="N5" s="6">
        <v>0</v>
      </c>
      <c r="O5" s="6">
        <v>0</v>
      </c>
      <c r="Q5" s="9" t="s">
        <v>29</v>
      </c>
      <c r="R5" s="10" t="s">
        <v>32</v>
      </c>
      <c r="S5" s="10" t="s">
        <v>33</v>
      </c>
      <c r="T5" s="10" t="s">
        <v>34</v>
      </c>
      <c r="U5" s="10" t="s">
        <v>35</v>
      </c>
    </row>
    <row r="6" spans="1:21" x14ac:dyDescent="0.3">
      <c r="A6" s="4">
        <v>40330</v>
      </c>
      <c r="B6" s="5" t="s">
        <v>7</v>
      </c>
      <c r="C6" s="5" t="s">
        <v>8</v>
      </c>
      <c r="D6" s="6">
        <v>222.03389430781561</v>
      </c>
      <c r="E6" s="6">
        <v>4.7931249999999999</v>
      </c>
      <c r="F6" s="6">
        <v>0</v>
      </c>
      <c r="G6" s="6">
        <v>1</v>
      </c>
      <c r="I6" s="4">
        <v>40330</v>
      </c>
      <c r="J6" s="5" t="s">
        <v>18</v>
      </c>
      <c r="K6" s="5" t="s">
        <v>19</v>
      </c>
      <c r="L6" s="6">
        <v>258.26648249879088</v>
      </c>
      <c r="M6" s="6">
        <v>4.208571429</v>
      </c>
      <c r="N6" s="6">
        <v>0</v>
      </c>
      <c r="O6" s="6">
        <v>0</v>
      </c>
      <c r="Q6" s="14" t="s">
        <v>38</v>
      </c>
      <c r="R6" s="15">
        <v>592.3262655252089</v>
      </c>
      <c r="S6" s="15">
        <v>81.564378765962502</v>
      </c>
      <c r="T6" s="15">
        <v>7.262070458782083</v>
      </c>
      <c r="U6" s="18" t="s">
        <v>30</v>
      </c>
    </row>
    <row r="7" spans="1:21" x14ac:dyDescent="0.3">
      <c r="A7" s="4">
        <v>40337</v>
      </c>
      <c r="B7" s="5" t="s">
        <v>7</v>
      </c>
      <c r="C7" s="5" t="s">
        <v>8</v>
      </c>
      <c r="D7" s="6">
        <v>276.35819705736077</v>
      </c>
      <c r="E7" s="6">
        <v>4.1471428570000004</v>
      </c>
      <c r="F7" s="6">
        <v>0</v>
      </c>
      <c r="G7" s="6">
        <v>0</v>
      </c>
      <c r="I7" s="4">
        <v>40337</v>
      </c>
      <c r="J7" s="5" t="s">
        <v>18</v>
      </c>
      <c r="K7" s="5" t="s">
        <v>19</v>
      </c>
      <c r="L7" s="6">
        <v>120.9717472247146</v>
      </c>
      <c r="M7" s="6">
        <v>4.6328571429999998</v>
      </c>
      <c r="N7" s="6">
        <v>0</v>
      </c>
      <c r="O7" s="6">
        <v>0</v>
      </c>
      <c r="Q7" s="8" t="s">
        <v>4</v>
      </c>
      <c r="R7" s="12">
        <v>-76.987146519573429</v>
      </c>
      <c r="S7" s="12">
        <v>18.126577768768012</v>
      </c>
      <c r="T7" s="12">
        <v>-4.2471969889551815</v>
      </c>
      <c r="U7" s="19" t="s">
        <v>30</v>
      </c>
    </row>
    <row r="8" spans="1:21" x14ac:dyDescent="0.3">
      <c r="A8" s="4">
        <v>40344</v>
      </c>
      <c r="B8" s="5" t="s">
        <v>7</v>
      </c>
      <c r="C8" s="5" t="s">
        <v>8</v>
      </c>
      <c r="D8" s="6">
        <v>294.86318135451683</v>
      </c>
      <c r="E8" s="6">
        <v>4.1471428570000004</v>
      </c>
      <c r="F8" s="6">
        <v>0</v>
      </c>
      <c r="G8" s="6">
        <v>0</v>
      </c>
      <c r="I8" s="4">
        <v>40344</v>
      </c>
      <c r="J8" s="5" t="s">
        <v>18</v>
      </c>
      <c r="K8" s="5" t="s">
        <v>19</v>
      </c>
      <c r="L8" s="6">
        <v>323.95524257777464</v>
      </c>
      <c r="M8" s="6">
        <v>4.6455555559999997</v>
      </c>
      <c r="N8" s="6">
        <v>1</v>
      </c>
      <c r="O8" s="6">
        <v>0</v>
      </c>
      <c r="Q8" s="8" t="s">
        <v>5</v>
      </c>
      <c r="R8" s="12">
        <v>130.66110008862748</v>
      </c>
      <c r="S8" s="12">
        <v>27.238081474097825</v>
      </c>
      <c r="T8" s="12">
        <v>4.7970008538552991</v>
      </c>
      <c r="U8" s="19" t="s">
        <v>30</v>
      </c>
    </row>
    <row r="9" spans="1:21" ht="15" thickBot="1" x14ac:dyDescent="0.35">
      <c r="A9" s="4">
        <v>40351</v>
      </c>
      <c r="B9" s="5" t="s">
        <v>7</v>
      </c>
      <c r="C9" s="5" t="s">
        <v>8</v>
      </c>
      <c r="D9" s="6">
        <v>383.45580710381228</v>
      </c>
      <c r="E9" s="6">
        <v>4.05</v>
      </c>
      <c r="F9" s="6">
        <v>1</v>
      </c>
      <c r="G9" s="6">
        <v>0</v>
      </c>
      <c r="I9" s="4">
        <v>40351</v>
      </c>
      <c r="J9" s="5" t="s">
        <v>18</v>
      </c>
      <c r="K9" s="5" t="s">
        <v>19</v>
      </c>
      <c r="L9" s="6">
        <v>332.53958284465392</v>
      </c>
      <c r="M9" s="6">
        <v>4.12</v>
      </c>
      <c r="N9" s="6">
        <v>0</v>
      </c>
      <c r="O9" s="6">
        <v>1</v>
      </c>
      <c r="Q9" s="11" t="s">
        <v>6</v>
      </c>
      <c r="R9" s="13">
        <v>89.44480375908168</v>
      </c>
      <c r="S9" s="13">
        <v>20.269993281317973</v>
      </c>
      <c r="T9" s="13">
        <v>4.4126706169912406</v>
      </c>
      <c r="U9" s="20" t="s">
        <v>30</v>
      </c>
    </row>
    <row r="10" spans="1:21" x14ac:dyDescent="0.3">
      <c r="A10" s="4">
        <v>40358</v>
      </c>
      <c r="B10" s="5" t="s">
        <v>7</v>
      </c>
      <c r="C10" s="5" t="s">
        <v>8</v>
      </c>
      <c r="D10" s="6">
        <v>300.2942445751741</v>
      </c>
      <c r="E10" s="6">
        <v>4.05</v>
      </c>
      <c r="F10" s="6">
        <v>0</v>
      </c>
      <c r="G10" s="6">
        <v>1</v>
      </c>
      <c r="I10" s="4">
        <v>40358</v>
      </c>
      <c r="J10" s="5" t="s">
        <v>18</v>
      </c>
      <c r="K10" s="5" t="s">
        <v>19</v>
      </c>
      <c r="L10" s="6">
        <v>318.75480206331304</v>
      </c>
      <c r="M10" s="6">
        <v>4.12</v>
      </c>
      <c r="N10" s="6">
        <v>0</v>
      </c>
      <c r="O10" s="6">
        <v>1</v>
      </c>
    </row>
    <row r="11" spans="1:21" x14ac:dyDescent="0.3">
      <c r="A11" s="4">
        <v>40365</v>
      </c>
      <c r="B11" s="5" t="s">
        <v>7</v>
      </c>
      <c r="C11" s="5" t="s">
        <v>8</v>
      </c>
      <c r="D11" s="6">
        <v>296.74312209515341</v>
      </c>
      <c r="E11" s="6">
        <v>4.5813333329999999</v>
      </c>
      <c r="F11" s="6">
        <v>0</v>
      </c>
      <c r="G11" s="6">
        <v>1</v>
      </c>
      <c r="I11" s="4">
        <v>40365</v>
      </c>
      <c r="J11" s="5" t="s">
        <v>18</v>
      </c>
      <c r="K11" s="5" t="s">
        <v>19</v>
      </c>
      <c r="L11" s="6">
        <v>333.84805201146571</v>
      </c>
      <c r="M11" s="6">
        <v>3.3111111110000002</v>
      </c>
      <c r="N11" s="6">
        <v>0</v>
      </c>
      <c r="O11" s="6">
        <v>1</v>
      </c>
      <c r="Q11" s="40" t="s">
        <v>55</v>
      </c>
    </row>
    <row r="12" spans="1:21" x14ac:dyDescent="0.3">
      <c r="A12" s="4">
        <v>40372</v>
      </c>
      <c r="B12" s="5" t="s">
        <v>7</v>
      </c>
      <c r="C12" s="5" t="s">
        <v>8</v>
      </c>
      <c r="D12" s="6">
        <v>429.79776568141511</v>
      </c>
      <c r="E12" s="6">
        <v>3.556923077</v>
      </c>
      <c r="F12" s="6">
        <v>0</v>
      </c>
      <c r="G12" s="6">
        <v>1</v>
      </c>
      <c r="I12" s="4">
        <v>40372</v>
      </c>
      <c r="J12" s="5" t="s">
        <v>18</v>
      </c>
      <c r="K12" s="5" t="s">
        <v>19</v>
      </c>
      <c r="L12" s="6">
        <v>335.28131464737612</v>
      </c>
      <c r="M12" s="6">
        <v>3.1469999999999998</v>
      </c>
      <c r="N12" s="6">
        <v>0</v>
      </c>
      <c r="O12" s="6">
        <v>0</v>
      </c>
      <c r="Q12" s="7" t="s">
        <v>31</v>
      </c>
    </row>
    <row r="13" spans="1:21" ht="15" thickBot="1" x14ac:dyDescent="0.35">
      <c r="A13" s="4">
        <v>40302</v>
      </c>
      <c r="B13" s="5" t="s">
        <v>7</v>
      </c>
      <c r="C13" s="5" t="s">
        <v>9</v>
      </c>
      <c r="D13" s="6">
        <v>297.21708504560701</v>
      </c>
      <c r="E13" s="6">
        <v>4.29</v>
      </c>
      <c r="F13" s="6">
        <v>0</v>
      </c>
      <c r="G13" s="6">
        <v>0</v>
      </c>
      <c r="I13" s="4">
        <v>40302</v>
      </c>
      <c r="J13" s="5" t="s">
        <v>18</v>
      </c>
      <c r="K13" s="5" t="s">
        <v>20</v>
      </c>
      <c r="L13" s="6">
        <v>169.60160845688188</v>
      </c>
      <c r="M13" s="6">
        <v>4.24</v>
      </c>
      <c r="N13" s="6">
        <v>0</v>
      </c>
      <c r="O13" s="6">
        <v>0</v>
      </c>
    </row>
    <row r="14" spans="1:21" x14ac:dyDescent="0.3">
      <c r="A14" s="4">
        <v>40309</v>
      </c>
      <c r="B14" s="5" t="s">
        <v>7</v>
      </c>
      <c r="C14" s="5" t="s">
        <v>9</v>
      </c>
      <c r="D14" s="6">
        <v>268.40556671680145</v>
      </c>
      <c r="E14" s="6">
        <v>4.29</v>
      </c>
      <c r="F14" s="6">
        <v>0</v>
      </c>
      <c r="G14" s="6">
        <v>0</v>
      </c>
      <c r="I14" s="4">
        <v>40309</v>
      </c>
      <c r="J14" s="5" t="s">
        <v>18</v>
      </c>
      <c r="K14" s="5" t="s">
        <v>20</v>
      </c>
      <c r="L14" s="6">
        <v>209.3971488106277</v>
      </c>
      <c r="M14" s="6">
        <v>4.2283333330000001</v>
      </c>
      <c r="N14" s="6">
        <v>0</v>
      </c>
      <c r="O14" s="6">
        <v>0</v>
      </c>
      <c r="Q14" s="9" t="s">
        <v>29</v>
      </c>
      <c r="R14" s="10" t="s">
        <v>32</v>
      </c>
      <c r="S14" s="10" t="s">
        <v>33</v>
      </c>
      <c r="T14" s="10" t="s">
        <v>34</v>
      </c>
      <c r="U14" s="10" t="s">
        <v>35</v>
      </c>
    </row>
    <row r="15" spans="1:21" x14ac:dyDescent="0.3">
      <c r="A15" s="4">
        <v>40316</v>
      </c>
      <c r="B15" s="5" t="s">
        <v>7</v>
      </c>
      <c r="C15" s="5" t="s">
        <v>9</v>
      </c>
      <c r="D15" s="6">
        <v>206.02798850125583</v>
      </c>
      <c r="E15" s="6">
        <v>4.0858333330000001</v>
      </c>
      <c r="F15" s="6">
        <v>0</v>
      </c>
      <c r="G15" s="6">
        <v>0</v>
      </c>
      <c r="I15" s="4">
        <v>40316</v>
      </c>
      <c r="J15" s="5" t="s">
        <v>18</v>
      </c>
      <c r="K15" s="5" t="s">
        <v>20</v>
      </c>
      <c r="L15" s="6">
        <v>196.34960394675636</v>
      </c>
      <c r="M15" s="6">
        <v>3.9950000000000001</v>
      </c>
      <c r="N15" s="6">
        <v>0</v>
      </c>
      <c r="O15" s="6">
        <v>0</v>
      </c>
      <c r="Q15" s="14" t="s">
        <v>38</v>
      </c>
      <c r="R15" s="15">
        <v>388.05622971485542</v>
      </c>
      <c r="S15" s="15">
        <v>45.194390857327235</v>
      </c>
      <c r="T15" s="15">
        <v>8.5863803528163043</v>
      </c>
      <c r="U15" s="18" t="s">
        <v>30</v>
      </c>
    </row>
    <row r="16" spans="1:21" x14ac:dyDescent="0.3">
      <c r="A16" s="4">
        <v>40323</v>
      </c>
      <c r="B16" s="5" t="s">
        <v>7</v>
      </c>
      <c r="C16" s="5" t="s">
        <v>9</v>
      </c>
      <c r="D16" s="6">
        <v>201.96734153603134</v>
      </c>
      <c r="E16" s="6">
        <v>4.0858333330000001</v>
      </c>
      <c r="F16" s="6">
        <v>0</v>
      </c>
      <c r="G16" s="6">
        <v>0</v>
      </c>
      <c r="I16" s="4">
        <v>40323</v>
      </c>
      <c r="J16" s="5" t="s">
        <v>18</v>
      </c>
      <c r="K16" s="5" t="s">
        <v>20</v>
      </c>
      <c r="L16" s="6">
        <v>358.38055216776797</v>
      </c>
      <c r="M16" s="6">
        <v>3.9950000000000001</v>
      </c>
      <c r="N16" s="6">
        <v>0</v>
      </c>
      <c r="O16" s="6">
        <v>0</v>
      </c>
      <c r="Q16" s="8" t="s">
        <v>4</v>
      </c>
      <c r="R16" s="12">
        <v>-36.1949767815995</v>
      </c>
      <c r="S16" s="12">
        <v>10.671854459578412</v>
      </c>
      <c r="T16" s="12">
        <v>-3.3916295353065911</v>
      </c>
      <c r="U16" s="16">
        <v>9.7744394503227285E-4</v>
      </c>
    </row>
    <row r="17" spans="1:21" x14ac:dyDescent="0.3">
      <c r="A17" s="4">
        <v>40330</v>
      </c>
      <c r="B17" s="5" t="s">
        <v>7</v>
      </c>
      <c r="C17" s="5" t="s">
        <v>9</v>
      </c>
      <c r="D17" s="6">
        <v>239.72697458725526</v>
      </c>
      <c r="E17" s="6">
        <v>3.84</v>
      </c>
      <c r="F17" s="6">
        <v>0</v>
      </c>
      <c r="G17" s="6">
        <v>0</v>
      </c>
      <c r="I17" s="4">
        <v>40330</v>
      </c>
      <c r="J17" s="5" t="s">
        <v>18</v>
      </c>
      <c r="K17" s="5" t="s">
        <v>20</v>
      </c>
      <c r="L17" s="6">
        <v>198.00953936017774</v>
      </c>
      <c r="M17" s="6">
        <v>3.9950000000000001</v>
      </c>
      <c r="N17" s="6">
        <v>0</v>
      </c>
      <c r="O17" s="6">
        <v>0</v>
      </c>
      <c r="Q17" s="8" t="s">
        <v>5</v>
      </c>
      <c r="R17" s="12">
        <v>107.78120248961118</v>
      </c>
      <c r="S17" s="12">
        <v>23.53522981379249</v>
      </c>
      <c r="T17" s="12">
        <v>4.5795687291928422</v>
      </c>
      <c r="U17" s="19" t="s">
        <v>30</v>
      </c>
    </row>
    <row r="18" spans="1:21" ht="15" thickBot="1" x14ac:dyDescent="0.35">
      <c r="A18" s="4">
        <v>40337</v>
      </c>
      <c r="B18" s="5" t="s">
        <v>7</v>
      </c>
      <c r="C18" s="5" t="s">
        <v>9</v>
      </c>
      <c r="D18" s="6">
        <v>171.39281859155261</v>
      </c>
      <c r="E18" s="6">
        <v>4.2592307690000002</v>
      </c>
      <c r="F18" s="6">
        <v>0</v>
      </c>
      <c r="G18" s="6">
        <v>0</v>
      </c>
      <c r="I18" s="4">
        <v>40337</v>
      </c>
      <c r="J18" s="5" t="s">
        <v>18</v>
      </c>
      <c r="K18" s="5" t="s">
        <v>20</v>
      </c>
      <c r="L18" s="6">
        <v>166.40779961215463</v>
      </c>
      <c r="M18" s="6">
        <v>4.24</v>
      </c>
      <c r="N18" s="6">
        <v>0</v>
      </c>
      <c r="O18" s="6">
        <v>0</v>
      </c>
      <c r="Q18" s="11" t="s">
        <v>6</v>
      </c>
      <c r="R18" s="13">
        <v>63.788995977713903</v>
      </c>
      <c r="S18" s="13">
        <v>14.240684761803486</v>
      </c>
      <c r="T18" s="13">
        <v>4.4793489249062954</v>
      </c>
      <c r="U18" s="20" t="s">
        <v>30</v>
      </c>
    </row>
    <row r="19" spans="1:21" x14ac:dyDescent="0.3">
      <c r="A19" s="4">
        <v>40344</v>
      </c>
      <c r="B19" s="5" t="s">
        <v>7</v>
      </c>
      <c r="C19" s="5" t="s">
        <v>9</v>
      </c>
      <c r="D19" s="6">
        <v>172.74559451311936</v>
      </c>
      <c r="E19" s="6">
        <v>4.99</v>
      </c>
      <c r="F19" s="6">
        <v>0</v>
      </c>
      <c r="G19" s="6">
        <v>0</v>
      </c>
      <c r="I19" s="4">
        <v>40344</v>
      </c>
      <c r="J19" s="5" t="s">
        <v>18</v>
      </c>
      <c r="K19" s="5" t="s">
        <v>20</v>
      </c>
      <c r="L19" s="6">
        <v>299.87320850245294</v>
      </c>
      <c r="M19" s="6">
        <v>4.24</v>
      </c>
      <c r="N19" s="6">
        <v>1</v>
      </c>
      <c r="O19" s="6">
        <v>0</v>
      </c>
    </row>
    <row r="20" spans="1:21" x14ac:dyDescent="0.3">
      <c r="A20" s="4">
        <v>40351</v>
      </c>
      <c r="B20" s="5" t="s">
        <v>7</v>
      </c>
      <c r="C20" s="5" t="s">
        <v>9</v>
      </c>
      <c r="D20" s="6">
        <v>379.20412736310453</v>
      </c>
      <c r="E20" s="6">
        <v>3.7685714290000001</v>
      </c>
      <c r="F20" s="6">
        <v>1</v>
      </c>
      <c r="G20" s="6">
        <v>0</v>
      </c>
      <c r="I20" s="4">
        <v>40351</v>
      </c>
      <c r="J20" s="5" t="s">
        <v>18</v>
      </c>
      <c r="K20" s="5" t="s">
        <v>20</v>
      </c>
      <c r="L20" s="6">
        <v>344.85569958245247</v>
      </c>
      <c r="M20" s="6">
        <v>4.24</v>
      </c>
      <c r="N20" s="6">
        <v>0</v>
      </c>
      <c r="O20" s="6">
        <v>1</v>
      </c>
    </row>
    <row r="21" spans="1:21" x14ac:dyDescent="0.3">
      <c r="A21" s="4">
        <v>40358</v>
      </c>
      <c r="B21" s="5" t="s">
        <v>7</v>
      </c>
      <c r="C21" s="5" t="s">
        <v>9</v>
      </c>
      <c r="D21" s="6">
        <v>346.14938028154523</v>
      </c>
      <c r="E21" s="6">
        <v>4.7024999999999997</v>
      </c>
      <c r="F21" s="6">
        <v>0</v>
      </c>
      <c r="G21" s="6">
        <v>1</v>
      </c>
      <c r="I21" s="4">
        <v>40358</v>
      </c>
      <c r="J21" s="5" t="s">
        <v>18</v>
      </c>
      <c r="K21" s="5" t="s">
        <v>20</v>
      </c>
      <c r="L21" s="6">
        <v>340.26696321400709</v>
      </c>
      <c r="M21" s="6">
        <v>4.24</v>
      </c>
      <c r="N21" s="6">
        <v>0</v>
      </c>
      <c r="O21" s="6">
        <v>1</v>
      </c>
    </row>
    <row r="22" spans="1:21" x14ac:dyDescent="0.3">
      <c r="A22" s="4">
        <v>40365</v>
      </c>
      <c r="B22" s="5" t="s">
        <v>7</v>
      </c>
      <c r="C22" s="5" t="s">
        <v>9</v>
      </c>
      <c r="D22" s="6">
        <v>371.4853015379951</v>
      </c>
      <c r="E22" s="6">
        <v>3.5878571429999999</v>
      </c>
      <c r="F22" s="6">
        <v>0</v>
      </c>
      <c r="G22" s="6">
        <v>1</v>
      </c>
      <c r="I22" s="4">
        <v>40365</v>
      </c>
      <c r="J22" s="5" t="s">
        <v>18</v>
      </c>
      <c r="K22" s="5" t="s">
        <v>20</v>
      </c>
      <c r="L22" s="6">
        <v>262.28117718093938</v>
      </c>
      <c r="M22" s="6">
        <v>3.7450000000000001</v>
      </c>
      <c r="N22" s="6">
        <v>0</v>
      </c>
      <c r="O22" s="6">
        <v>1</v>
      </c>
    </row>
    <row r="23" spans="1:21" x14ac:dyDescent="0.3">
      <c r="A23" s="4">
        <v>40372</v>
      </c>
      <c r="B23" s="5" t="s">
        <v>7</v>
      </c>
      <c r="C23" s="5" t="s">
        <v>9</v>
      </c>
      <c r="D23" s="6">
        <v>302.60708516818738</v>
      </c>
      <c r="E23" s="6">
        <v>3.8450000000000002</v>
      </c>
      <c r="F23" s="6">
        <v>0</v>
      </c>
      <c r="G23" s="6">
        <v>1</v>
      </c>
      <c r="I23" s="4">
        <v>40372</v>
      </c>
      <c r="J23" s="5" t="s">
        <v>18</v>
      </c>
      <c r="K23" s="5" t="s">
        <v>20</v>
      </c>
      <c r="L23" s="6">
        <v>235.86848608428613</v>
      </c>
      <c r="M23" s="6">
        <v>3.7450000000000001</v>
      </c>
      <c r="N23" s="6">
        <v>0</v>
      </c>
      <c r="O23" s="6">
        <v>0</v>
      </c>
    </row>
    <row r="24" spans="1:21" x14ac:dyDescent="0.3">
      <c r="A24" s="4">
        <v>40302</v>
      </c>
      <c r="B24" s="5" t="s">
        <v>7</v>
      </c>
      <c r="C24" s="5" t="s">
        <v>10</v>
      </c>
      <c r="D24" s="6">
        <v>145.78336079215677</v>
      </c>
      <c r="E24" s="6">
        <v>5.39</v>
      </c>
      <c r="F24" s="6">
        <v>0</v>
      </c>
      <c r="G24" s="6">
        <v>0</v>
      </c>
      <c r="I24" s="4">
        <v>40302</v>
      </c>
      <c r="J24" s="5" t="s">
        <v>18</v>
      </c>
      <c r="K24" s="5" t="s">
        <v>21</v>
      </c>
      <c r="L24" s="6">
        <v>203.79754865341786</v>
      </c>
      <c r="M24" s="6">
        <v>4.2042857140000001</v>
      </c>
      <c r="N24" s="6">
        <v>0</v>
      </c>
      <c r="O24" s="6">
        <v>0</v>
      </c>
    </row>
    <row r="25" spans="1:21" x14ac:dyDescent="0.3">
      <c r="A25" s="4">
        <v>40309</v>
      </c>
      <c r="B25" s="5" t="s">
        <v>7</v>
      </c>
      <c r="C25" s="5" t="s">
        <v>10</v>
      </c>
      <c r="D25" s="6">
        <v>309.05276246954139</v>
      </c>
      <c r="E25" s="6">
        <v>5.0185714289999996</v>
      </c>
      <c r="F25" s="6">
        <v>0</v>
      </c>
      <c r="G25" s="6">
        <v>0</v>
      </c>
      <c r="I25" s="4">
        <v>40309</v>
      </c>
      <c r="J25" s="5" t="s">
        <v>18</v>
      </c>
      <c r="K25" s="5" t="s">
        <v>21</v>
      </c>
      <c r="L25" s="6">
        <v>219.29149989342258</v>
      </c>
      <c r="M25" s="6">
        <v>4.8233333329999999</v>
      </c>
      <c r="N25" s="6">
        <v>0</v>
      </c>
      <c r="O25" s="6">
        <v>0</v>
      </c>
    </row>
    <row r="26" spans="1:21" x14ac:dyDescent="0.3">
      <c r="A26" s="4">
        <v>40316</v>
      </c>
      <c r="B26" s="5" t="s">
        <v>7</v>
      </c>
      <c r="C26" s="5" t="s">
        <v>10</v>
      </c>
      <c r="D26" s="6">
        <v>154.59788084785293</v>
      </c>
      <c r="E26" s="6">
        <v>5.2149999999999999</v>
      </c>
      <c r="F26" s="6">
        <v>0</v>
      </c>
      <c r="G26" s="6">
        <v>0</v>
      </c>
      <c r="I26" s="4">
        <v>40316</v>
      </c>
      <c r="J26" s="5" t="s">
        <v>18</v>
      </c>
      <c r="K26" s="5" t="s">
        <v>21</v>
      </c>
      <c r="L26" s="6">
        <v>294.08243374242301</v>
      </c>
      <c r="M26" s="6">
        <v>4.12</v>
      </c>
      <c r="N26" s="6">
        <v>0</v>
      </c>
      <c r="O26" s="6">
        <v>0</v>
      </c>
    </row>
    <row r="27" spans="1:21" x14ac:dyDescent="0.3">
      <c r="A27" s="4">
        <v>40323</v>
      </c>
      <c r="B27" s="5" t="s">
        <v>7</v>
      </c>
      <c r="C27" s="5" t="s">
        <v>10</v>
      </c>
      <c r="D27" s="6">
        <v>247.72564561350089</v>
      </c>
      <c r="E27" s="6">
        <v>4.8816666670000002</v>
      </c>
      <c r="F27" s="6">
        <v>0</v>
      </c>
      <c r="G27" s="6">
        <v>0</v>
      </c>
      <c r="I27" s="4">
        <v>40323</v>
      </c>
      <c r="J27" s="5" t="s">
        <v>18</v>
      </c>
      <c r="K27" s="5" t="s">
        <v>21</v>
      </c>
      <c r="L27" s="6">
        <v>337.72974904051551</v>
      </c>
      <c r="M27" s="6">
        <v>3.9242857139999998</v>
      </c>
      <c r="N27" s="6">
        <v>0</v>
      </c>
      <c r="O27" s="6">
        <v>0</v>
      </c>
    </row>
    <row r="28" spans="1:21" x14ac:dyDescent="0.3">
      <c r="A28" s="4">
        <v>40330</v>
      </c>
      <c r="B28" s="5" t="s">
        <v>7</v>
      </c>
      <c r="C28" s="5" t="s">
        <v>10</v>
      </c>
      <c r="D28" s="6">
        <v>227.99236329472669</v>
      </c>
      <c r="E28" s="6">
        <v>3.9666666670000001</v>
      </c>
      <c r="F28" s="6">
        <v>0</v>
      </c>
      <c r="G28" s="6">
        <v>0</v>
      </c>
      <c r="I28" s="4">
        <v>40330</v>
      </c>
      <c r="J28" s="5" t="s">
        <v>18</v>
      </c>
      <c r="K28" s="5" t="s">
        <v>21</v>
      </c>
      <c r="L28" s="6">
        <v>198.84945852895032</v>
      </c>
      <c r="M28" s="6">
        <v>3.9242857139999998</v>
      </c>
      <c r="N28" s="6">
        <v>0</v>
      </c>
      <c r="O28" s="6">
        <v>0</v>
      </c>
    </row>
    <row r="29" spans="1:21" x14ac:dyDescent="0.3">
      <c r="A29" s="4">
        <v>40337</v>
      </c>
      <c r="B29" s="5" t="s">
        <v>7</v>
      </c>
      <c r="C29" s="5" t="s">
        <v>10</v>
      </c>
      <c r="D29" s="6">
        <v>226.5964968466343</v>
      </c>
      <c r="E29" s="6">
        <v>3.997692308</v>
      </c>
      <c r="F29" s="6">
        <v>0</v>
      </c>
      <c r="G29" s="6">
        <v>0</v>
      </c>
      <c r="I29" s="4">
        <v>40337</v>
      </c>
      <c r="J29" s="5" t="s">
        <v>18</v>
      </c>
      <c r="K29" s="5" t="s">
        <v>21</v>
      </c>
      <c r="L29" s="6">
        <v>224.22524285785963</v>
      </c>
      <c r="M29" s="6">
        <v>4.2042857140000001</v>
      </c>
      <c r="N29" s="6">
        <v>0</v>
      </c>
      <c r="O29" s="6">
        <v>0</v>
      </c>
    </row>
    <row r="30" spans="1:21" x14ac:dyDescent="0.3">
      <c r="A30" s="4">
        <v>40344</v>
      </c>
      <c r="B30" s="5" t="s">
        <v>7</v>
      </c>
      <c r="C30" s="5" t="s">
        <v>10</v>
      </c>
      <c r="D30" s="6">
        <v>233.31521082097063</v>
      </c>
      <c r="E30" s="6">
        <v>4.8958823530000002</v>
      </c>
      <c r="F30" s="6">
        <v>0</v>
      </c>
      <c r="G30" s="6">
        <v>0</v>
      </c>
      <c r="I30" s="4">
        <v>40344</v>
      </c>
      <c r="J30" s="5" t="s">
        <v>18</v>
      </c>
      <c r="K30" s="5" t="s">
        <v>21</v>
      </c>
      <c r="L30" s="6">
        <v>258.85789097402039</v>
      </c>
      <c r="M30" s="6">
        <v>4.2042857140000001</v>
      </c>
      <c r="N30" s="6">
        <v>0</v>
      </c>
      <c r="O30" s="6">
        <v>0</v>
      </c>
    </row>
    <row r="31" spans="1:21" x14ac:dyDescent="0.3">
      <c r="A31" s="4">
        <v>40351</v>
      </c>
      <c r="B31" s="5" t="s">
        <v>7</v>
      </c>
      <c r="C31" s="5" t="s">
        <v>10</v>
      </c>
      <c r="D31" s="6">
        <v>215.20722620508221</v>
      </c>
      <c r="E31" s="6">
        <v>4.9275000000000002</v>
      </c>
      <c r="F31" s="6">
        <v>0</v>
      </c>
      <c r="G31" s="6">
        <v>0</v>
      </c>
      <c r="I31" s="4">
        <v>40351</v>
      </c>
      <c r="J31" s="5" t="s">
        <v>18</v>
      </c>
      <c r="K31" s="5" t="s">
        <v>21</v>
      </c>
      <c r="L31" s="6">
        <v>259.40173476767922</v>
      </c>
      <c r="M31" s="6">
        <v>3.801111111</v>
      </c>
      <c r="N31" s="6">
        <v>0</v>
      </c>
      <c r="O31" s="6">
        <v>0</v>
      </c>
    </row>
    <row r="32" spans="1:21" x14ac:dyDescent="0.3">
      <c r="A32" s="4">
        <v>40358</v>
      </c>
      <c r="B32" s="5" t="s">
        <v>7</v>
      </c>
      <c r="C32" s="5" t="s">
        <v>10</v>
      </c>
      <c r="D32" s="6">
        <v>233.41454117517861</v>
      </c>
      <c r="E32" s="6">
        <v>4.3166666669999998</v>
      </c>
      <c r="F32" s="6">
        <v>0</v>
      </c>
      <c r="G32" s="6">
        <v>0</v>
      </c>
      <c r="I32" s="4">
        <v>40358</v>
      </c>
      <c r="J32" s="5" t="s">
        <v>18</v>
      </c>
      <c r="K32" s="5" t="s">
        <v>21</v>
      </c>
      <c r="L32" s="6">
        <v>206.1745931678478</v>
      </c>
      <c r="M32" s="6">
        <v>3.9337499999999999</v>
      </c>
      <c r="N32" s="6">
        <v>0</v>
      </c>
      <c r="O32" s="6">
        <v>0</v>
      </c>
    </row>
    <row r="33" spans="1:15" x14ac:dyDescent="0.3">
      <c r="A33" s="4">
        <v>40365</v>
      </c>
      <c r="B33" s="5" t="s">
        <v>7</v>
      </c>
      <c r="C33" s="5" t="s">
        <v>10</v>
      </c>
      <c r="D33" s="6">
        <v>297.11769231578774</v>
      </c>
      <c r="E33" s="6">
        <v>4.1213333329999999</v>
      </c>
      <c r="F33" s="6">
        <v>0</v>
      </c>
      <c r="G33" s="6">
        <v>0</v>
      </c>
      <c r="I33" s="4">
        <v>40365</v>
      </c>
      <c r="J33" s="5" t="s">
        <v>18</v>
      </c>
      <c r="K33" s="5" t="s">
        <v>21</v>
      </c>
      <c r="L33" s="6">
        <v>304.46835954757643</v>
      </c>
      <c r="M33" s="6">
        <v>3.3111111110000002</v>
      </c>
      <c r="N33" s="6">
        <v>0</v>
      </c>
      <c r="O33" s="6">
        <v>0</v>
      </c>
    </row>
    <row r="34" spans="1:15" x14ac:dyDescent="0.3">
      <c r="A34" s="4">
        <v>40372</v>
      </c>
      <c r="B34" s="5" t="s">
        <v>7</v>
      </c>
      <c r="C34" s="5" t="s">
        <v>10</v>
      </c>
      <c r="D34" s="6">
        <v>258.46230884332823</v>
      </c>
      <c r="E34" s="6">
        <v>4.6806666669999997</v>
      </c>
      <c r="F34" s="6">
        <v>0</v>
      </c>
      <c r="G34" s="6">
        <v>0</v>
      </c>
      <c r="I34" s="4">
        <v>40372</v>
      </c>
      <c r="J34" s="5" t="s">
        <v>18</v>
      </c>
      <c r="K34" s="5" t="s">
        <v>21</v>
      </c>
      <c r="L34" s="6">
        <v>331.18181179812558</v>
      </c>
      <c r="M34" s="6">
        <v>3.1469999999999998</v>
      </c>
      <c r="N34" s="6">
        <v>0</v>
      </c>
      <c r="O34" s="6">
        <v>0</v>
      </c>
    </row>
    <row r="35" spans="1:15" x14ac:dyDescent="0.3">
      <c r="A35" s="4">
        <v>40302</v>
      </c>
      <c r="B35" s="5" t="s">
        <v>7</v>
      </c>
      <c r="C35" s="5" t="s">
        <v>11</v>
      </c>
      <c r="D35" s="6">
        <v>336.22133222738205</v>
      </c>
      <c r="E35" s="6">
        <v>4.3172727269999998</v>
      </c>
      <c r="F35" s="6">
        <v>0</v>
      </c>
      <c r="G35" s="6">
        <v>0</v>
      </c>
      <c r="I35" s="4">
        <v>40302</v>
      </c>
      <c r="J35" s="5" t="s">
        <v>18</v>
      </c>
      <c r="K35" s="5" t="s">
        <v>22</v>
      </c>
      <c r="L35" s="6">
        <v>280.66506151742271</v>
      </c>
      <c r="M35" s="6">
        <v>4.1614285710000001</v>
      </c>
      <c r="N35" s="6">
        <v>0</v>
      </c>
      <c r="O35" s="6">
        <v>1</v>
      </c>
    </row>
    <row r="36" spans="1:15" x14ac:dyDescent="0.3">
      <c r="A36" s="4">
        <v>40309</v>
      </c>
      <c r="B36" s="5" t="s">
        <v>7</v>
      </c>
      <c r="C36" s="5" t="s">
        <v>11</v>
      </c>
      <c r="D36" s="6">
        <v>364.17453904151307</v>
      </c>
      <c r="E36" s="6">
        <v>4.5233333330000001</v>
      </c>
      <c r="F36" s="6">
        <v>0</v>
      </c>
      <c r="G36" s="6">
        <v>0</v>
      </c>
      <c r="I36" s="4">
        <v>40309</v>
      </c>
      <c r="J36" s="5" t="s">
        <v>18</v>
      </c>
      <c r="K36" s="5" t="s">
        <v>22</v>
      </c>
      <c r="L36" s="6">
        <v>340.35566181391414</v>
      </c>
      <c r="M36" s="6">
        <v>4.1614285710000001</v>
      </c>
      <c r="N36" s="6">
        <v>0</v>
      </c>
      <c r="O36" s="6">
        <v>0</v>
      </c>
    </row>
    <row r="37" spans="1:15" x14ac:dyDescent="0.3">
      <c r="A37" s="4">
        <v>40316</v>
      </c>
      <c r="B37" s="5" t="s">
        <v>7</v>
      </c>
      <c r="C37" s="5" t="s">
        <v>11</v>
      </c>
      <c r="D37" s="6">
        <v>291.1947988284852</v>
      </c>
      <c r="E37" s="6">
        <v>4.9469230770000001</v>
      </c>
      <c r="F37" s="6">
        <v>1</v>
      </c>
      <c r="G37" s="6">
        <v>0</v>
      </c>
      <c r="I37" s="4">
        <v>40316</v>
      </c>
      <c r="J37" s="5" t="s">
        <v>18</v>
      </c>
      <c r="K37" s="5" t="s">
        <v>22</v>
      </c>
      <c r="L37" s="6">
        <v>293.192482907672</v>
      </c>
      <c r="M37" s="6">
        <v>3.9449999999999998</v>
      </c>
      <c r="N37" s="6">
        <v>0</v>
      </c>
      <c r="O37" s="6">
        <v>0</v>
      </c>
    </row>
    <row r="38" spans="1:15" x14ac:dyDescent="0.3">
      <c r="A38" s="4">
        <v>40323</v>
      </c>
      <c r="B38" s="5" t="s">
        <v>7</v>
      </c>
      <c r="C38" s="5" t="s">
        <v>11</v>
      </c>
      <c r="D38" s="6">
        <v>279.62964251219836</v>
      </c>
      <c r="E38" s="6">
        <v>4.693846154</v>
      </c>
      <c r="F38" s="6">
        <v>0</v>
      </c>
      <c r="G38" s="6">
        <v>1</v>
      </c>
      <c r="I38" s="4">
        <v>40323</v>
      </c>
      <c r="J38" s="5" t="s">
        <v>18</v>
      </c>
      <c r="K38" s="5" t="s">
        <v>22</v>
      </c>
      <c r="L38" s="6">
        <v>247.64821289163172</v>
      </c>
      <c r="M38" s="6">
        <v>4.2371428570000003</v>
      </c>
      <c r="N38" s="6">
        <v>0</v>
      </c>
      <c r="O38" s="6">
        <v>0</v>
      </c>
    </row>
    <row r="39" spans="1:15" x14ac:dyDescent="0.3">
      <c r="A39" s="4">
        <v>40330</v>
      </c>
      <c r="B39" s="5" t="s">
        <v>7</v>
      </c>
      <c r="C39" s="5" t="s">
        <v>11</v>
      </c>
      <c r="D39" s="6">
        <v>328.56464507221398</v>
      </c>
      <c r="E39" s="6">
        <v>4.8435714289999998</v>
      </c>
      <c r="F39" s="6">
        <v>0</v>
      </c>
      <c r="G39" s="6">
        <v>1</v>
      </c>
      <c r="I39" s="4">
        <v>40330</v>
      </c>
      <c r="J39" s="5" t="s">
        <v>18</v>
      </c>
      <c r="K39" s="5" t="s">
        <v>22</v>
      </c>
      <c r="L39" s="6">
        <v>236.22983595974381</v>
      </c>
      <c r="M39" s="6">
        <v>4.4562499999999998</v>
      </c>
      <c r="N39" s="6">
        <v>0</v>
      </c>
      <c r="O39" s="6">
        <v>0</v>
      </c>
    </row>
    <row r="40" spans="1:15" x14ac:dyDescent="0.3">
      <c r="A40" s="4">
        <v>40337</v>
      </c>
      <c r="B40" s="5" t="s">
        <v>7</v>
      </c>
      <c r="C40" s="5" t="s">
        <v>11</v>
      </c>
      <c r="D40" s="6">
        <v>329.40232818821283</v>
      </c>
      <c r="E40" s="6">
        <v>4.7024999999999997</v>
      </c>
      <c r="F40" s="6">
        <v>0</v>
      </c>
      <c r="G40" s="6">
        <v>1</v>
      </c>
      <c r="I40" s="4">
        <v>40337</v>
      </c>
      <c r="J40" s="5" t="s">
        <v>18</v>
      </c>
      <c r="K40" s="5" t="s">
        <v>22</v>
      </c>
      <c r="L40" s="6">
        <v>272.23564345348746</v>
      </c>
      <c r="M40" s="6">
        <v>4.7328571430000004</v>
      </c>
      <c r="N40" s="6">
        <v>0</v>
      </c>
      <c r="O40" s="6">
        <v>0</v>
      </c>
    </row>
    <row r="41" spans="1:15" x14ac:dyDescent="0.3">
      <c r="A41" s="4">
        <v>40344</v>
      </c>
      <c r="B41" s="5" t="s">
        <v>7</v>
      </c>
      <c r="C41" s="5" t="s">
        <v>11</v>
      </c>
      <c r="D41" s="6">
        <v>211.37293465463586</v>
      </c>
      <c r="E41" s="6">
        <v>4.8958823530000002</v>
      </c>
      <c r="F41" s="6">
        <v>0</v>
      </c>
      <c r="G41" s="6">
        <v>0</v>
      </c>
      <c r="I41" s="4">
        <v>40344</v>
      </c>
      <c r="J41" s="5" t="s">
        <v>18</v>
      </c>
      <c r="K41" s="5" t="s">
        <v>22</v>
      </c>
      <c r="L41" s="6">
        <v>183.67520776248719</v>
      </c>
      <c r="M41" s="6">
        <v>4.1614285710000001</v>
      </c>
      <c r="N41" s="6">
        <v>0</v>
      </c>
      <c r="O41" s="6">
        <v>0</v>
      </c>
    </row>
    <row r="42" spans="1:15" x14ac:dyDescent="0.3">
      <c r="A42" s="4">
        <v>40351</v>
      </c>
      <c r="B42" s="5" t="s">
        <v>7</v>
      </c>
      <c r="C42" s="5" t="s">
        <v>11</v>
      </c>
      <c r="D42" s="6">
        <v>428.35016052755583</v>
      </c>
      <c r="E42" s="6">
        <v>4.0257142860000004</v>
      </c>
      <c r="F42" s="6">
        <v>1</v>
      </c>
      <c r="G42" s="6">
        <v>0</v>
      </c>
      <c r="I42" s="4">
        <v>40351</v>
      </c>
      <c r="J42" s="5" t="s">
        <v>18</v>
      </c>
      <c r="K42" s="5" t="s">
        <v>22</v>
      </c>
      <c r="L42" s="6">
        <v>252.50665912191596</v>
      </c>
      <c r="M42" s="6">
        <v>4.1900000000000004</v>
      </c>
      <c r="N42" s="6">
        <v>0</v>
      </c>
      <c r="O42" s="6">
        <v>0</v>
      </c>
    </row>
    <row r="43" spans="1:15" x14ac:dyDescent="0.3">
      <c r="A43" s="4">
        <v>40358</v>
      </c>
      <c r="B43" s="5" t="s">
        <v>7</v>
      </c>
      <c r="C43" s="5" t="s">
        <v>11</v>
      </c>
      <c r="D43" s="6">
        <v>412.79178442906306</v>
      </c>
      <c r="E43" s="6">
        <v>4.8366666670000003</v>
      </c>
      <c r="F43" s="6">
        <v>1</v>
      </c>
      <c r="G43" s="6">
        <v>1</v>
      </c>
      <c r="I43" s="4">
        <v>40358</v>
      </c>
      <c r="J43" s="5" t="s">
        <v>18</v>
      </c>
      <c r="K43" s="5" t="s">
        <v>22</v>
      </c>
      <c r="L43" s="6">
        <v>289.86053137541177</v>
      </c>
      <c r="M43" s="6">
        <v>4.1614285710000001</v>
      </c>
      <c r="N43" s="6">
        <v>0</v>
      </c>
      <c r="O43" s="6">
        <v>0</v>
      </c>
    </row>
    <row r="44" spans="1:15" x14ac:dyDescent="0.3">
      <c r="A44" s="4">
        <v>40365</v>
      </c>
      <c r="B44" s="5" t="s">
        <v>7</v>
      </c>
      <c r="C44" s="5" t="s">
        <v>11</v>
      </c>
      <c r="D44" s="6">
        <v>328.22108302748148</v>
      </c>
      <c r="E44" s="6">
        <v>4.2473333330000003</v>
      </c>
      <c r="F44" s="6">
        <v>0</v>
      </c>
      <c r="G44" s="6">
        <v>1</v>
      </c>
      <c r="I44" s="4">
        <v>40365</v>
      </c>
      <c r="J44" s="5" t="s">
        <v>18</v>
      </c>
      <c r="K44" s="5" t="s">
        <v>22</v>
      </c>
      <c r="L44" s="6">
        <v>200.91386435089427</v>
      </c>
      <c r="M44" s="6">
        <v>3.78</v>
      </c>
      <c r="N44" s="6">
        <v>0</v>
      </c>
      <c r="O44" s="6">
        <v>0</v>
      </c>
    </row>
    <row r="45" spans="1:15" x14ac:dyDescent="0.3">
      <c r="A45" s="4">
        <v>40372</v>
      </c>
      <c r="B45" s="5" t="s">
        <v>7</v>
      </c>
      <c r="C45" s="5" t="s">
        <v>11</v>
      </c>
      <c r="D45" s="6">
        <v>269.83398933575558</v>
      </c>
      <c r="E45" s="6">
        <v>4.5443749999999996</v>
      </c>
      <c r="F45" s="6">
        <v>0</v>
      </c>
      <c r="G45" s="6">
        <v>1</v>
      </c>
      <c r="I45" s="4">
        <v>40372</v>
      </c>
      <c r="J45" s="5" t="s">
        <v>18</v>
      </c>
      <c r="K45" s="5" t="s">
        <v>22</v>
      </c>
      <c r="L45" s="6">
        <v>135.1673761865116</v>
      </c>
      <c r="M45" s="6">
        <v>3.78</v>
      </c>
      <c r="N45" s="6">
        <v>0</v>
      </c>
      <c r="O45" s="6">
        <v>0</v>
      </c>
    </row>
    <row r="46" spans="1:15" x14ac:dyDescent="0.3">
      <c r="A46" s="4">
        <v>40302</v>
      </c>
      <c r="B46" s="5" t="s">
        <v>7</v>
      </c>
      <c r="C46" s="5" t="s">
        <v>12</v>
      </c>
      <c r="D46" s="6">
        <v>286.13829190952799</v>
      </c>
      <c r="E46" s="6">
        <v>4.0627272730000001</v>
      </c>
      <c r="F46" s="6">
        <v>0</v>
      </c>
      <c r="G46" s="6">
        <v>0</v>
      </c>
      <c r="I46" s="4">
        <v>40302</v>
      </c>
      <c r="J46" s="5" t="s">
        <v>18</v>
      </c>
      <c r="K46" s="5" t="s">
        <v>23</v>
      </c>
      <c r="L46" s="6">
        <v>89.823337547925831</v>
      </c>
      <c r="M46" s="6">
        <v>4.8566666669999998</v>
      </c>
      <c r="N46" s="6">
        <v>0</v>
      </c>
      <c r="O46" s="6">
        <v>0</v>
      </c>
    </row>
    <row r="47" spans="1:15" x14ac:dyDescent="0.3">
      <c r="A47" s="4">
        <v>40309</v>
      </c>
      <c r="B47" s="5" t="s">
        <v>7</v>
      </c>
      <c r="C47" s="5" t="s">
        <v>12</v>
      </c>
      <c r="D47" s="6">
        <v>100.09976082913568</v>
      </c>
      <c r="E47" s="6">
        <v>4.7233333330000002</v>
      </c>
      <c r="F47" s="6">
        <v>0</v>
      </c>
      <c r="G47" s="6">
        <v>0</v>
      </c>
      <c r="I47" s="4">
        <v>40309</v>
      </c>
      <c r="J47" s="5" t="s">
        <v>18</v>
      </c>
      <c r="K47" s="5" t="s">
        <v>23</v>
      </c>
      <c r="L47" s="6">
        <v>171.57186238849636</v>
      </c>
      <c r="M47" s="6">
        <v>4.8566666669999998</v>
      </c>
      <c r="N47" s="6">
        <v>0</v>
      </c>
      <c r="O47" s="6">
        <v>0</v>
      </c>
    </row>
    <row r="48" spans="1:15" x14ac:dyDescent="0.3">
      <c r="A48" s="4">
        <v>40316</v>
      </c>
      <c r="B48" s="5" t="s">
        <v>7</v>
      </c>
      <c r="C48" s="5" t="s">
        <v>12</v>
      </c>
      <c r="D48" s="6">
        <v>202.21177781488618</v>
      </c>
      <c r="E48" s="6">
        <v>4.0945454549999996</v>
      </c>
      <c r="F48" s="6">
        <v>0</v>
      </c>
      <c r="G48" s="6">
        <v>0</v>
      </c>
      <c r="I48" s="4">
        <v>40316</v>
      </c>
      <c r="J48" s="5" t="s">
        <v>18</v>
      </c>
      <c r="K48" s="5" t="s">
        <v>23</v>
      </c>
      <c r="L48" s="6">
        <v>197.55094390304976</v>
      </c>
      <c r="M48" s="6">
        <v>4.3499999999999996</v>
      </c>
      <c r="N48" s="6">
        <v>0</v>
      </c>
      <c r="O48" s="6">
        <v>0</v>
      </c>
    </row>
    <row r="49" spans="1:15" x14ac:dyDescent="0.3">
      <c r="A49" s="4">
        <v>40323</v>
      </c>
      <c r="B49" s="5" t="s">
        <v>7</v>
      </c>
      <c r="C49" s="5" t="s">
        <v>12</v>
      </c>
      <c r="D49" s="6">
        <v>277.05184352904394</v>
      </c>
      <c r="E49" s="6">
        <v>4.0581818180000004</v>
      </c>
      <c r="F49" s="6">
        <v>1</v>
      </c>
      <c r="G49" s="6">
        <v>0</v>
      </c>
      <c r="I49" s="4">
        <v>40323</v>
      </c>
      <c r="J49" s="5" t="s">
        <v>18</v>
      </c>
      <c r="K49" s="5" t="s">
        <v>23</v>
      </c>
      <c r="L49" s="6">
        <v>268.89447791817884</v>
      </c>
      <c r="M49" s="6">
        <v>4.3499999999999996</v>
      </c>
      <c r="N49" s="6">
        <v>0</v>
      </c>
      <c r="O49" s="6">
        <v>0</v>
      </c>
    </row>
    <row r="50" spans="1:15" x14ac:dyDescent="0.3">
      <c r="A50" s="4">
        <v>40330</v>
      </c>
      <c r="B50" s="5" t="s">
        <v>7</v>
      </c>
      <c r="C50" s="5" t="s">
        <v>12</v>
      </c>
      <c r="D50" s="6">
        <v>432.8902525837712</v>
      </c>
      <c r="E50" s="6">
        <v>3.84</v>
      </c>
      <c r="F50" s="6">
        <v>1</v>
      </c>
      <c r="G50" s="6">
        <v>1</v>
      </c>
      <c r="I50" s="4">
        <v>40330</v>
      </c>
      <c r="J50" s="5" t="s">
        <v>18</v>
      </c>
      <c r="K50" s="5" t="s">
        <v>23</v>
      </c>
      <c r="L50" s="6">
        <v>173.2082566698104</v>
      </c>
      <c r="M50" s="6">
        <v>4.1449999999999996</v>
      </c>
      <c r="N50" s="6">
        <v>0</v>
      </c>
      <c r="O50" s="6">
        <v>0</v>
      </c>
    </row>
    <row r="51" spans="1:15" x14ac:dyDescent="0.3">
      <c r="A51" s="4">
        <v>40337</v>
      </c>
      <c r="B51" s="5" t="s">
        <v>7</v>
      </c>
      <c r="C51" s="5" t="s">
        <v>12</v>
      </c>
      <c r="D51" s="6">
        <v>427.7926261350546</v>
      </c>
      <c r="E51" s="6">
        <v>5.1669230769999999</v>
      </c>
      <c r="F51" s="6">
        <v>1</v>
      </c>
      <c r="G51" s="6">
        <v>1</v>
      </c>
      <c r="I51" s="4">
        <v>40337</v>
      </c>
      <c r="J51" s="5" t="s">
        <v>18</v>
      </c>
      <c r="K51" s="5" t="s">
        <v>23</v>
      </c>
      <c r="L51" s="6">
        <v>299.9339069101668</v>
      </c>
      <c r="M51" s="6">
        <v>4.6399999999999997</v>
      </c>
      <c r="N51" s="6">
        <v>0</v>
      </c>
      <c r="O51" s="6">
        <v>0</v>
      </c>
    </row>
    <row r="52" spans="1:15" x14ac:dyDescent="0.3">
      <c r="A52" s="4">
        <v>40344</v>
      </c>
      <c r="B52" s="5" t="s">
        <v>7</v>
      </c>
      <c r="C52" s="5" t="s">
        <v>12</v>
      </c>
      <c r="D52" s="6">
        <v>241.04674393023117</v>
      </c>
      <c r="E52" s="6">
        <v>4.05</v>
      </c>
      <c r="F52" s="6">
        <v>0</v>
      </c>
      <c r="G52" s="6">
        <v>1</v>
      </c>
      <c r="I52" s="4">
        <v>40344</v>
      </c>
      <c r="J52" s="5" t="s">
        <v>18</v>
      </c>
      <c r="K52" s="5" t="s">
        <v>23</v>
      </c>
      <c r="L52" s="6">
        <v>244.48261981110159</v>
      </c>
      <c r="M52" s="6">
        <v>4.1900000000000004</v>
      </c>
      <c r="N52" s="6">
        <v>0</v>
      </c>
      <c r="O52" s="6">
        <v>0</v>
      </c>
    </row>
    <row r="53" spans="1:15" x14ac:dyDescent="0.3">
      <c r="A53" s="4">
        <v>40351</v>
      </c>
      <c r="B53" s="5" t="s">
        <v>7</v>
      </c>
      <c r="C53" s="5" t="s">
        <v>12</v>
      </c>
      <c r="D53" s="6">
        <v>556.55004166698996</v>
      </c>
      <c r="E53" s="6">
        <v>3.8515384620000002</v>
      </c>
      <c r="F53" s="6">
        <v>1</v>
      </c>
      <c r="G53" s="6">
        <v>1</v>
      </c>
      <c r="I53" s="4">
        <v>40351</v>
      </c>
      <c r="J53" s="5" t="s">
        <v>18</v>
      </c>
      <c r="K53" s="5" t="s">
        <v>23</v>
      </c>
      <c r="L53" s="6">
        <v>440.97002195203333</v>
      </c>
      <c r="M53" s="6">
        <v>4.1900000000000004</v>
      </c>
      <c r="N53" s="6">
        <v>1</v>
      </c>
      <c r="O53" s="6">
        <v>0</v>
      </c>
    </row>
    <row r="54" spans="1:15" x14ac:dyDescent="0.3">
      <c r="A54" s="4">
        <v>40358</v>
      </c>
      <c r="B54" s="5" t="s">
        <v>7</v>
      </c>
      <c r="C54" s="5" t="s">
        <v>12</v>
      </c>
      <c r="D54" s="6">
        <v>309.99966629109912</v>
      </c>
      <c r="E54" s="6">
        <v>3.8515384620000002</v>
      </c>
      <c r="F54" s="6">
        <v>0</v>
      </c>
      <c r="G54" s="6">
        <v>1</v>
      </c>
      <c r="I54" s="4">
        <v>40358</v>
      </c>
      <c r="J54" s="5" t="s">
        <v>18</v>
      </c>
      <c r="K54" s="5" t="s">
        <v>23</v>
      </c>
      <c r="L54" s="6">
        <v>269.93480159233297</v>
      </c>
      <c r="M54" s="6">
        <v>3.94</v>
      </c>
      <c r="N54" s="6">
        <v>0</v>
      </c>
      <c r="O54" s="6">
        <v>1</v>
      </c>
    </row>
    <row r="55" spans="1:15" x14ac:dyDescent="0.3">
      <c r="A55" s="4">
        <v>40365</v>
      </c>
      <c r="B55" s="5" t="s">
        <v>7</v>
      </c>
      <c r="C55" s="5" t="s">
        <v>12</v>
      </c>
      <c r="D55" s="6">
        <v>409.73567792980032</v>
      </c>
      <c r="E55" s="6">
        <v>4.4442857140000003</v>
      </c>
      <c r="F55" s="6">
        <v>0</v>
      </c>
      <c r="G55" s="6">
        <v>1</v>
      </c>
      <c r="I55" s="4">
        <v>40365</v>
      </c>
      <c r="J55" s="5" t="s">
        <v>18</v>
      </c>
      <c r="K55" s="5" t="s">
        <v>23</v>
      </c>
      <c r="L55" s="6">
        <v>334.96321778716339</v>
      </c>
      <c r="M55" s="6">
        <v>4.1790000000000003</v>
      </c>
      <c r="N55" s="6">
        <v>0</v>
      </c>
      <c r="O55" s="6">
        <v>1</v>
      </c>
    </row>
    <row r="56" spans="1:15" x14ac:dyDescent="0.3">
      <c r="A56" s="4">
        <v>40372</v>
      </c>
      <c r="B56" s="5" t="s">
        <v>7</v>
      </c>
      <c r="C56" s="5" t="s">
        <v>12</v>
      </c>
      <c r="D56" s="6">
        <v>347.35825789398893</v>
      </c>
      <c r="E56" s="6">
        <v>4.314666667</v>
      </c>
      <c r="F56" s="6">
        <v>0</v>
      </c>
      <c r="G56" s="6">
        <v>1</v>
      </c>
      <c r="I56" s="4">
        <v>40372</v>
      </c>
      <c r="J56" s="5" t="s">
        <v>18</v>
      </c>
      <c r="K56" s="5" t="s">
        <v>23</v>
      </c>
      <c r="L56" s="6">
        <v>357.7484603303962</v>
      </c>
      <c r="M56" s="6">
        <v>4.1790000000000003</v>
      </c>
      <c r="N56" s="6">
        <v>0</v>
      </c>
      <c r="O56" s="6">
        <v>1</v>
      </c>
    </row>
    <row r="57" spans="1:15" x14ac:dyDescent="0.3">
      <c r="A57" s="4">
        <v>40302</v>
      </c>
      <c r="B57" s="5" t="s">
        <v>7</v>
      </c>
      <c r="C57" s="5" t="s">
        <v>13</v>
      </c>
      <c r="D57" s="6">
        <v>305.04944445264965</v>
      </c>
      <c r="E57" s="6">
        <v>4.3899999999999997</v>
      </c>
      <c r="F57" s="6">
        <v>0</v>
      </c>
      <c r="G57" s="6">
        <v>0</v>
      </c>
      <c r="I57" s="4">
        <v>40302</v>
      </c>
      <c r="J57" s="5" t="s">
        <v>18</v>
      </c>
      <c r="K57" s="5" t="s">
        <v>24</v>
      </c>
      <c r="L57" s="6">
        <v>230.50294470959292</v>
      </c>
      <c r="M57" s="6">
        <v>5.29</v>
      </c>
      <c r="N57" s="6">
        <v>0</v>
      </c>
      <c r="O57" s="6">
        <v>1</v>
      </c>
    </row>
    <row r="58" spans="1:15" x14ac:dyDescent="0.3">
      <c r="A58" s="4">
        <v>40309</v>
      </c>
      <c r="B58" s="5" t="s">
        <v>7</v>
      </c>
      <c r="C58" s="5" t="s">
        <v>13</v>
      </c>
      <c r="D58" s="6">
        <v>219.65535217099114</v>
      </c>
      <c r="E58" s="6">
        <v>4.34</v>
      </c>
      <c r="F58" s="6">
        <v>0</v>
      </c>
      <c r="G58" s="6">
        <v>0</v>
      </c>
      <c r="I58" s="4">
        <v>40309</v>
      </c>
      <c r="J58" s="5" t="s">
        <v>18</v>
      </c>
      <c r="K58" s="5" t="s">
        <v>24</v>
      </c>
      <c r="L58" s="6">
        <v>363.78535420602554</v>
      </c>
      <c r="M58" s="6">
        <v>4.3899999999999997</v>
      </c>
      <c r="N58" s="6">
        <v>0</v>
      </c>
      <c r="O58" s="6">
        <v>0</v>
      </c>
    </row>
    <row r="59" spans="1:15" x14ac:dyDescent="0.3">
      <c r="A59" s="4">
        <v>40316</v>
      </c>
      <c r="B59" s="5" t="s">
        <v>7</v>
      </c>
      <c r="C59" s="5" t="s">
        <v>13</v>
      </c>
      <c r="D59" s="6">
        <v>239.05316731393944</v>
      </c>
      <c r="E59" s="6">
        <v>4.0949999999999998</v>
      </c>
      <c r="F59" s="6">
        <v>0</v>
      </c>
      <c r="G59" s="6">
        <v>0</v>
      </c>
      <c r="I59" s="4">
        <v>40316</v>
      </c>
      <c r="J59" s="5" t="s">
        <v>18</v>
      </c>
      <c r="K59" s="5" t="s">
        <v>24</v>
      </c>
      <c r="L59" s="6">
        <v>268.40864887242094</v>
      </c>
      <c r="M59" s="6">
        <v>4.79</v>
      </c>
      <c r="N59" s="6">
        <v>0</v>
      </c>
      <c r="O59" s="6">
        <v>0</v>
      </c>
    </row>
    <row r="60" spans="1:15" x14ac:dyDescent="0.3">
      <c r="A60" s="4">
        <v>40323</v>
      </c>
      <c r="B60" s="5" t="s">
        <v>7</v>
      </c>
      <c r="C60" s="5" t="s">
        <v>13</v>
      </c>
      <c r="D60" s="6">
        <v>249.14047552741056</v>
      </c>
      <c r="E60" s="6">
        <v>3.8140000000000001</v>
      </c>
      <c r="F60" s="6">
        <v>0</v>
      </c>
      <c r="G60" s="6">
        <v>0</v>
      </c>
      <c r="I60" s="4">
        <v>40323</v>
      </c>
      <c r="J60" s="5" t="s">
        <v>18</v>
      </c>
      <c r="K60" s="5" t="s">
        <v>24</v>
      </c>
      <c r="L60" s="6">
        <v>211.23872621363978</v>
      </c>
      <c r="M60" s="6">
        <v>4.3899999999999997</v>
      </c>
      <c r="N60" s="6">
        <v>0</v>
      </c>
      <c r="O60" s="6">
        <v>0</v>
      </c>
    </row>
    <row r="61" spans="1:15" x14ac:dyDescent="0.3">
      <c r="A61" s="4">
        <v>40330</v>
      </c>
      <c r="B61" s="5" t="s">
        <v>7</v>
      </c>
      <c r="C61" s="5" t="s">
        <v>13</v>
      </c>
      <c r="D61" s="6">
        <v>263.47531165786268</v>
      </c>
      <c r="E61" s="6">
        <v>3.8140000000000001</v>
      </c>
      <c r="F61" s="6">
        <v>0</v>
      </c>
      <c r="G61" s="6">
        <v>0</v>
      </c>
      <c r="I61" s="4">
        <v>40330</v>
      </c>
      <c r="J61" s="5" t="s">
        <v>18</v>
      </c>
      <c r="K61" s="5" t="s">
        <v>24</v>
      </c>
      <c r="L61" s="6">
        <v>223.0831529572697</v>
      </c>
      <c r="M61" s="6">
        <v>4.79</v>
      </c>
      <c r="N61" s="6">
        <v>0</v>
      </c>
      <c r="O61" s="6">
        <v>0</v>
      </c>
    </row>
    <row r="62" spans="1:15" x14ac:dyDescent="0.3">
      <c r="A62" s="4">
        <v>40337</v>
      </c>
      <c r="B62" s="5" t="s">
        <v>7</v>
      </c>
      <c r="C62" s="5" t="s">
        <v>13</v>
      </c>
      <c r="D62" s="6">
        <v>666.72935151489276</v>
      </c>
      <c r="E62" s="6">
        <v>3.3260000000000001</v>
      </c>
      <c r="F62" s="6">
        <v>0</v>
      </c>
      <c r="G62" s="6">
        <v>0</v>
      </c>
      <c r="I62" s="4">
        <v>40337</v>
      </c>
      <c r="J62" s="5" t="s">
        <v>18</v>
      </c>
      <c r="K62" s="5" t="s">
        <v>24</v>
      </c>
      <c r="L62" s="6">
        <v>351.97074735656679</v>
      </c>
      <c r="M62" s="6">
        <v>5.29</v>
      </c>
      <c r="N62" s="6">
        <v>0</v>
      </c>
      <c r="O62" s="6">
        <v>0</v>
      </c>
    </row>
    <row r="63" spans="1:15" x14ac:dyDescent="0.3">
      <c r="A63" s="4">
        <v>40344</v>
      </c>
      <c r="B63" s="5" t="s">
        <v>7</v>
      </c>
      <c r="C63" s="5" t="s">
        <v>13</v>
      </c>
      <c r="D63" s="6">
        <v>711.8649399072799</v>
      </c>
      <c r="E63" s="6">
        <v>3.1986666669999999</v>
      </c>
      <c r="F63" s="6">
        <v>0</v>
      </c>
      <c r="G63" s="6">
        <v>0</v>
      </c>
      <c r="I63" s="4">
        <v>40344</v>
      </c>
      <c r="J63" s="5" t="s">
        <v>18</v>
      </c>
      <c r="K63" s="5" t="s">
        <v>24</v>
      </c>
      <c r="L63" s="6">
        <v>168.5650474293837</v>
      </c>
      <c r="M63" s="6">
        <v>5.83</v>
      </c>
      <c r="N63" s="6">
        <v>0</v>
      </c>
      <c r="O63" s="6">
        <v>0</v>
      </c>
    </row>
    <row r="64" spans="1:15" x14ac:dyDescent="0.3">
      <c r="A64" s="4">
        <v>40351</v>
      </c>
      <c r="B64" s="5" t="s">
        <v>7</v>
      </c>
      <c r="C64" s="5" t="s">
        <v>13</v>
      </c>
      <c r="D64" s="6">
        <v>328.15780403353938</v>
      </c>
      <c r="E64" s="6">
        <v>4.3666666669999996</v>
      </c>
      <c r="F64" s="6">
        <v>0</v>
      </c>
      <c r="G64" s="6">
        <v>0</v>
      </c>
      <c r="I64" s="4">
        <v>40351</v>
      </c>
      <c r="J64" s="5" t="s">
        <v>18</v>
      </c>
      <c r="K64" s="5" t="s">
        <v>24</v>
      </c>
      <c r="L64" s="6">
        <v>241.95493277686541</v>
      </c>
      <c r="M64" s="6">
        <v>6.19</v>
      </c>
      <c r="N64" s="6">
        <v>0</v>
      </c>
      <c r="O64" s="6">
        <v>0</v>
      </c>
    </row>
    <row r="65" spans="1:15" x14ac:dyDescent="0.3">
      <c r="A65" s="4">
        <v>40358</v>
      </c>
      <c r="B65" s="5" t="s">
        <v>7</v>
      </c>
      <c r="C65" s="5" t="s">
        <v>13</v>
      </c>
      <c r="D65" s="6">
        <v>144.59522043429578</v>
      </c>
      <c r="E65" s="6">
        <v>3.979090909</v>
      </c>
      <c r="F65" s="6">
        <v>0</v>
      </c>
      <c r="G65" s="6">
        <v>0</v>
      </c>
      <c r="I65" s="4">
        <v>40358</v>
      </c>
      <c r="J65" s="5" t="s">
        <v>18</v>
      </c>
      <c r="K65" s="5" t="s">
        <v>24</v>
      </c>
      <c r="L65" s="6">
        <v>184.85808826771864</v>
      </c>
      <c r="M65" s="6">
        <v>5.59</v>
      </c>
      <c r="N65" s="6">
        <v>0</v>
      </c>
      <c r="O65" s="6">
        <v>0</v>
      </c>
    </row>
    <row r="66" spans="1:15" x14ac:dyDescent="0.3">
      <c r="A66" s="4">
        <v>40365</v>
      </c>
      <c r="B66" s="5" t="s">
        <v>7</v>
      </c>
      <c r="C66" s="5" t="s">
        <v>13</v>
      </c>
      <c r="D66" s="6">
        <v>266.12956722271895</v>
      </c>
      <c r="E66" s="6">
        <v>4.9561538460000003</v>
      </c>
      <c r="F66" s="6">
        <v>0</v>
      </c>
      <c r="G66" s="6">
        <v>0</v>
      </c>
      <c r="I66" s="4">
        <v>40365</v>
      </c>
      <c r="J66" s="5" t="s">
        <v>18</v>
      </c>
      <c r="K66" s="5" t="s">
        <v>24</v>
      </c>
      <c r="L66" s="6">
        <v>200.07702230282163</v>
      </c>
      <c r="M66" s="6">
        <v>4.6224999999999996</v>
      </c>
      <c r="N66" s="6">
        <v>0</v>
      </c>
      <c r="O66" s="6">
        <v>0</v>
      </c>
    </row>
    <row r="67" spans="1:15" x14ac:dyDescent="0.3">
      <c r="A67" s="4">
        <v>40372</v>
      </c>
      <c r="B67" s="5" t="s">
        <v>7</v>
      </c>
      <c r="C67" s="5" t="s">
        <v>13</v>
      </c>
      <c r="D67" s="6">
        <v>277.18746772270498</v>
      </c>
      <c r="E67" s="6">
        <v>3.8136363640000002</v>
      </c>
      <c r="F67" s="6">
        <v>0</v>
      </c>
      <c r="G67" s="6">
        <v>0</v>
      </c>
      <c r="I67" s="4">
        <v>40372</v>
      </c>
      <c r="J67" s="5" t="s">
        <v>18</v>
      </c>
      <c r="K67" s="5" t="s">
        <v>24</v>
      </c>
      <c r="L67" s="6">
        <v>181.75129023351653</v>
      </c>
      <c r="M67" s="6">
        <v>4.6224999999999996</v>
      </c>
      <c r="N67" s="6">
        <v>0</v>
      </c>
      <c r="O67" s="6">
        <v>0</v>
      </c>
    </row>
    <row r="68" spans="1:15" x14ac:dyDescent="0.3">
      <c r="A68" s="4">
        <v>40302</v>
      </c>
      <c r="B68" s="5" t="s">
        <v>7</v>
      </c>
      <c r="C68" s="5" t="s">
        <v>14</v>
      </c>
      <c r="D68" s="6">
        <v>153.97779967160201</v>
      </c>
      <c r="E68" s="6">
        <v>5.0185714289999996</v>
      </c>
      <c r="F68" s="6">
        <v>0</v>
      </c>
      <c r="G68" s="6">
        <v>0</v>
      </c>
      <c r="I68" s="4">
        <v>40302</v>
      </c>
      <c r="J68" s="5" t="s">
        <v>18</v>
      </c>
      <c r="K68" s="5" t="s">
        <v>25</v>
      </c>
      <c r="L68" s="6">
        <v>154.70125058617577</v>
      </c>
      <c r="M68" s="6">
        <v>4.7328571430000004</v>
      </c>
      <c r="N68" s="6">
        <v>0</v>
      </c>
      <c r="O68" s="6">
        <v>0</v>
      </c>
    </row>
    <row r="69" spans="1:15" x14ac:dyDescent="0.3">
      <c r="A69" s="4">
        <v>40309</v>
      </c>
      <c r="B69" s="5" t="s">
        <v>7</v>
      </c>
      <c r="C69" s="5" t="s">
        <v>14</v>
      </c>
      <c r="D69" s="6">
        <v>232.91486209197791</v>
      </c>
      <c r="E69" s="6">
        <v>5.0185714289999996</v>
      </c>
      <c r="F69" s="6">
        <v>0</v>
      </c>
      <c r="G69" s="6">
        <v>0</v>
      </c>
      <c r="I69" s="4">
        <v>40309</v>
      </c>
      <c r="J69" s="5" t="s">
        <v>18</v>
      </c>
      <c r="K69" s="5" t="s">
        <v>25</v>
      </c>
      <c r="L69" s="6">
        <v>120.08165652683778</v>
      </c>
      <c r="M69" s="6">
        <v>4.03</v>
      </c>
      <c r="N69" s="6">
        <v>0</v>
      </c>
      <c r="O69" s="6">
        <v>0</v>
      </c>
    </row>
    <row r="70" spans="1:15" x14ac:dyDescent="0.3">
      <c r="A70" s="4">
        <v>40316</v>
      </c>
      <c r="B70" s="5" t="s">
        <v>7</v>
      </c>
      <c r="C70" s="5" t="s">
        <v>14</v>
      </c>
      <c r="D70" s="6">
        <v>308.27675199977176</v>
      </c>
      <c r="E70" s="6">
        <v>4.4635294119999998</v>
      </c>
      <c r="F70" s="6">
        <v>1</v>
      </c>
      <c r="G70" s="6">
        <v>0</v>
      </c>
      <c r="I70" s="4">
        <v>40316</v>
      </c>
      <c r="J70" s="5" t="s">
        <v>18</v>
      </c>
      <c r="K70" s="5" t="s">
        <v>25</v>
      </c>
      <c r="L70" s="6">
        <v>284.8292030196755</v>
      </c>
      <c r="M70" s="6">
        <v>3.6663636359999998</v>
      </c>
      <c r="N70" s="6">
        <v>0</v>
      </c>
      <c r="O70" s="6">
        <v>0</v>
      </c>
    </row>
    <row r="71" spans="1:15" x14ac:dyDescent="0.3">
      <c r="A71" s="4">
        <v>40323</v>
      </c>
      <c r="B71" s="5" t="s">
        <v>7</v>
      </c>
      <c r="C71" s="5" t="s">
        <v>14</v>
      </c>
      <c r="D71" s="6">
        <v>272.20570082094849</v>
      </c>
      <c r="E71" s="6">
        <v>5.0105882350000002</v>
      </c>
      <c r="F71" s="6">
        <v>0</v>
      </c>
      <c r="G71" s="6">
        <v>1</v>
      </c>
      <c r="I71" s="4">
        <v>40323</v>
      </c>
      <c r="J71" s="5" t="s">
        <v>18</v>
      </c>
      <c r="K71" s="5" t="s">
        <v>25</v>
      </c>
      <c r="L71" s="6">
        <v>248.17471444662888</v>
      </c>
      <c r="M71" s="6">
        <v>3.6663636359999998</v>
      </c>
      <c r="N71" s="6">
        <v>0</v>
      </c>
      <c r="O71" s="6">
        <v>0</v>
      </c>
    </row>
    <row r="72" spans="1:15" x14ac:dyDescent="0.3">
      <c r="A72" s="4">
        <v>40330</v>
      </c>
      <c r="B72" s="5" t="s">
        <v>7</v>
      </c>
      <c r="C72" s="5" t="s">
        <v>14</v>
      </c>
      <c r="D72" s="6">
        <v>355.87124573559618</v>
      </c>
      <c r="E72" s="6">
        <v>4.8816666670000002</v>
      </c>
      <c r="F72" s="6">
        <v>0</v>
      </c>
      <c r="G72" s="6">
        <v>1</v>
      </c>
      <c r="I72" s="4">
        <v>40330</v>
      </c>
      <c r="J72" s="5" t="s">
        <v>18</v>
      </c>
      <c r="K72" s="5" t="s">
        <v>25</v>
      </c>
      <c r="L72" s="6">
        <v>278.14696766500168</v>
      </c>
      <c r="M72" s="6">
        <v>3.794</v>
      </c>
      <c r="N72" s="6">
        <v>0</v>
      </c>
      <c r="O72" s="6">
        <v>0</v>
      </c>
    </row>
    <row r="73" spans="1:15" x14ac:dyDescent="0.3">
      <c r="A73" s="4">
        <v>40337</v>
      </c>
      <c r="B73" s="5" t="s">
        <v>7</v>
      </c>
      <c r="C73" s="5" t="s">
        <v>14</v>
      </c>
      <c r="D73" s="6">
        <v>337.17576313998126</v>
      </c>
      <c r="E73" s="6">
        <v>4.8329411760000003</v>
      </c>
      <c r="F73" s="6">
        <v>0</v>
      </c>
      <c r="G73" s="6">
        <v>1</v>
      </c>
      <c r="I73" s="4">
        <v>40337</v>
      </c>
      <c r="J73" s="5" t="s">
        <v>18</v>
      </c>
      <c r="K73" s="5" t="s">
        <v>25</v>
      </c>
      <c r="L73" s="6">
        <v>275.66126852782827</v>
      </c>
      <c r="M73" s="6">
        <v>4.03</v>
      </c>
      <c r="N73" s="6">
        <v>0</v>
      </c>
      <c r="O73" s="6">
        <v>0</v>
      </c>
    </row>
    <row r="74" spans="1:15" x14ac:dyDescent="0.3">
      <c r="A74" s="4">
        <v>40344</v>
      </c>
      <c r="B74" s="5" t="s">
        <v>7</v>
      </c>
      <c r="C74" s="5" t="s">
        <v>14</v>
      </c>
      <c r="D74" s="6">
        <v>361.36155202758158</v>
      </c>
      <c r="E74" s="6">
        <v>5.2305555559999997</v>
      </c>
      <c r="F74" s="6">
        <v>1</v>
      </c>
      <c r="G74" s="6">
        <v>0</v>
      </c>
      <c r="I74" s="4">
        <v>40344</v>
      </c>
      <c r="J74" s="5" t="s">
        <v>18</v>
      </c>
      <c r="K74" s="5" t="s">
        <v>25</v>
      </c>
      <c r="L74" s="6">
        <v>325.03973275525487</v>
      </c>
      <c r="M74" s="6">
        <v>3.63</v>
      </c>
      <c r="N74" s="6">
        <v>1</v>
      </c>
      <c r="O74" s="6">
        <v>0</v>
      </c>
    </row>
    <row r="75" spans="1:15" x14ac:dyDescent="0.3">
      <c r="A75" s="4">
        <v>40351</v>
      </c>
      <c r="B75" s="5" t="s">
        <v>7</v>
      </c>
      <c r="C75" s="5" t="s">
        <v>14</v>
      </c>
      <c r="D75" s="6">
        <v>1041.2002563709802</v>
      </c>
      <c r="E75" s="6">
        <v>4.0835294119999999</v>
      </c>
      <c r="F75" s="6">
        <v>1</v>
      </c>
      <c r="G75" s="6">
        <v>1</v>
      </c>
      <c r="I75" s="4">
        <v>40351</v>
      </c>
      <c r="J75" s="5" t="s">
        <v>18</v>
      </c>
      <c r="K75" s="5" t="s">
        <v>25</v>
      </c>
      <c r="L75" s="6">
        <v>336.94447229060336</v>
      </c>
      <c r="M75" s="6">
        <v>4.03</v>
      </c>
      <c r="N75" s="6">
        <v>0</v>
      </c>
      <c r="O75" s="6">
        <v>1</v>
      </c>
    </row>
    <row r="76" spans="1:15" x14ac:dyDescent="0.3">
      <c r="A76" s="4">
        <v>40358</v>
      </c>
      <c r="B76" s="5" t="s">
        <v>7</v>
      </c>
      <c r="C76" s="5" t="s">
        <v>14</v>
      </c>
      <c r="D76" s="6">
        <v>753.38798724890694</v>
      </c>
      <c r="E76" s="6">
        <v>4.0835294119999999</v>
      </c>
      <c r="F76" s="6">
        <v>0</v>
      </c>
      <c r="G76" s="6">
        <v>1</v>
      </c>
      <c r="I76" s="4">
        <v>40358</v>
      </c>
      <c r="J76" s="5" t="s">
        <v>18</v>
      </c>
      <c r="K76" s="5" t="s">
        <v>25</v>
      </c>
      <c r="L76" s="6">
        <v>304.84372440863598</v>
      </c>
      <c r="M76" s="6">
        <v>4.2122222220000003</v>
      </c>
      <c r="N76" s="6">
        <v>0</v>
      </c>
      <c r="O76" s="6">
        <v>1</v>
      </c>
    </row>
    <row r="77" spans="1:15" x14ac:dyDescent="0.3">
      <c r="A77" s="4">
        <v>40365</v>
      </c>
      <c r="B77" s="5" t="s">
        <v>7</v>
      </c>
      <c r="C77" s="5" t="s">
        <v>14</v>
      </c>
      <c r="D77" s="6">
        <v>192.07759771029299</v>
      </c>
      <c r="E77" s="6">
        <v>4.7470588239999998</v>
      </c>
      <c r="F77" s="6">
        <v>0</v>
      </c>
      <c r="G77" s="6">
        <v>1</v>
      </c>
      <c r="I77" s="4">
        <v>40365</v>
      </c>
      <c r="J77" s="5" t="s">
        <v>18</v>
      </c>
      <c r="K77" s="5" t="s">
        <v>25</v>
      </c>
      <c r="L77" s="6">
        <v>257.52693757002027</v>
      </c>
      <c r="M77" s="6">
        <v>4.0199999999999996</v>
      </c>
      <c r="N77" s="6">
        <v>0</v>
      </c>
      <c r="O77" s="6">
        <v>1</v>
      </c>
    </row>
    <row r="78" spans="1:15" x14ac:dyDescent="0.3">
      <c r="A78" s="4">
        <v>40372</v>
      </c>
      <c r="B78" s="5" t="s">
        <v>7</v>
      </c>
      <c r="C78" s="5" t="s">
        <v>14</v>
      </c>
      <c r="D78" s="6">
        <v>390.64287641209955</v>
      </c>
      <c r="E78" s="6">
        <v>4.1479999999999997</v>
      </c>
      <c r="F78" s="6">
        <v>0</v>
      </c>
      <c r="G78" s="6">
        <v>1</v>
      </c>
      <c r="I78" s="4">
        <v>40372</v>
      </c>
      <c r="J78" s="5" t="s">
        <v>18</v>
      </c>
      <c r="K78" s="5" t="s">
        <v>25</v>
      </c>
      <c r="L78" s="6">
        <v>280.49607322898152</v>
      </c>
      <c r="M78" s="6">
        <v>4.0162500000000003</v>
      </c>
      <c r="N78" s="6">
        <v>0</v>
      </c>
      <c r="O78" s="6">
        <v>0</v>
      </c>
    </row>
    <row r="79" spans="1:15" x14ac:dyDescent="0.3">
      <c r="A79" s="4">
        <v>40302</v>
      </c>
      <c r="B79" s="5" t="s">
        <v>7</v>
      </c>
      <c r="C79" s="5" t="s">
        <v>15</v>
      </c>
      <c r="D79" s="6">
        <v>256.29154906337163</v>
      </c>
      <c r="E79" s="6">
        <v>4.4990909090000004</v>
      </c>
      <c r="F79" s="6">
        <v>0</v>
      </c>
      <c r="G79" s="6">
        <v>0</v>
      </c>
      <c r="I79" s="4">
        <v>40302</v>
      </c>
      <c r="J79" s="5" t="s">
        <v>18</v>
      </c>
      <c r="K79" s="5" t="s">
        <v>26</v>
      </c>
      <c r="L79" s="6">
        <v>234.36817392164625</v>
      </c>
      <c r="M79" s="6">
        <v>4.2042857140000001</v>
      </c>
      <c r="N79" s="6">
        <v>0</v>
      </c>
      <c r="O79" s="6">
        <v>0</v>
      </c>
    </row>
    <row r="80" spans="1:15" x14ac:dyDescent="0.3">
      <c r="A80" s="4">
        <v>40309</v>
      </c>
      <c r="B80" s="5" t="s">
        <v>7</v>
      </c>
      <c r="C80" s="5" t="s">
        <v>15</v>
      </c>
      <c r="D80" s="6">
        <v>184.67931669463792</v>
      </c>
      <c r="E80" s="6">
        <v>5.483333333</v>
      </c>
      <c r="F80" s="6">
        <v>0</v>
      </c>
      <c r="G80" s="6">
        <v>0</v>
      </c>
      <c r="I80" s="4">
        <v>40309</v>
      </c>
      <c r="J80" s="5" t="s">
        <v>18</v>
      </c>
      <c r="K80" s="5" t="s">
        <v>26</v>
      </c>
      <c r="L80" s="6">
        <v>240.35825174778387</v>
      </c>
      <c r="M80" s="6">
        <v>4.181666667</v>
      </c>
      <c r="N80" s="6">
        <v>0</v>
      </c>
      <c r="O80" s="6">
        <v>0</v>
      </c>
    </row>
    <row r="81" spans="1:15" x14ac:dyDescent="0.3">
      <c r="A81" s="4">
        <v>40316</v>
      </c>
      <c r="B81" s="5" t="s">
        <v>7</v>
      </c>
      <c r="C81" s="5" t="s">
        <v>15</v>
      </c>
      <c r="D81" s="6">
        <v>259.95286757158794</v>
      </c>
      <c r="E81" s="6">
        <v>4.2938461539999997</v>
      </c>
      <c r="F81" s="6">
        <v>0</v>
      </c>
      <c r="G81" s="6">
        <v>0</v>
      </c>
      <c r="I81" s="4">
        <v>40316</v>
      </c>
      <c r="J81" s="5" t="s">
        <v>18</v>
      </c>
      <c r="K81" s="5" t="s">
        <v>26</v>
      </c>
      <c r="L81" s="6">
        <v>212.82588288712984</v>
      </c>
      <c r="M81" s="6">
        <v>3.9242857139999998</v>
      </c>
      <c r="N81" s="6">
        <v>0</v>
      </c>
      <c r="O81" s="6">
        <v>0</v>
      </c>
    </row>
    <row r="82" spans="1:15" x14ac:dyDescent="0.3">
      <c r="A82" s="4">
        <v>40323</v>
      </c>
      <c r="B82" s="5" t="s">
        <v>7</v>
      </c>
      <c r="C82" s="5" t="s">
        <v>15</v>
      </c>
      <c r="D82" s="6">
        <v>325.84191908072341</v>
      </c>
      <c r="E82" s="6">
        <v>4.0581818180000004</v>
      </c>
      <c r="F82" s="6">
        <v>0</v>
      </c>
      <c r="G82" s="6">
        <v>0</v>
      </c>
      <c r="I82" s="4">
        <v>40323</v>
      </c>
      <c r="J82" s="5" t="s">
        <v>18</v>
      </c>
      <c r="K82" s="5" t="s">
        <v>26</v>
      </c>
      <c r="L82" s="6">
        <v>213.59333551683733</v>
      </c>
      <c r="M82" s="6">
        <v>3.8842857139999998</v>
      </c>
      <c r="N82" s="6">
        <v>0</v>
      </c>
      <c r="O82" s="6">
        <v>0</v>
      </c>
    </row>
    <row r="83" spans="1:15" x14ac:dyDescent="0.3">
      <c r="A83" s="4">
        <v>40330</v>
      </c>
      <c r="B83" s="5" t="s">
        <v>7</v>
      </c>
      <c r="C83" s="5" t="s">
        <v>15</v>
      </c>
      <c r="D83" s="6">
        <v>291.77268941607758</v>
      </c>
      <c r="E83" s="6">
        <v>4.0250000000000004</v>
      </c>
      <c r="F83" s="6">
        <v>0</v>
      </c>
      <c r="G83" s="6">
        <v>0</v>
      </c>
      <c r="I83" s="4">
        <v>40330</v>
      </c>
      <c r="J83" s="5" t="s">
        <v>18</v>
      </c>
      <c r="K83" s="5" t="s">
        <v>26</v>
      </c>
      <c r="L83" s="6">
        <v>202.78247809055952</v>
      </c>
      <c r="M83" s="6">
        <v>3.464</v>
      </c>
      <c r="N83" s="6">
        <v>0</v>
      </c>
      <c r="O83" s="6">
        <v>0</v>
      </c>
    </row>
    <row r="84" spans="1:15" x14ac:dyDescent="0.3">
      <c r="A84" s="4">
        <v>40337</v>
      </c>
      <c r="B84" s="5" t="s">
        <v>7</v>
      </c>
      <c r="C84" s="5" t="s">
        <v>15</v>
      </c>
      <c r="D84" s="6">
        <v>126.71894491627157</v>
      </c>
      <c r="E84" s="6">
        <v>6.2515384620000001</v>
      </c>
      <c r="F84" s="6">
        <v>0</v>
      </c>
      <c r="G84" s="6">
        <v>0</v>
      </c>
      <c r="I84" s="4">
        <v>40337</v>
      </c>
      <c r="J84" s="5" t="s">
        <v>18</v>
      </c>
      <c r="K84" s="5" t="s">
        <v>26</v>
      </c>
      <c r="L84" s="6">
        <v>172.89299098579787</v>
      </c>
      <c r="M84" s="6">
        <v>3.66</v>
      </c>
      <c r="N84" s="6">
        <v>0</v>
      </c>
      <c r="O84" s="6">
        <v>0</v>
      </c>
    </row>
    <row r="85" spans="1:15" x14ac:dyDescent="0.3">
      <c r="A85" s="4">
        <v>40344</v>
      </c>
      <c r="B85" s="5" t="s">
        <v>7</v>
      </c>
      <c r="C85" s="5" t="s">
        <v>15</v>
      </c>
      <c r="D85" s="6">
        <v>206.70153351002702</v>
      </c>
      <c r="E85" s="6">
        <v>5.671818182</v>
      </c>
      <c r="F85" s="6">
        <v>0</v>
      </c>
      <c r="G85" s="6">
        <v>0</v>
      </c>
      <c r="I85" s="4">
        <v>40344</v>
      </c>
      <c r="J85" s="5" t="s">
        <v>18</v>
      </c>
      <c r="K85" s="5" t="s">
        <v>26</v>
      </c>
      <c r="L85" s="6">
        <v>270.36572840572046</v>
      </c>
      <c r="M85" s="6">
        <v>3.6233333330000002</v>
      </c>
      <c r="N85" s="6">
        <v>0</v>
      </c>
      <c r="O85" s="6">
        <v>0</v>
      </c>
    </row>
    <row r="86" spans="1:15" x14ac:dyDescent="0.3">
      <c r="A86" s="4">
        <v>40351</v>
      </c>
      <c r="B86" s="5" t="s">
        <v>7</v>
      </c>
      <c r="C86" s="5" t="s">
        <v>15</v>
      </c>
      <c r="D86" s="6">
        <v>201.98489226665259</v>
      </c>
      <c r="E86" s="6">
        <v>5.6669230769999999</v>
      </c>
      <c r="F86" s="6">
        <v>0</v>
      </c>
      <c r="G86" s="6">
        <v>0</v>
      </c>
      <c r="I86" s="4">
        <v>40351</v>
      </c>
      <c r="J86" s="5" t="s">
        <v>18</v>
      </c>
      <c r="K86" s="5" t="s">
        <v>26</v>
      </c>
      <c r="L86" s="6">
        <v>280.23676981467042</v>
      </c>
      <c r="M86" s="6">
        <v>3.96</v>
      </c>
      <c r="N86" s="6">
        <v>0</v>
      </c>
      <c r="O86" s="6">
        <v>0</v>
      </c>
    </row>
    <row r="87" spans="1:15" x14ac:dyDescent="0.3">
      <c r="A87" s="4">
        <v>40358</v>
      </c>
      <c r="B87" s="5" t="s">
        <v>7</v>
      </c>
      <c r="C87" s="5" t="s">
        <v>15</v>
      </c>
      <c r="D87" s="6">
        <v>303.19777569926305</v>
      </c>
      <c r="E87" s="6">
        <v>3.8515384620000002</v>
      </c>
      <c r="F87" s="6">
        <v>0</v>
      </c>
      <c r="G87" s="6">
        <v>0</v>
      </c>
      <c r="I87" s="4">
        <v>40358</v>
      </c>
      <c r="J87" s="5" t="s">
        <v>18</v>
      </c>
      <c r="K87" s="5" t="s">
        <v>26</v>
      </c>
      <c r="L87" s="6">
        <v>350.55099080856598</v>
      </c>
      <c r="M87" s="6">
        <v>3.629</v>
      </c>
      <c r="N87" s="6">
        <v>1</v>
      </c>
      <c r="O87" s="6">
        <v>0</v>
      </c>
    </row>
    <row r="88" spans="1:15" x14ac:dyDescent="0.3">
      <c r="A88" s="4">
        <v>40365</v>
      </c>
      <c r="B88" s="5" t="s">
        <v>7</v>
      </c>
      <c r="C88" s="5" t="s">
        <v>15</v>
      </c>
      <c r="D88" s="6">
        <v>342.45802828352049</v>
      </c>
      <c r="E88" s="6">
        <v>4.1381249999999996</v>
      </c>
      <c r="F88" s="6">
        <v>0</v>
      </c>
      <c r="G88" s="6">
        <v>0</v>
      </c>
      <c r="I88" s="4">
        <v>40365</v>
      </c>
      <c r="J88" s="5" t="s">
        <v>18</v>
      </c>
      <c r="K88" s="5" t="s">
        <v>26</v>
      </c>
      <c r="L88" s="6">
        <v>351.30307609863956</v>
      </c>
      <c r="M88" s="6">
        <v>3.0049999999999999</v>
      </c>
      <c r="N88" s="6">
        <v>0</v>
      </c>
      <c r="O88" s="6">
        <v>1</v>
      </c>
    </row>
    <row r="89" spans="1:15" x14ac:dyDescent="0.3">
      <c r="A89" s="4">
        <v>40372</v>
      </c>
      <c r="B89" s="5" t="s">
        <v>7</v>
      </c>
      <c r="C89" s="5" t="s">
        <v>15</v>
      </c>
      <c r="D89" s="6">
        <v>189.92428664396911</v>
      </c>
      <c r="E89" s="6">
        <v>4.1381249999999996</v>
      </c>
      <c r="F89" s="6">
        <v>0</v>
      </c>
      <c r="G89" s="6">
        <v>0</v>
      </c>
      <c r="I89" s="4">
        <v>40372</v>
      </c>
      <c r="J89" s="5" t="s">
        <v>18</v>
      </c>
      <c r="K89" s="5" t="s">
        <v>26</v>
      </c>
      <c r="L89" s="6">
        <v>313.2871856579099</v>
      </c>
      <c r="M89" s="6">
        <v>3.1419999999999999</v>
      </c>
      <c r="N89" s="6">
        <v>0</v>
      </c>
      <c r="O89" s="6">
        <v>1</v>
      </c>
    </row>
    <row r="90" spans="1:15" x14ac:dyDescent="0.3">
      <c r="A90" s="4">
        <v>40302</v>
      </c>
      <c r="B90" s="5" t="s">
        <v>7</v>
      </c>
      <c r="C90" s="5" t="s">
        <v>16</v>
      </c>
      <c r="D90" s="6">
        <v>192.14693620199762</v>
      </c>
      <c r="E90" s="6">
        <v>4.49</v>
      </c>
      <c r="F90" s="6">
        <v>0</v>
      </c>
      <c r="G90" s="6">
        <v>0</v>
      </c>
      <c r="I90" s="4">
        <v>40302</v>
      </c>
      <c r="J90" s="5" t="s">
        <v>18</v>
      </c>
      <c r="K90" s="5" t="s">
        <v>27</v>
      </c>
      <c r="L90" s="6">
        <v>206.85485160026474</v>
      </c>
      <c r="M90" s="6">
        <v>4.7328571430000004</v>
      </c>
      <c r="N90" s="6">
        <v>0</v>
      </c>
      <c r="O90" s="6">
        <v>0</v>
      </c>
    </row>
    <row r="91" spans="1:15" x14ac:dyDescent="0.3">
      <c r="A91" s="4">
        <v>40309</v>
      </c>
      <c r="B91" s="5" t="s">
        <v>7</v>
      </c>
      <c r="C91" s="5" t="s">
        <v>16</v>
      </c>
      <c r="D91" s="6">
        <v>166.4431242436884</v>
      </c>
      <c r="E91" s="6">
        <v>4.49</v>
      </c>
      <c r="F91" s="6">
        <v>0</v>
      </c>
      <c r="G91" s="6">
        <v>0</v>
      </c>
      <c r="I91" s="4">
        <v>40309</v>
      </c>
      <c r="J91" s="5" t="s">
        <v>18</v>
      </c>
      <c r="K91" s="5" t="s">
        <v>27</v>
      </c>
      <c r="L91" s="6">
        <v>142.74466259605006</v>
      </c>
      <c r="M91" s="6">
        <v>4.1614285710000001</v>
      </c>
      <c r="N91" s="6">
        <v>0</v>
      </c>
      <c r="O91" s="6">
        <v>0</v>
      </c>
    </row>
    <row r="92" spans="1:15" x14ac:dyDescent="0.3">
      <c r="A92" s="4">
        <v>40316</v>
      </c>
      <c r="B92" s="5" t="s">
        <v>7</v>
      </c>
      <c r="C92" s="5" t="s">
        <v>16</v>
      </c>
      <c r="D92" s="6">
        <v>235.78191117171292</v>
      </c>
      <c r="E92" s="6">
        <v>4.1630769230000002</v>
      </c>
      <c r="F92" s="6">
        <v>0</v>
      </c>
      <c r="G92" s="6">
        <v>0</v>
      </c>
      <c r="I92" s="4">
        <v>40316</v>
      </c>
      <c r="J92" s="5" t="s">
        <v>18</v>
      </c>
      <c r="K92" s="5" t="s">
        <v>27</v>
      </c>
      <c r="L92" s="6">
        <v>227.90986270015858</v>
      </c>
      <c r="M92" s="6">
        <v>3.8814285709999998</v>
      </c>
      <c r="N92" s="6">
        <v>0</v>
      </c>
      <c r="O92" s="6">
        <v>0</v>
      </c>
    </row>
    <row r="93" spans="1:15" x14ac:dyDescent="0.3">
      <c r="A93" s="4">
        <v>40323</v>
      </c>
      <c r="B93" s="5" t="s">
        <v>7</v>
      </c>
      <c r="C93" s="5" t="s">
        <v>16</v>
      </c>
      <c r="D93" s="6">
        <v>284.67501459199542</v>
      </c>
      <c r="E93" s="6">
        <v>4.0578571429999997</v>
      </c>
      <c r="F93" s="6">
        <v>0</v>
      </c>
      <c r="G93" s="6">
        <v>0</v>
      </c>
      <c r="I93" s="4">
        <v>40323</v>
      </c>
      <c r="J93" s="5" t="s">
        <v>18</v>
      </c>
      <c r="K93" s="5" t="s">
        <v>27</v>
      </c>
      <c r="L93" s="6">
        <v>223.9126389906113</v>
      </c>
      <c r="M93" s="6">
        <v>4.1449999999999996</v>
      </c>
      <c r="N93" s="6">
        <v>0</v>
      </c>
      <c r="O93" s="6">
        <v>0</v>
      </c>
    </row>
    <row r="94" spans="1:15" x14ac:dyDescent="0.3">
      <c r="A94" s="4">
        <v>40330</v>
      </c>
      <c r="B94" s="5" t="s">
        <v>7</v>
      </c>
      <c r="C94" s="5" t="s">
        <v>16</v>
      </c>
      <c r="D94" s="6">
        <v>214.07504868302217</v>
      </c>
      <c r="E94" s="6">
        <v>3.9666666670000001</v>
      </c>
      <c r="F94" s="6">
        <v>0</v>
      </c>
      <c r="G94" s="6">
        <v>0</v>
      </c>
      <c r="I94" s="4">
        <v>40330</v>
      </c>
      <c r="J94" s="5" t="s">
        <v>18</v>
      </c>
      <c r="K94" s="5" t="s">
        <v>27</v>
      </c>
      <c r="L94" s="6">
        <v>220.86505026355866</v>
      </c>
      <c r="M94" s="6">
        <v>3.8814285709999998</v>
      </c>
      <c r="N94" s="6">
        <v>0</v>
      </c>
      <c r="O94" s="6">
        <v>0</v>
      </c>
    </row>
    <row r="95" spans="1:15" x14ac:dyDescent="0.3">
      <c r="A95" s="4">
        <v>40337</v>
      </c>
      <c r="B95" s="5" t="s">
        <v>7</v>
      </c>
      <c r="C95" s="5" t="s">
        <v>16</v>
      </c>
      <c r="D95" s="6">
        <v>183.77263114909792</v>
      </c>
      <c r="E95" s="6">
        <v>5.443846154</v>
      </c>
      <c r="F95" s="6">
        <v>0</v>
      </c>
      <c r="G95" s="6">
        <v>0</v>
      </c>
      <c r="I95" s="4">
        <v>40337</v>
      </c>
      <c r="J95" s="5" t="s">
        <v>18</v>
      </c>
      <c r="K95" s="5" t="s">
        <v>27</v>
      </c>
      <c r="L95" s="6">
        <v>229.21950133471654</v>
      </c>
      <c r="M95" s="6">
        <v>4.1900000000000004</v>
      </c>
      <c r="N95" s="6">
        <v>0</v>
      </c>
      <c r="O95" s="6">
        <v>0</v>
      </c>
    </row>
    <row r="96" spans="1:15" x14ac:dyDescent="0.3">
      <c r="A96" s="4">
        <v>40344</v>
      </c>
      <c r="B96" s="5" t="s">
        <v>7</v>
      </c>
      <c r="C96" s="5" t="s">
        <v>16</v>
      </c>
      <c r="D96" s="6">
        <v>289.28642125223553</v>
      </c>
      <c r="E96" s="6">
        <v>4.29</v>
      </c>
      <c r="F96" s="6">
        <v>0</v>
      </c>
      <c r="G96" s="6">
        <v>0</v>
      </c>
      <c r="I96" s="4">
        <v>40344</v>
      </c>
      <c r="J96" s="5" t="s">
        <v>18</v>
      </c>
      <c r="K96" s="5" t="s">
        <v>27</v>
      </c>
      <c r="L96" s="6">
        <v>224.88853710671569</v>
      </c>
      <c r="M96" s="6">
        <v>4.1614285710000001</v>
      </c>
      <c r="N96" s="6">
        <v>0</v>
      </c>
      <c r="O96" s="6">
        <v>0</v>
      </c>
    </row>
    <row r="97" spans="1:15" x14ac:dyDescent="0.3">
      <c r="A97" s="4">
        <v>40351</v>
      </c>
      <c r="B97" s="5" t="s">
        <v>7</v>
      </c>
      <c r="C97" s="5" t="s">
        <v>16</v>
      </c>
      <c r="D97" s="6">
        <v>397.14858141361776</v>
      </c>
      <c r="E97" s="6">
        <v>4.2962499999999997</v>
      </c>
      <c r="F97" s="6">
        <v>1</v>
      </c>
      <c r="G97" s="6">
        <v>0</v>
      </c>
      <c r="I97" s="4">
        <v>40351</v>
      </c>
      <c r="J97" s="5" t="s">
        <v>18</v>
      </c>
      <c r="K97" s="5" t="s">
        <v>27</v>
      </c>
      <c r="L97" s="6">
        <v>241.56974188162042</v>
      </c>
      <c r="M97" s="6">
        <v>4.1614285710000001</v>
      </c>
      <c r="N97" s="6">
        <v>0</v>
      </c>
      <c r="O97" s="6">
        <v>0</v>
      </c>
    </row>
    <row r="98" spans="1:15" x14ac:dyDescent="0.3">
      <c r="A98" s="4">
        <v>40358</v>
      </c>
      <c r="B98" s="5" t="s">
        <v>7</v>
      </c>
      <c r="C98" s="5" t="s">
        <v>16</v>
      </c>
      <c r="D98" s="6">
        <v>300.04673067328798</v>
      </c>
      <c r="E98" s="6">
        <v>4.403333333</v>
      </c>
      <c r="F98" s="6">
        <v>0</v>
      </c>
      <c r="G98" s="6">
        <v>1</v>
      </c>
      <c r="I98" s="4">
        <v>40358</v>
      </c>
      <c r="J98" s="5" t="s">
        <v>18</v>
      </c>
      <c r="K98" s="5" t="s">
        <v>27</v>
      </c>
      <c r="L98" s="6">
        <v>230.10048123327263</v>
      </c>
      <c r="M98" s="6">
        <v>4.1614285710000001</v>
      </c>
      <c r="N98" s="6">
        <v>0</v>
      </c>
      <c r="O98" s="6">
        <v>0</v>
      </c>
    </row>
    <row r="99" spans="1:15" x14ac:dyDescent="0.3">
      <c r="A99" s="4">
        <v>40365</v>
      </c>
      <c r="B99" s="5" t="s">
        <v>7</v>
      </c>
      <c r="C99" s="5" t="s">
        <v>16</v>
      </c>
      <c r="D99" s="6">
        <v>256.18438620920188</v>
      </c>
      <c r="E99" s="6">
        <v>3.8813333330000002</v>
      </c>
      <c r="F99" s="6">
        <v>0</v>
      </c>
      <c r="G99" s="6">
        <v>1</v>
      </c>
      <c r="I99" s="4">
        <v>40365</v>
      </c>
      <c r="J99" s="5" t="s">
        <v>18</v>
      </c>
      <c r="K99" s="5" t="s">
        <v>27</v>
      </c>
      <c r="L99" s="6">
        <v>308.24658556892086</v>
      </c>
      <c r="M99" s="6">
        <v>3.7450000000000001</v>
      </c>
      <c r="N99" s="6">
        <v>0</v>
      </c>
      <c r="O99" s="6">
        <v>0</v>
      </c>
    </row>
    <row r="100" spans="1:15" x14ac:dyDescent="0.3">
      <c r="A100" s="4">
        <v>40372</v>
      </c>
      <c r="B100" s="5" t="s">
        <v>7</v>
      </c>
      <c r="C100" s="5" t="s">
        <v>16</v>
      </c>
      <c r="D100" s="6">
        <v>318.5782889727414</v>
      </c>
      <c r="E100" s="6">
        <v>4.1381249999999996</v>
      </c>
      <c r="F100" s="6">
        <v>0</v>
      </c>
      <c r="G100" s="6">
        <v>1</v>
      </c>
      <c r="I100" s="4">
        <v>40372</v>
      </c>
      <c r="J100" s="5" t="s">
        <v>18</v>
      </c>
      <c r="K100" s="5" t="s">
        <v>27</v>
      </c>
      <c r="L100" s="6">
        <v>326.65294605776489</v>
      </c>
      <c r="M100" s="6">
        <v>3.7450000000000001</v>
      </c>
      <c r="N100" s="6">
        <v>0</v>
      </c>
      <c r="O100" s="6">
        <v>0</v>
      </c>
    </row>
    <row r="101" spans="1:15" x14ac:dyDescent="0.3">
      <c r="A101" s="4">
        <v>40302</v>
      </c>
      <c r="B101" s="5" t="s">
        <v>7</v>
      </c>
      <c r="C101" s="5" t="s">
        <v>17</v>
      </c>
      <c r="D101" s="6">
        <v>281.76515409737482</v>
      </c>
      <c r="E101" s="6">
        <v>4.0627272730000001</v>
      </c>
      <c r="F101" s="6">
        <v>0</v>
      </c>
      <c r="G101" s="6">
        <v>0</v>
      </c>
      <c r="I101" s="4">
        <v>40302</v>
      </c>
      <c r="J101" s="5" t="s">
        <v>18</v>
      </c>
      <c r="K101" s="5" t="s">
        <v>28</v>
      </c>
      <c r="L101" s="6">
        <v>120.51899294525484</v>
      </c>
      <c r="M101" s="6">
        <v>4.1614285710000001</v>
      </c>
      <c r="N101" s="6">
        <v>0</v>
      </c>
      <c r="O101" s="6">
        <v>0</v>
      </c>
    </row>
    <row r="102" spans="1:15" x14ac:dyDescent="0.3">
      <c r="A102" s="4">
        <v>40309</v>
      </c>
      <c r="B102" s="5" t="s">
        <v>7</v>
      </c>
      <c r="C102" s="5" t="s">
        <v>17</v>
      </c>
      <c r="D102" s="6">
        <v>348.46674668822629</v>
      </c>
      <c r="E102" s="6">
        <v>3.8515384620000002</v>
      </c>
      <c r="F102" s="6">
        <v>1</v>
      </c>
      <c r="G102" s="6">
        <v>0</v>
      </c>
      <c r="I102" s="4">
        <v>40309</v>
      </c>
      <c r="J102" s="5" t="s">
        <v>18</v>
      </c>
      <c r="K102" s="5" t="s">
        <v>28</v>
      </c>
      <c r="L102" s="6">
        <v>199.31599103370235</v>
      </c>
      <c r="M102" s="6">
        <v>4.128571429</v>
      </c>
      <c r="N102" s="6">
        <v>0</v>
      </c>
      <c r="O102" s="6">
        <v>0</v>
      </c>
    </row>
    <row r="103" spans="1:15" x14ac:dyDescent="0.3">
      <c r="A103" s="4">
        <v>40316</v>
      </c>
      <c r="B103" s="5" t="s">
        <v>7</v>
      </c>
      <c r="C103" s="5" t="s">
        <v>17</v>
      </c>
      <c r="D103" s="6">
        <v>378.71914793843308</v>
      </c>
      <c r="E103" s="6">
        <v>3.5935714289999998</v>
      </c>
      <c r="F103" s="6">
        <v>0</v>
      </c>
      <c r="G103" s="6">
        <v>1</v>
      </c>
      <c r="I103" s="4">
        <v>40316</v>
      </c>
      <c r="J103" s="5" t="s">
        <v>18</v>
      </c>
      <c r="K103" s="5" t="s">
        <v>28</v>
      </c>
      <c r="L103" s="6">
        <v>265.2078074172141</v>
      </c>
      <c r="M103" s="6">
        <v>3.8814285709999998</v>
      </c>
      <c r="N103" s="6">
        <v>0</v>
      </c>
      <c r="O103" s="6">
        <v>0</v>
      </c>
    </row>
    <row r="104" spans="1:15" x14ac:dyDescent="0.3">
      <c r="A104" s="4">
        <v>40323</v>
      </c>
      <c r="B104" s="5" t="s">
        <v>7</v>
      </c>
      <c r="C104" s="5" t="s">
        <v>17</v>
      </c>
      <c r="D104" s="6">
        <v>360.30415645289946</v>
      </c>
      <c r="E104" s="6">
        <v>4.6431250000000004</v>
      </c>
      <c r="F104" s="6">
        <v>0</v>
      </c>
      <c r="G104" s="6">
        <v>1</v>
      </c>
      <c r="I104" s="4">
        <v>40323</v>
      </c>
      <c r="J104" s="5" t="s">
        <v>18</v>
      </c>
      <c r="K104" s="5" t="s">
        <v>28</v>
      </c>
      <c r="L104" s="6">
        <v>292.62008799438132</v>
      </c>
      <c r="M104" s="6">
        <v>3.8814285709999998</v>
      </c>
      <c r="N104" s="6">
        <v>0</v>
      </c>
      <c r="O104" s="6">
        <v>0</v>
      </c>
    </row>
    <row r="105" spans="1:15" x14ac:dyDescent="0.3">
      <c r="A105" s="4">
        <v>40330</v>
      </c>
      <c r="B105" s="5" t="s">
        <v>7</v>
      </c>
      <c r="C105" s="5" t="s">
        <v>17</v>
      </c>
      <c r="D105" s="6">
        <v>342.76335527262108</v>
      </c>
      <c r="E105" s="6">
        <v>4.7733333330000001</v>
      </c>
      <c r="F105" s="6">
        <v>0</v>
      </c>
      <c r="G105" s="6">
        <v>1</v>
      </c>
      <c r="I105" s="4">
        <v>40330</v>
      </c>
      <c r="J105" s="5" t="s">
        <v>18</v>
      </c>
      <c r="K105" s="5" t="s">
        <v>28</v>
      </c>
      <c r="L105" s="6">
        <v>296.42927521325447</v>
      </c>
      <c r="M105" s="6">
        <v>3.8814285709999998</v>
      </c>
      <c r="N105" s="6">
        <v>0</v>
      </c>
      <c r="O105" s="6">
        <v>0</v>
      </c>
    </row>
    <row r="106" spans="1:15" x14ac:dyDescent="0.3">
      <c r="A106" s="4">
        <v>40337</v>
      </c>
      <c r="B106" s="5" t="s">
        <v>7</v>
      </c>
      <c r="C106" s="5" t="s">
        <v>17</v>
      </c>
      <c r="D106" s="6">
        <v>360.59464988979607</v>
      </c>
      <c r="E106" s="6">
        <v>5.4542857140000001</v>
      </c>
      <c r="F106" s="6">
        <v>0</v>
      </c>
      <c r="G106" s="6">
        <v>0</v>
      </c>
      <c r="I106" s="4">
        <v>40337</v>
      </c>
      <c r="J106" s="5" t="s">
        <v>18</v>
      </c>
      <c r="K106" s="5" t="s">
        <v>28</v>
      </c>
      <c r="L106" s="6">
        <v>349.29649762786892</v>
      </c>
      <c r="M106" s="6">
        <v>4.125714286</v>
      </c>
      <c r="N106" s="6">
        <v>1</v>
      </c>
      <c r="O106" s="6">
        <v>0</v>
      </c>
    </row>
    <row r="107" spans="1:15" x14ac:dyDescent="0.3">
      <c r="A107" s="4">
        <v>40344</v>
      </c>
      <c r="B107" s="5" t="s">
        <v>7</v>
      </c>
      <c r="C107" s="5" t="s">
        <v>17</v>
      </c>
      <c r="D107" s="6">
        <v>283.6937634993709</v>
      </c>
      <c r="E107" s="6">
        <v>4.483333333</v>
      </c>
      <c r="F107" s="6">
        <v>0</v>
      </c>
      <c r="G107" s="6">
        <v>0</v>
      </c>
      <c r="I107" s="4">
        <v>40344</v>
      </c>
      <c r="J107" s="5" t="s">
        <v>18</v>
      </c>
      <c r="K107" s="5" t="s">
        <v>28</v>
      </c>
      <c r="L107" s="6">
        <v>284.12361474754738</v>
      </c>
      <c r="M107" s="6">
        <v>4.1614285710000001</v>
      </c>
      <c r="N107" s="6">
        <v>0</v>
      </c>
      <c r="O107" s="6">
        <v>1</v>
      </c>
    </row>
    <row r="108" spans="1:15" x14ac:dyDescent="0.3">
      <c r="A108" s="4">
        <v>40351</v>
      </c>
      <c r="B108" s="5" t="s">
        <v>7</v>
      </c>
      <c r="C108" s="5" t="s">
        <v>17</v>
      </c>
      <c r="D108" s="6">
        <v>248.0364410567509</v>
      </c>
      <c r="E108" s="6">
        <v>4.7592307690000002</v>
      </c>
      <c r="F108" s="6">
        <v>0</v>
      </c>
      <c r="G108" s="6">
        <v>0</v>
      </c>
      <c r="I108" s="4">
        <v>40351</v>
      </c>
      <c r="J108" s="5" t="s">
        <v>18</v>
      </c>
      <c r="K108" s="5" t="s">
        <v>28</v>
      </c>
      <c r="L108" s="6">
        <v>302.02682443031557</v>
      </c>
      <c r="M108" s="6">
        <v>4.1614285710000001</v>
      </c>
      <c r="N108" s="6">
        <v>0</v>
      </c>
      <c r="O108" s="6">
        <v>1</v>
      </c>
    </row>
    <row r="109" spans="1:15" x14ac:dyDescent="0.3">
      <c r="A109" s="4">
        <v>40358</v>
      </c>
      <c r="B109" s="5" t="s">
        <v>7</v>
      </c>
      <c r="C109" s="5" t="s">
        <v>17</v>
      </c>
      <c r="D109" s="6">
        <v>378.96757551248282</v>
      </c>
      <c r="E109" s="6">
        <v>3.7685714290000001</v>
      </c>
      <c r="F109" s="6">
        <v>1</v>
      </c>
      <c r="G109" s="6">
        <v>0</v>
      </c>
      <c r="I109" s="4">
        <v>40358</v>
      </c>
      <c r="J109" s="5" t="s">
        <v>18</v>
      </c>
      <c r="K109" s="5" t="s">
        <v>28</v>
      </c>
      <c r="L109" s="6">
        <v>262.65703595214245</v>
      </c>
      <c r="M109" s="6">
        <v>4.1614285710000001</v>
      </c>
      <c r="N109" s="6">
        <v>0</v>
      </c>
      <c r="O109" s="6">
        <v>1</v>
      </c>
    </row>
    <row r="110" spans="1:15" x14ac:dyDescent="0.3">
      <c r="A110" s="4">
        <v>40365</v>
      </c>
      <c r="B110" s="5" t="s">
        <v>7</v>
      </c>
      <c r="C110" s="5" t="s">
        <v>17</v>
      </c>
      <c r="D110" s="6">
        <v>270.20687266746779</v>
      </c>
      <c r="E110" s="6">
        <v>4.9506249999999996</v>
      </c>
      <c r="F110" s="6">
        <v>0</v>
      </c>
      <c r="G110" s="6">
        <v>1</v>
      </c>
      <c r="I110" s="4">
        <v>40365</v>
      </c>
      <c r="J110" s="5" t="s">
        <v>18</v>
      </c>
      <c r="K110" s="5" t="s">
        <v>28</v>
      </c>
      <c r="L110" s="6">
        <v>377.139476472588</v>
      </c>
      <c r="M110" s="6">
        <v>3.826666667</v>
      </c>
      <c r="N110" s="6">
        <v>0</v>
      </c>
      <c r="O110" s="6">
        <v>0</v>
      </c>
    </row>
    <row r="111" spans="1:15" x14ac:dyDescent="0.3">
      <c r="A111" s="4">
        <v>40372</v>
      </c>
      <c r="B111" s="5" t="s">
        <v>7</v>
      </c>
      <c r="C111" s="5" t="s">
        <v>17</v>
      </c>
      <c r="D111" s="6">
        <v>305.50056886598702</v>
      </c>
      <c r="E111" s="6">
        <v>4.4866666669999997</v>
      </c>
      <c r="F111" s="6">
        <v>0</v>
      </c>
      <c r="G111" s="6">
        <v>1</v>
      </c>
      <c r="I111" s="4">
        <v>40372</v>
      </c>
      <c r="J111" s="5" t="s">
        <v>18</v>
      </c>
      <c r="K111" s="5" t="s">
        <v>28</v>
      </c>
      <c r="L111" s="6">
        <v>327.86669151320319</v>
      </c>
      <c r="M111" s="6">
        <v>3.5185714290000001</v>
      </c>
      <c r="N111" s="6">
        <v>0</v>
      </c>
      <c r="O111" s="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221"/>
  <sheetViews>
    <sheetView topLeftCell="B1" workbookViewId="0">
      <selection activeCell="I15" sqref="I15"/>
    </sheetView>
  </sheetViews>
  <sheetFormatPr defaultRowHeight="14.4" x14ac:dyDescent="0.3"/>
  <cols>
    <col min="1" max="1" width="9.5546875" bestFit="1" customWidth="1"/>
    <col min="9" max="9" width="26.6640625" bestFit="1" customWidth="1"/>
  </cols>
  <sheetData>
    <row r="1" spans="1:25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25" x14ac:dyDescent="0.3">
      <c r="A2" s="4">
        <v>40302</v>
      </c>
      <c r="B2" s="5" t="s">
        <v>7</v>
      </c>
      <c r="C2" s="5" t="s">
        <v>8</v>
      </c>
      <c r="D2" s="6">
        <v>270.7488999921228</v>
      </c>
      <c r="E2" s="6">
        <v>4.29</v>
      </c>
      <c r="F2" s="6">
        <v>0</v>
      </c>
      <c r="G2" s="6">
        <v>0</v>
      </c>
      <c r="I2" s="17" t="s">
        <v>56</v>
      </c>
    </row>
    <row r="3" spans="1:25" x14ac:dyDescent="0.3">
      <c r="A3" s="4">
        <v>40309</v>
      </c>
      <c r="B3" s="5" t="s">
        <v>7</v>
      </c>
      <c r="C3" s="5" t="s">
        <v>8</v>
      </c>
      <c r="D3" s="6">
        <v>314.50582438280878</v>
      </c>
      <c r="E3" s="6">
        <v>4.29</v>
      </c>
      <c r="F3" s="6">
        <v>1</v>
      </c>
      <c r="G3" s="6">
        <v>0</v>
      </c>
    </row>
    <row r="4" spans="1:25" x14ac:dyDescent="0.3">
      <c r="A4" s="4">
        <v>40316</v>
      </c>
      <c r="B4" s="5" t="s">
        <v>7</v>
      </c>
      <c r="C4" s="5" t="s">
        <v>8</v>
      </c>
      <c r="D4" s="6">
        <v>390.60697916261392</v>
      </c>
      <c r="E4" s="6">
        <v>4.0858333330000001</v>
      </c>
      <c r="F4" s="6">
        <v>0</v>
      </c>
      <c r="G4" s="6">
        <v>1</v>
      </c>
      <c r="I4" s="7" t="s">
        <v>31</v>
      </c>
    </row>
    <row r="5" spans="1:25" ht="15" thickBot="1" x14ac:dyDescent="0.35">
      <c r="A5" s="4">
        <v>40323</v>
      </c>
      <c r="B5" s="5" t="s">
        <v>7</v>
      </c>
      <c r="C5" s="5" t="s">
        <v>8</v>
      </c>
      <c r="D5" s="6">
        <v>249.86237982712225</v>
      </c>
      <c r="E5" s="6">
        <v>4.0858333330000001</v>
      </c>
      <c r="F5" s="6">
        <v>0</v>
      </c>
      <c r="G5" s="6">
        <v>1</v>
      </c>
    </row>
    <row r="6" spans="1:25" x14ac:dyDescent="0.3">
      <c r="A6" s="4">
        <v>40330</v>
      </c>
      <c r="B6" s="5" t="s">
        <v>7</v>
      </c>
      <c r="C6" s="5" t="s">
        <v>8</v>
      </c>
      <c r="D6" s="6">
        <v>222.03389430781561</v>
      </c>
      <c r="E6" s="6">
        <v>4.7931249999999999</v>
      </c>
      <c r="F6" s="6">
        <v>0</v>
      </c>
      <c r="G6" s="6">
        <v>1</v>
      </c>
      <c r="I6" s="9" t="s">
        <v>29</v>
      </c>
      <c r="J6" s="10" t="s">
        <v>32</v>
      </c>
      <c r="K6" s="10" t="s">
        <v>33</v>
      </c>
      <c r="L6" s="10" t="s">
        <v>34</v>
      </c>
      <c r="M6" s="10" t="s">
        <v>35</v>
      </c>
    </row>
    <row r="7" spans="1:25" x14ac:dyDescent="0.3">
      <c r="A7" s="4">
        <v>40337</v>
      </c>
      <c r="B7" s="5" t="s">
        <v>7</v>
      </c>
      <c r="C7" s="5" t="s">
        <v>8</v>
      </c>
      <c r="D7" s="6">
        <v>276.35819705736077</v>
      </c>
      <c r="E7" s="6">
        <v>4.1471428570000004</v>
      </c>
      <c r="F7" s="6">
        <v>0</v>
      </c>
      <c r="G7" s="6">
        <v>0</v>
      </c>
      <c r="I7" s="14" t="s">
        <v>38</v>
      </c>
      <c r="J7" s="15">
        <v>450.92854132483478</v>
      </c>
      <c r="K7" s="15">
        <v>46.065684486478446</v>
      </c>
      <c r="L7" s="15">
        <v>9.7888166940663783</v>
      </c>
      <c r="M7" s="18" t="s">
        <v>30</v>
      </c>
    </row>
    <row r="8" spans="1:25" x14ac:dyDescent="0.3">
      <c r="A8" s="4">
        <v>40344</v>
      </c>
      <c r="B8" s="5" t="s">
        <v>7</v>
      </c>
      <c r="C8" s="5" t="s">
        <v>8</v>
      </c>
      <c r="D8" s="6">
        <v>294.86318135451683</v>
      </c>
      <c r="E8" s="6">
        <v>4.1471428570000004</v>
      </c>
      <c r="F8" s="6">
        <v>0</v>
      </c>
      <c r="G8" s="6">
        <v>0</v>
      </c>
      <c r="I8" s="8" t="s">
        <v>4</v>
      </c>
      <c r="J8" s="12">
        <v>-48.705348402357835</v>
      </c>
      <c r="K8" s="12">
        <v>10.593971931538496</v>
      </c>
      <c r="L8" s="12">
        <v>-4.5974586979375411</v>
      </c>
      <c r="M8" s="19" t="s">
        <v>30</v>
      </c>
    </row>
    <row r="9" spans="1:25" x14ac:dyDescent="0.3">
      <c r="A9" s="4">
        <v>40351</v>
      </c>
      <c r="B9" s="5" t="s">
        <v>7</v>
      </c>
      <c r="C9" s="5" t="s">
        <v>8</v>
      </c>
      <c r="D9" s="6">
        <v>383.45580710381228</v>
      </c>
      <c r="E9" s="6">
        <v>4.05</v>
      </c>
      <c r="F9" s="6">
        <v>1</v>
      </c>
      <c r="G9" s="6">
        <v>0</v>
      </c>
      <c r="I9" s="8" t="s">
        <v>5</v>
      </c>
      <c r="J9" s="12">
        <v>136.26780795730843</v>
      </c>
      <c r="K9" s="12">
        <v>18.723561997958125</v>
      </c>
      <c r="L9" s="12">
        <v>7.2778784278423601</v>
      </c>
      <c r="M9" s="19" t="s">
        <v>30</v>
      </c>
    </row>
    <row r="10" spans="1:25" ht="15" thickBot="1" x14ac:dyDescent="0.35">
      <c r="A10" s="4">
        <v>40358</v>
      </c>
      <c r="B10" s="5" t="s">
        <v>7</v>
      </c>
      <c r="C10" s="5" t="s">
        <v>8</v>
      </c>
      <c r="D10" s="6">
        <v>300.2942445751741</v>
      </c>
      <c r="E10" s="6">
        <v>4.05</v>
      </c>
      <c r="F10" s="6">
        <v>0</v>
      </c>
      <c r="G10" s="6">
        <v>1</v>
      </c>
      <c r="I10" s="11" t="s">
        <v>6</v>
      </c>
      <c r="J10" s="13">
        <v>87.924967308069981</v>
      </c>
      <c r="K10" s="13">
        <v>12.897458385570056</v>
      </c>
      <c r="L10" s="13">
        <v>6.8172320994997166</v>
      </c>
      <c r="M10" s="20" t="s">
        <v>30</v>
      </c>
    </row>
    <row r="11" spans="1:25" x14ac:dyDescent="0.3">
      <c r="A11" s="4">
        <v>40365</v>
      </c>
      <c r="B11" s="5" t="s">
        <v>7</v>
      </c>
      <c r="C11" s="5" t="s">
        <v>8</v>
      </c>
      <c r="D11" s="6">
        <v>296.74312209515341</v>
      </c>
      <c r="E11" s="6">
        <v>4.5813333329999999</v>
      </c>
      <c r="F11" s="6">
        <v>0</v>
      </c>
      <c r="G11" s="6">
        <v>1</v>
      </c>
    </row>
    <row r="12" spans="1:25" x14ac:dyDescent="0.3">
      <c r="A12" s="4">
        <v>40372</v>
      </c>
      <c r="B12" s="5" t="s">
        <v>7</v>
      </c>
      <c r="C12" s="5" t="s">
        <v>8</v>
      </c>
      <c r="D12" s="6">
        <v>429.79776568141511</v>
      </c>
      <c r="E12" s="6">
        <v>3.556923077</v>
      </c>
      <c r="F12" s="6">
        <v>0</v>
      </c>
      <c r="G12" s="6">
        <v>1</v>
      </c>
    </row>
    <row r="13" spans="1:25" x14ac:dyDescent="0.3">
      <c r="A13" s="4">
        <v>40302</v>
      </c>
      <c r="B13" s="5" t="s">
        <v>7</v>
      </c>
      <c r="C13" s="5" t="s">
        <v>9</v>
      </c>
      <c r="D13" s="6">
        <v>297.21708504560701</v>
      </c>
      <c r="E13" s="6">
        <v>4.29</v>
      </c>
      <c r="F13" s="6">
        <v>0</v>
      </c>
      <c r="G13" s="6">
        <v>0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3">
      <c r="A14" s="4">
        <v>40309</v>
      </c>
      <c r="B14" s="5" t="s">
        <v>7</v>
      </c>
      <c r="C14" s="5" t="s">
        <v>9</v>
      </c>
      <c r="D14" s="6">
        <v>268.40556671680145</v>
      </c>
      <c r="E14" s="6">
        <v>4.29</v>
      </c>
      <c r="F14" s="6">
        <v>0</v>
      </c>
      <c r="G14" s="6">
        <v>0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 spans="1:25" x14ac:dyDescent="0.3">
      <c r="A15" s="4">
        <v>40316</v>
      </c>
      <c r="B15" s="5" t="s">
        <v>7</v>
      </c>
      <c r="C15" s="5" t="s">
        <v>9</v>
      </c>
      <c r="D15" s="6">
        <v>206.02798850125583</v>
      </c>
      <c r="E15" s="6">
        <v>4.0858333330000001</v>
      </c>
      <c r="F15" s="6">
        <v>0</v>
      </c>
      <c r="G15" s="6">
        <v>0</v>
      </c>
      <c r="I15" s="60"/>
      <c r="J15" s="60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 spans="1:25" x14ac:dyDescent="0.3">
      <c r="A16" s="4">
        <v>40323</v>
      </c>
      <c r="B16" s="5" t="s">
        <v>7</v>
      </c>
      <c r="C16" s="5" t="s">
        <v>9</v>
      </c>
      <c r="D16" s="6">
        <v>201.96734153603134</v>
      </c>
      <c r="E16" s="6">
        <v>4.0858333330000001</v>
      </c>
      <c r="F16" s="6">
        <v>0</v>
      </c>
      <c r="G16" s="6">
        <v>0</v>
      </c>
      <c r="I16" s="59"/>
      <c r="J16" s="59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 spans="1:25" x14ac:dyDescent="0.3">
      <c r="A17" s="4">
        <v>40330</v>
      </c>
      <c r="B17" s="5" t="s">
        <v>7</v>
      </c>
      <c r="C17" s="5" t="s">
        <v>9</v>
      </c>
      <c r="D17" s="6">
        <v>239.72697458725526</v>
      </c>
      <c r="E17" s="6">
        <v>3.84</v>
      </c>
      <c r="F17" s="6">
        <v>0</v>
      </c>
      <c r="G17" s="6">
        <v>0</v>
      </c>
      <c r="I17" s="59"/>
      <c r="J17" s="59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 spans="1:25" x14ac:dyDescent="0.3">
      <c r="A18" s="4">
        <v>40337</v>
      </c>
      <c r="B18" s="5" t="s">
        <v>7</v>
      </c>
      <c r="C18" s="5" t="s">
        <v>9</v>
      </c>
      <c r="D18" s="6">
        <v>171.39281859155261</v>
      </c>
      <c r="E18" s="6">
        <v>4.2592307690000002</v>
      </c>
      <c r="F18" s="6">
        <v>0</v>
      </c>
      <c r="G18" s="6">
        <v>0</v>
      </c>
      <c r="I18" s="59"/>
      <c r="J18" s="59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 spans="1:25" x14ac:dyDescent="0.3">
      <c r="A19" s="4">
        <v>40344</v>
      </c>
      <c r="B19" s="5" t="s">
        <v>7</v>
      </c>
      <c r="C19" s="5" t="s">
        <v>9</v>
      </c>
      <c r="D19" s="6">
        <v>172.74559451311936</v>
      </c>
      <c r="E19" s="6">
        <v>4.99</v>
      </c>
      <c r="F19" s="6">
        <v>0</v>
      </c>
      <c r="G19" s="6">
        <v>0</v>
      </c>
      <c r="I19" s="59"/>
      <c r="J19" s="59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3">
      <c r="A20" s="4">
        <v>40351</v>
      </c>
      <c r="B20" s="5" t="s">
        <v>7</v>
      </c>
      <c r="C20" s="5" t="s">
        <v>9</v>
      </c>
      <c r="D20" s="6">
        <v>379.20412736310453</v>
      </c>
      <c r="E20" s="6">
        <v>3.7685714290000001</v>
      </c>
      <c r="F20" s="6">
        <v>1</v>
      </c>
      <c r="G20" s="6">
        <v>0</v>
      </c>
      <c r="I20" s="59"/>
      <c r="J20" s="59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 spans="1:25" x14ac:dyDescent="0.3">
      <c r="A21" s="4">
        <v>40358</v>
      </c>
      <c r="B21" s="5" t="s">
        <v>7</v>
      </c>
      <c r="C21" s="5" t="s">
        <v>9</v>
      </c>
      <c r="D21" s="6">
        <v>346.14938028154523</v>
      </c>
      <c r="E21" s="6">
        <v>4.7024999999999997</v>
      </c>
      <c r="F21" s="6">
        <v>0</v>
      </c>
      <c r="G21" s="6">
        <v>1</v>
      </c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 spans="1:25" x14ac:dyDescent="0.3">
      <c r="A22" s="4">
        <v>40365</v>
      </c>
      <c r="B22" s="5" t="s">
        <v>7</v>
      </c>
      <c r="C22" s="5" t="s">
        <v>9</v>
      </c>
      <c r="D22" s="6">
        <v>371.4853015379951</v>
      </c>
      <c r="E22" s="6">
        <v>3.5878571429999999</v>
      </c>
      <c r="F22" s="6">
        <v>0</v>
      </c>
      <c r="G22" s="6">
        <v>1</v>
      </c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 spans="1:25" x14ac:dyDescent="0.3">
      <c r="A23" s="4">
        <v>40372</v>
      </c>
      <c r="B23" s="5" t="s">
        <v>7</v>
      </c>
      <c r="C23" s="5" t="s">
        <v>9</v>
      </c>
      <c r="D23" s="6">
        <v>302.60708516818738</v>
      </c>
      <c r="E23" s="6">
        <v>3.8450000000000002</v>
      </c>
      <c r="F23" s="6">
        <v>0</v>
      </c>
      <c r="G23" s="6">
        <v>1</v>
      </c>
      <c r="I23" s="61"/>
      <c r="J23" s="61"/>
      <c r="K23" s="61"/>
      <c r="L23" s="61"/>
      <c r="M23" s="61"/>
      <c r="N23" s="6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 spans="1:25" x14ac:dyDescent="0.3">
      <c r="A24" s="4">
        <v>40302</v>
      </c>
      <c r="B24" s="5" t="s">
        <v>7</v>
      </c>
      <c r="C24" s="5" t="s">
        <v>10</v>
      </c>
      <c r="D24" s="6">
        <v>145.78336079215677</v>
      </c>
      <c r="E24" s="6">
        <v>5.39</v>
      </c>
      <c r="F24" s="6">
        <v>0</v>
      </c>
      <c r="G24" s="6">
        <v>0</v>
      </c>
      <c r="I24" s="59"/>
      <c r="J24" s="59"/>
      <c r="K24" s="59"/>
      <c r="L24" s="59"/>
      <c r="M24" s="59"/>
      <c r="N24" s="59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 spans="1:25" x14ac:dyDescent="0.3">
      <c r="A25" s="4">
        <v>40309</v>
      </c>
      <c r="B25" s="5" t="s">
        <v>7</v>
      </c>
      <c r="C25" s="5" t="s">
        <v>10</v>
      </c>
      <c r="D25" s="6">
        <v>309.05276246954139</v>
      </c>
      <c r="E25" s="6">
        <v>5.0185714289999996</v>
      </c>
      <c r="F25" s="6">
        <v>0</v>
      </c>
      <c r="G25" s="6">
        <v>0</v>
      </c>
      <c r="I25" s="59"/>
      <c r="J25" s="59"/>
      <c r="K25" s="59"/>
      <c r="L25" s="59"/>
      <c r="M25" s="59"/>
      <c r="N25" s="59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x14ac:dyDescent="0.3">
      <c r="A26" s="4">
        <v>40316</v>
      </c>
      <c r="B26" s="5" t="s">
        <v>7</v>
      </c>
      <c r="C26" s="5" t="s">
        <v>10</v>
      </c>
      <c r="D26" s="6">
        <v>154.59788084785293</v>
      </c>
      <c r="E26" s="6">
        <v>5.2149999999999999</v>
      </c>
      <c r="F26" s="6">
        <v>0</v>
      </c>
      <c r="G26" s="6">
        <v>0</v>
      </c>
      <c r="I26" s="59"/>
      <c r="J26" s="59"/>
      <c r="K26" s="59"/>
      <c r="L26" s="59"/>
      <c r="M26" s="59"/>
      <c r="N26" s="59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 spans="1:25" x14ac:dyDescent="0.3">
      <c r="A27" s="4">
        <v>40323</v>
      </c>
      <c r="B27" s="5" t="s">
        <v>7</v>
      </c>
      <c r="C27" s="5" t="s">
        <v>10</v>
      </c>
      <c r="D27" s="6">
        <v>247.72564561350089</v>
      </c>
      <c r="E27" s="6">
        <v>4.8816666670000002</v>
      </c>
      <c r="F27" s="6">
        <v>0</v>
      </c>
      <c r="G27" s="6">
        <v>0</v>
      </c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 spans="1:25" x14ac:dyDescent="0.3">
      <c r="A28" s="4">
        <v>40330</v>
      </c>
      <c r="B28" s="5" t="s">
        <v>7</v>
      </c>
      <c r="C28" s="5" t="s">
        <v>10</v>
      </c>
      <c r="D28" s="6">
        <v>227.99236329472669</v>
      </c>
      <c r="E28" s="6">
        <v>3.9666666670000001</v>
      </c>
      <c r="F28" s="6">
        <v>0</v>
      </c>
      <c r="G28" s="6">
        <v>0</v>
      </c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 spans="1:25" x14ac:dyDescent="0.3">
      <c r="A29" s="4">
        <v>40337</v>
      </c>
      <c r="B29" s="5" t="s">
        <v>7</v>
      </c>
      <c r="C29" s="5" t="s">
        <v>10</v>
      </c>
      <c r="D29" s="6">
        <v>226.5964968466343</v>
      </c>
      <c r="E29" s="6">
        <v>3.997692308</v>
      </c>
      <c r="F29" s="6">
        <v>0</v>
      </c>
      <c r="G29" s="6">
        <v>0</v>
      </c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 spans="1:25" x14ac:dyDescent="0.3">
      <c r="A30" s="4">
        <v>40344</v>
      </c>
      <c r="B30" s="5" t="s">
        <v>7</v>
      </c>
      <c r="C30" s="5" t="s">
        <v>10</v>
      </c>
      <c r="D30" s="6">
        <v>233.31521082097063</v>
      </c>
      <c r="E30" s="6">
        <v>4.8958823530000002</v>
      </c>
      <c r="F30" s="6">
        <v>0</v>
      </c>
      <c r="G30" s="6">
        <v>0</v>
      </c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 spans="1:25" x14ac:dyDescent="0.3">
      <c r="A31" s="4">
        <v>40351</v>
      </c>
      <c r="B31" s="5" t="s">
        <v>7</v>
      </c>
      <c r="C31" s="5" t="s">
        <v>10</v>
      </c>
      <c r="D31" s="6">
        <v>215.20722620508221</v>
      </c>
      <c r="E31" s="6">
        <v>4.9275000000000002</v>
      </c>
      <c r="F31" s="6">
        <v>0</v>
      </c>
      <c r="G31" s="6">
        <v>0</v>
      </c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2" spans="1:25" x14ac:dyDescent="0.3">
      <c r="A32" s="4">
        <v>40358</v>
      </c>
      <c r="B32" s="5" t="s">
        <v>7</v>
      </c>
      <c r="C32" s="5" t="s">
        <v>10</v>
      </c>
      <c r="D32" s="6">
        <v>233.41454117517861</v>
      </c>
      <c r="E32" s="6">
        <v>4.3166666669999998</v>
      </c>
      <c r="F32" s="6">
        <v>0</v>
      </c>
      <c r="G32" s="6">
        <v>0</v>
      </c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 spans="1:25" x14ac:dyDescent="0.3">
      <c r="A33" s="4">
        <v>40365</v>
      </c>
      <c r="B33" s="5" t="s">
        <v>7</v>
      </c>
      <c r="C33" s="5" t="s">
        <v>10</v>
      </c>
      <c r="D33" s="6">
        <v>297.11769231578774</v>
      </c>
      <c r="E33" s="6">
        <v>4.1213333329999999</v>
      </c>
      <c r="F33" s="6">
        <v>0</v>
      </c>
      <c r="G33" s="6">
        <v>0</v>
      </c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</row>
    <row r="34" spans="1:25" x14ac:dyDescent="0.3">
      <c r="A34" s="4">
        <v>40372</v>
      </c>
      <c r="B34" s="5" t="s">
        <v>7</v>
      </c>
      <c r="C34" s="5" t="s">
        <v>10</v>
      </c>
      <c r="D34" s="6">
        <v>258.46230884332823</v>
      </c>
      <c r="E34" s="6">
        <v>4.6806666669999997</v>
      </c>
      <c r="F34" s="6">
        <v>0</v>
      </c>
      <c r="G34" s="6">
        <v>0</v>
      </c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 spans="1:25" x14ac:dyDescent="0.3">
      <c r="A35" s="4">
        <v>40302</v>
      </c>
      <c r="B35" s="5" t="s">
        <v>7</v>
      </c>
      <c r="C35" s="5" t="s">
        <v>11</v>
      </c>
      <c r="D35" s="6">
        <v>336.22133222738205</v>
      </c>
      <c r="E35" s="6">
        <v>4.3172727269999998</v>
      </c>
      <c r="F35" s="6">
        <v>0</v>
      </c>
      <c r="G35" s="6">
        <v>0</v>
      </c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 spans="1:25" x14ac:dyDescent="0.3">
      <c r="A36" s="4">
        <v>40309</v>
      </c>
      <c r="B36" s="5" t="s">
        <v>7</v>
      </c>
      <c r="C36" s="5" t="s">
        <v>11</v>
      </c>
      <c r="D36" s="6">
        <v>364.17453904151307</v>
      </c>
      <c r="E36" s="6">
        <v>4.5233333330000001</v>
      </c>
      <c r="F36" s="6">
        <v>0</v>
      </c>
      <c r="G36" s="6">
        <v>0</v>
      </c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 spans="1:25" x14ac:dyDescent="0.3">
      <c r="A37" s="4">
        <v>40316</v>
      </c>
      <c r="B37" s="5" t="s">
        <v>7</v>
      </c>
      <c r="C37" s="5" t="s">
        <v>11</v>
      </c>
      <c r="D37" s="6">
        <v>291.1947988284852</v>
      </c>
      <c r="E37" s="6">
        <v>4.9469230770000001</v>
      </c>
      <c r="F37" s="6">
        <v>1</v>
      </c>
      <c r="G37" s="6">
        <v>0</v>
      </c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 spans="1:25" x14ac:dyDescent="0.3">
      <c r="A38" s="4">
        <v>40323</v>
      </c>
      <c r="B38" s="5" t="s">
        <v>7</v>
      </c>
      <c r="C38" s="5" t="s">
        <v>11</v>
      </c>
      <c r="D38" s="6">
        <v>279.62964251219836</v>
      </c>
      <c r="E38" s="6">
        <v>4.693846154</v>
      </c>
      <c r="F38" s="6">
        <v>0</v>
      </c>
      <c r="G38" s="6">
        <v>1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 spans="1:25" x14ac:dyDescent="0.3">
      <c r="A39" s="4">
        <v>40330</v>
      </c>
      <c r="B39" s="5" t="s">
        <v>7</v>
      </c>
      <c r="C39" s="5" t="s">
        <v>11</v>
      </c>
      <c r="D39" s="6">
        <v>328.56464507221398</v>
      </c>
      <c r="E39" s="6">
        <v>4.8435714289999998</v>
      </c>
      <c r="F39" s="6">
        <v>0</v>
      </c>
      <c r="G39" s="6">
        <v>1</v>
      </c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 spans="1:25" x14ac:dyDescent="0.3">
      <c r="A40" s="4">
        <v>40337</v>
      </c>
      <c r="B40" s="5" t="s">
        <v>7</v>
      </c>
      <c r="C40" s="5" t="s">
        <v>11</v>
      </c>
      <c r="D40" s="6">
        <v>329.40232818821283</v>
      </c>
      <c r="E40" s="6">
        <v>4.7024999999999997</v>
      </c>
      <c r="F40" s="6">
        <v>0</v>
      </c>
      <c r="G40" s="6">
        <v>1</v>
      </c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 spans="1:25" x14ac:dyDescent="0.3">
      <c r="A41" s="4">
        <v>40344</v>
      </c>
      <c r="B41" s="5" t="s">
        <v>7</v>
      </c>
      <c r="C41" s="5" t="s">
        <v>11</v>
      </c>
      <c r="D41" s="6">
        <v>211.37293465463586</v>
      </c>
      <c r="E41" s="6">
        <v>4.8958823530000002</v>
      </c>
      <c r="F41" s="6">
        <v>0</v>
      </c>
      <c r="G41" s="6">
        <v>0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 spans="1:25" x14ac:dyDescent="0.3">
      <c r="A42" s="4">
        <v>40351</v>
      </c>
      <c r="B42" s="5" t="s">
        <v>7</v>
      </c>
      <c r="C42" s="5" t="s">
        <v>11</v>
      </c>
      <c r="D42" s="6">
        <v>428.35016052755583</v>
      </c>
      <c r="E42" s="6">
        <v>4.0257142860000004</v>
      </c>
      <c r="F42" s="6">
        <v>1</v>
      </c>
      <c r="G42" s="6">
        <v>0</v>
      </c>
    </row>
    <row r="43" spans="1:25" x14ac:dyDescent="0.3">
      <c r="A43" s="4">
        <v>40358</v>
      </c>
      <c r="B43" s="5" t="s">
        <v>7</v>
      </c>
      <c r="C43" s="5" t="s">
        <v>11</v>
      </c>
      <c r="D43" s="6">
        <v>412.79178442906306</v>
      </c>
      <c r="E43" s="6">
        <v>4.8366666670000003</v>
      </c>
      <c r="F43" s="6">
        <v>1</v>
      </c>
      <c r="G43" s="6">
        <v>1</v>
      </c>
    </row>
    <row r="44" spans="1:25" x14ac:dyDescent="0.3">
      <c r="A44" s="4">
        <v>40365</v>
      </c>
      <c r="B44" s="5" t="s">
        <v>7</v>
      </c>
      <c r="C44" s="5" t="s">
        <v>11</v>
      </c>
      <c r="D44" s="6">
        <v>328.22108302748148</v>
      </c>
      <c r="E44" s="6">
        <v>4.2473333330000003</v>
      </c>
      <c r="F44" s="6">
        <v>0</v>
      </c>
      <c r="G44" s="6">
        <v>1</v>
      </c>
    </row>
    <row r="45" spans="1:25" x14ac:dyDescent="0.3">
      <c r="A45" s="4">
        <v>40372</v>
      </c>
      <c r="B45" s="5" t="s">
        <v>7</v>
      </c>
      <c r="C45" s="5" t="s">
        <v>11</v>
      </c>
      <c r="D45" s="6">
        <v>269.83398933575558</v>
      </c>
      <c r="E45" s="6">
        <v>4.5443749999999996</v>
      </c>
      <c r="F45" s="6">
        <v>0</v>
      </c>
      <c r="G45" s="6">
        <v>1</v>
      </c>
    </row>
    <row r="46" spans="1:25" x14ac:dyDescent="0.3">
      <c r="A46" s="4">
        <v>40302</v>
      </c>
      <c r="B46" s="5" t="s">
        <v>7</v>
      </c>
      <c r="C46" s="5" t="s">
        <v>12</v>
      </c>
      <c r="D46" s="6">
        <v>286.13829190952799</v>
      </c>
      <c r="E46" s="6">
        <v>4.0627272730000001</v>
      </c>
      <c r="F46" s="6">
        <v>0</v>
      </c>
      <c r="G46" s="6">
        <v>0</v>
      </c>
    </row>
    <row r="47" spans="1:25" x14ac:dyDescent="0.3">
      <c r="A47" s="4">
        <v>40309</v>
      </c>
      <c r="B47" s="5" t="s">
        <v>7</v>
      </c>
      <c r="C47" s="5" t="s">
        <v>12</v>
      </c>
      <c r="D47" s="6">
        <v>100.09976082913568</v>
      </c>
      <c r="E47" s="6">
        <v>4.7233333330000002</v>
      </c>
      <c r="F47" s="6">
        <v>0</v>
      </c>
      <c r="G47" s="6">
        <v>0</v>
      </c>
    </row>
    <row r="48" spans="1:25" x14ac:dyDescent="0.3">
      <c r="A48" s="4">
        <v>40316</v>
      </c>
      <c r="B48" s="5" t="s">
        <v>7</v>
      </c>
      <c r="C48" s="5" t="s">
        <v>12</v>
      </c>
      <c r="D48" s="6">
        <v>202.21177781488618</v>
      </c>
      <c r="E48" s="6">
        <v>4.0945454549999996</v>
      </c>
      <c r="F48" s="6">
        <v>0</v>
      </c>
      <c r="G48" s="6">
        <v>0</v>
      </c>
    </row>
    <row r="49" spans="1:7" x14ac:dyDescent="0.3">
      <c r="A49" s="4">
        <v>40323</v>
      </c>
      <c r="B49" s="5" t="s">
        <v>7</v>
      </c>
      <c r="C49" s="5" t="s">
        <v>12</v>
      </c>
      <c r="D49" s="6">
        <v>277.05184352904394</v>
      </c>
      <c r="E49" s="6">
        <v>4.0581818180000004</v>
      </c>
      <c r="F49" s="6">
        <v>1</v>
      </c>
      <c r="G49" s="6">
        <v>0</v>
      </c>
    </row>
    <row r="50" spans="1:7" x14ac:dyDescent="0.3">
      <c r="A50" s="4">
        <v>40330</v>
      </c>
      <c r="B50" s="5" t="s">
        <v>7</v>
      </c>
      <c r="C50" s="5" t="s">
        <v>12</v>
      </c>
      <c r="D50" s="6">
        <v>432.8902525837712</v>
      </c>
      <c r="E50" s="6">
        <v>3.84</v>
      </c>
      <c r="F50" s="6">
        <v>1</v>
      </c>
      <c r="G50" s="6">
        <v>1</v>
      </c>
    </row>
    <row r="51" spans="1:7" x14ac:dyDescent="0.3">
      <c r="A51" s="4">
        <v>40337</v>
      </c>
      <c r="B51" s="5" t="s">
        <v>7</v>
      </c>
      <c r="C51" s="5" t="s">
        <v>12</v>
      </c>
      <c r="D51" s="6">
        <v>427.7926261350546</v>
      </c>
      <c r="E51" s="6">
        <v>5.1669230769999999</v>
      </c>
      <c r="F51" s="6">
        <v>1</v>
      </c>
      <c r="G51" s="6">
        <v>1</v>
      </c>
    </row>
    <row r="52" spans="1:7" x14ac:dyDescent="0.3">
      <c r="A52" s="4">
        <v>40344</v>
      </c>
      <c r="B52" s="5" t="s">
        <v>7</v>
      </c>
      <c r="C52" s="5" t="s">
        <v>12</v>
      </c>
      <c r="D52" s="6">
        <v>241.04674393023117</v>
      </c>
      <c r="E52" s="6">
        <v>4.05</v>
      </c>
      <c r="F52" s="6">
        <v>0</v>
      </c>
      <c r="G52" s="6">
        <v>1</v>
      </c>
    </row>
    <row r="53" spans="1:7" x14ac:dyDescent="0.3">
      <c r="A53" s="4">
        <v>40351</v>
      </c>
      <c r="B53" s="5" t="s">
        <v>7</v>
      </c>
      <c r="C53" s="5" t="s">
        <v>12</v>
      </c>
      <c r="D53" s="6">
        <v>556.55004166698996</v>
      </c>
      <c r="E53" s="6">
        <v>3.8515384620000002</v>
      </c>
      <c r="F53" s="6">
        <v>1</v>
      </c>
      <c r="G53" s="6">
        <v>1</v>
      </c>
    </row>
    <row r="54" spans="1:7" x14ac:dyDescent="0.3">
      <c r="A54" s="4">
        <v>40358</v>
      </c>
      <c r="B54" s="5" t="s">
        <v>7</v>
      </c>
      <c r="C54" s="5" t="s">
        <v>12</v>
      </c>
      <c r="D54" s="6">
        <v>309.99966629109912</v>
      </c>
      <c r="E54" s="6">
        <v>3.8515384620000002</v>
      </c>
      <c r="F54" s="6">
        <v>0</v>
      </c>
      <c r="G54" s="6">
        <v>1</v>
      </c>
    </row>
    <row r="55" spans="1:7" x14ac:dyDescent="0.3">
      <c r="A55" s="4">
        <v>40365</v>
      </c>
      <c r="B55" s="5" t="s">
        <v>7</v>
      </c>
      <c r="C55" s="5" t="s">
        <v>12</v>
      </c>
      <c r="D55" s="6">
        <v>409.73567792980032</v>
      </c>
      <c r="E55" s="6">
        <v>4.4442857140000003</v>
      </c>
      <c r="F55" s="6">
        <v>0</v>
      </c>
      <c r="G55" s="6">
        <v>1</v>
      </c>
    </row>
    <row r="56" spans="1:7" x14ac:dyDescent="0.3">
      <c r="A56" s="4">
        <v>40372</v>
      </c>
      <c r="B56" s="5" t="s">
        <v>7</v>
      </c>
      <c r="C56" s="5" t="s">
        <v>12</v>
      </c>
      <c r="D56" s="6">
        <v>347.35825789398893</v>
      </c>
      <c r="E56" s="6">
        <v>4.314666667</v>
      </c>
      <c r="F56" s="6">
        <v>0</v>
      </c>
      <c r="G56" s="6">
        <v>1</v>
      </c>
    </row>
    <row r="57" spans="1:7" x14ac:dyDescent="0.3">
      <c r="A57" s="4">
        <v>40302</v>
      </c>
      <c r="B57" s="5" t="s">
        <v>7</v>
      </c>
      <c r="C57" s="5" t="s">
        <v>13</v>
      </c>
      <c r="D57" s="6">
        <v>305.04944445264965</v>
      </c>
      <c r="E57" s="6">
        <v>4.3899999999999997</v>
      </c>
      <c r="F57" s="6">
        <v>0</v>
      </c>
      <c r="G57" s="6">
        <v>0</v>
      </c>
    </row>
    <row r="58" spans="1:7" x14ac:dyDescent="0.3">
      <c r="A58" s="4">
        <v>40309</v>
      </c>
      <c r="B58" s="5" t="s">
        <v>7</v>
      </c>
      <c r="C58" s="5" t="s">
        <v>13</v>
      </c>
      <c r="D58" s="6">
        <v>219.65535217099114</v>
      </c>
      <c r="E58" s="6">
        <v>4.34</v>
      </c>
      <c r="F58" s="6">
        <v>0</v>
      </c>
      <c r="G58" s="6">
        <v>0</v>
      </c>
    </row>
    <row r="59" spans="1:7" x14ac:dyDescent="0.3">
      <c r="A59" s="4">
        <v>40316</v>
      </c>
      <c r="B59" s="5" t="s">
        <v>7</v>
      </c>
      <c r="C59" s="5" t="s">
        <v>13</v>
      </c>
      <c r="D59" s="6">
        <v>239.05316731393944</v>
      </c>
      <c r="E59" s="6">
        <v>4.0949999999999998</v>
      </c>
      <c r="F59" s="6">
        <v>0</v>
      </c>
      <c r="G59" s="6">
        <v>0</v>
      </c>
    </row>
    <row r="60" spans="1:7" x14ac:dyDescent="0.3">
      <c r="A60" s="4">
        <v>40323</v>
      </c>
      <c r="B60" s="5" t="s">
        <v>7</v>
      </c>
      <c r="C60" s="5" t="s">
        <v>13</v>
      </c>
      <c r="D60" s="6">
        <v>249.14047552741056</v>
      </c>
      <c r="E60" s="6">
        <v>3.8140000000000001</v>
      </c>
      <c r="F60" s="6">
        <v>0</v>
      </c>
      <c r="G60" s="6">
        <v>0</v>
      </c>
    </row>
    <row r="61" spans="1:7" x14ac:dyDescent="0.3">
      <c r="A61" s="4">
        <v>40330</v>
      </c>
      <c r="B61" s="5" t="s">
        <v>7</v>
      </c>
      <c r="C61" s="5" t="s">
        <v>13</v>
      </c>
      <c r="D61" s="6">
        <v>263.47531165786268</v>
      </c>
      <c r="E61" s="6">
        <v>3.8140000000000001</v>
      </c>
      <c r="F61" s="6">
        <v>0</v>
      </c>
      <c r="G61" s="6">
        <v>0</v>
      </c>
    </row>
    <row r="62" spans="1:7" x14ac:dyDescent="0.3">
      <c r="A62" s="4">
        <v>40337</v>
      </c>
      <c r="B62" s="5" t="s">
        <v>7</v>
      </c>
      <c r="C62" s="5" t="s">
        <v>13</v>
      </c>
      <c r="D62" s="6">
        <v>666.72935151489276</v>
      </c>
      <c r="E62" s="6">
        <v>3.3260000000000001</v>
      </c>
      <c r="F62" s="6">
        <v>0</v>
      </c>
      <c r="G62" s="6">
        <v>0</v>
      </c>
    </row>
    <row r="63" spans="1:7" x14ac:dyDescent="0.3">
      <c r="A63" s="4">
        <v>40344</v>
      </c>
      <c r="B63" s="5" t="s">
        <v>7</v>
      </c>
      <c r="C63" s="5" t="s">
        <v>13</v>
      </c>
      <c r="D63" s="6">
        <v>711.8649399072799</v>
      </c>
      <c r="E63" s="6">
        <v>3.1986666669999999</v>
      </c>
      <c r="F63" s="6">
        <v>0</v>
      </c>
      <c r="G63" s="6">
        <v>0</v>
      </c>
    </row>
    <row r="64" spans="1:7" x14ac:dyDescent="0.3">
      <c r="A64" s="4">
        <v>40351</v>
      </c>
      <c r="B64" s="5" t="s">
        <v>7</v>
      </c>
      <c r="C64" s="5" t="s">
        <v>13</v>
      </c>
      <c r="D64" s="6">
        <v>328.15780403353938</v>
      </c>
      <c r="E64" s="6">
        <v>4.3666666669999996</v>
      </c>
      <c r="F64" s="6">
        <v>0</v>
      </c>
      <c r="G64" s="6">
        <v>0</v>
      </c>
    </row>
    <row r="65" spans="1:7" x14ac:dyDescent="0.3">
      <c r="A65" s="4">
        <v>40358</v>
      </c>
      <c r="B65" s="5" t="s">
        <v>7</v>
      </c>
      <c r="C65" s="5" t="s">
        <v>13</v>
      </c>
      <c r="D65" s="6">
        <v>144.59522043429578</v>
      </c>
      <c r="E65" s="6">
        <v>3.979090909</v>
      </c>
      <c r="F65" s="6">
        <v>0</v>
      </c>
      <c r="G65" s="6">
        <v>0</v>
      </c>
    </row>
    <row r="66" spans="1:7" x14ac:dyDescent="0.3">
      <c r="A66" s="4">
        <v>40365</v>
      </c>
      <c r="B66" s="5" t="s">
        <v>7</v>
      </c>
      <c r="C66" s="5" t="s">
        <v>13</v>
      </c>
      <c r="D66" s="6">
        <v>266.12956722271895</v>
      </c>
      <c r="E66" s="6">
        <v>4.9561538460000003</v>
      </c>
      <c r="F66" s="6">
        <v>0</v>
      </c>
      <c r="G66" s="6">
        <v>0</v>
      </c>
    </row>
    <row r="67" spans="1:7" x14ac:dyDescent="0.3">
      <c r="A67" s="4">
        <v>40372</v>
      </c>
      <c r="B67" s="5" t="s">
        <v>7</v>
      </c>
      <c r="C67" s="5" t="s">
        <v>13</v>
      </c>
      <c r="D67" s="6">
        <v>277.18746772270498</v>
      </c>
      <c r="E67" s="6">
        <v>3.8136363640000002</v>
      </c>
      <c r="F67" s="6">
        <v>0</v>
      </c>
      <c r="G67" s="6">
        <v>0</v>
      </c>
    </row>
    <row r="68" spans="1:7" x14ac:dyDescent="0.3">
      <c r="A68" s="4">
        <v>40302</v>
      </c>
      <c r="B68" s="5" t="s">
        <v>7</v>
      </c>
      <c r="C68" s="5" t="s">
        <v>14</v>
      </c>
      <c r="D68" s="6">
        <v>153.97779967160201</v>
      </c>
      <c r="E68" s="6">
        <v>5.0185714289999996</v>
      </c>
      <c r="F68" s="6">
        <v>0</v>
      </c>
      <c r="G68" s="6">
        <v>0</v>
      </c>
    </row>
    <row r="69" spans="1:7" x14ac:dyDescent="0.3">
      <c r="A69" s="4">
        <v>40309</v>
      </c>
      <c r="B69" s="5" t="s">
        <v>7</v>
      </c>
      <c r="C69" s="5" t="s">
        <v>14</v>
      </c>
      <c r="D69" s="6">
        <v>232.91486209197791</v>
      </c>
      <c r="E69" s="6">
        <v>5.0185714289999996</v>
      </c>
      <c r="F69" s="6">
        <v>0</v>
      </c>
      <c r="G69" s="6">
        <v>0</v>
      </c>
    </row>
    <row r="70" spans="1:7" x14ac:dyDescent="0.3">
      <c r="A70" s="4">
        <v>40316</v>
      </c>
      <c r="B70" s="5" t="s">
        <v>7</v>
      </c>
      <c r="C70" s="5" t="s">
        <v>14</v>
      </c>
      <c r="D70" s="6">
        <v>308.27675199977176</v>
      </c>
      <c r="E70" s="6">
        <v>4.4635294119999998</v>
      </c>
      <c r="F70" s="6">
        <v>1</v>
      </c>
      <c r="G70" s="6">
        <v>0</v>
      </c>
    </row>
    <row r="71" spans="1:7" x14ac:dyDescent="0.3">
      <c r="A71" s="4">
        <v>40323</v>
      </c>
      <c r="B71" s="5" t="s">
        <v>7</v>
      </c>
      <c r="C71" s="5" t="s">
        <v>14</v>
      </c>
      <c r="D71" s="6">
        <v>272.20570082094849</v>
      </c>
      <c r="E71" s="6">
        <v>5.0105882350000002</v>
      </c>
      <c r="F71" s="6">
        <v>0</v>
      </c>
      <c r="G71" s="6">
        <v>1</v>
      </c>
    </row>
    <row r="72" spans="1:7" x14ac:dyDescent="0.3">
      <c r="A72" s="4">
        <v>40330</v>
      </c>
      <c r="B72" s="5" t="s">
        <v>7</v>
      </c>
      <c r="C72" s="5" t="s">
        <v>14</v>
      </c>
      <c r="D72" s="6">
        <v>355.87124573559618</v>
      </c>
      <c r="E72" s="6">
        <v>4.8816666670000002</v>
      </c>
      <c r="F72" s="6">
        <v>0</v>
      </c>
      <c r="G72" s="6">
        <v>1</v>
      </c>
    </row>
    <row r="73" spans="1:7" x14ac:dyDescent="0.3">
      <c r="A73" s="4">
        <v>40337</v>
      </c>
      <c r="B73" s="5" t="s">
        <v>7</v>
      </c>
      <c r="C73" s="5" t="s">
        <v>14</v>
      </c>
      <c r="D73" s="6">
        <v>337.17576313998126</v>
      </c>
      <c r="E73" s="6">
        <v>4.8329411760000003</v>
      </c>
      <c r="F73" s="6">
        <v>0</v>
      </c>
      <c r="G73" s="6">
        <v>1</v>
      </c>
    </row>
    <row r="74" spans="1:7" x14ac:dyDescent="0.3">
      <c r="A74" s="4">
        <v>40344</v>
      </c>
      <c r="B74" s="5" t="s">
        <v>7</v>
      </c>
      <c r="C74" s="5" t="s">
        <v>14</v>
      </c>
      <c r="D74" s="6">
        <v>361.36155202758158</v>
      </c>
      <c r="E74" s="6">
        <v>5.2305555559999997</v>
      </c>
      <c r="F74" s="6">
        <v>1</v>
      </c>
      <c r="G74" s="6">
        <v>0</v>
      </c>
    </row>
    <row r="75" spans="1:7" x14ac:dyDescent="0.3">
      <c r="A75" s="4">
        <v>40351</v>
      </c>
      <c r="B75" s="5" t="s">
        <v>7</v>
      </c>
      <c r="C75" s="5" t="s">
        <v>14</v>
      </c>
      <c r="D75" s="6">
        <v>1041.2002563709802</v>
      </c>
      <c r="E75" s="6">
        <v>4.0835294119999999</v>
      </c>
      <c r="F75" s="6">
        <v>1</v>
      </c>
      <c r="G75" s="6">
        <v>1</v>
      </c>
    </row>
    <row r="76" spans="1:7" x14ac:dyDescent="0.3">
      <c r="A76" s="4">
        <v>40358</v>
      </c>
      <c r="B76" s="5" t="s">
        <v>7</v>
      </c>
      <c r="C76" s="5" t="s">
        <v>14</v>
      </c>
      <c r="D76" s="6">
        <v>753.38798724890694</v>
      </c>
      <c r="E76" s="6">
        <v>4.0835294119999999</v>
      </c>
      <c r="F76" s="6">
        <v>0</v>
      </c>
      <c r="G76" s="6">
        <v>1</v>
      </c>
    </row>
    <row r="77" spans="1:7" x14ac:dyDescent="0.3">
      <c r="A77" s="4">
        <v>40365</v>
      </c>
      <c r="B77" s="5" t="s">
        <v>7</v>
      </c>
      <c r="C77" s="5" t="s">
        <v>14</v>
      </c>
      <c r="D77" s="6">
        <v>192.07759771029299</v>
      </c>
      <c r="E77" s="6">
        <v>4.7470588239999998</v>
      </c>
      <c r="F77" s="6">
        <v>0</v>
      </c>
      <c r="G77" s="6">
        <v>1</v>
      </c>
    </row>
    <row r="78" spans="1:7" x14ac:dyDescent="0.3">
      <c r="A78" s="4">
        <v>40372</v>
      </c>
      <c r="B78" s="5" t="s">
        <v>7</v>
      </c>
      <c r="C78" s="5" t="s">
        <v>14</v>
      </c>
      <c r="D78" s="6">
        <v>390.64287641209955</v>
      </c>
      <c r="E78" s="6">
        <v>4.1479999999999997</v>
      </c>
      <c r="F78" s="6">
        <v>0</v>
      </c>
      <c r="G78" s="6">
        <v>1</v>
      </c>
    </row>
    <row r="79" spans="1:7" x14ac:dyDescent="0.3">
      <c r="A79" s="4">
        <v>40302</v>
      </c>
      <c r="B79" s="5" t="s">
        <v>7</v>
      </c>
      <c r="C79" s="5" t="s">
        <v>15</v>
      </c>
      <c r="D79" s="6">
        <v>256.29154906337163</v>
      </c>
      <c r="E79" s="6">
        <v>4.4990909090000004</v>
      </c>
      <c r="F79" s="6">
        <v>0</v>
      </c>
      <c r="G79" s="6">
        <v>0</v>
      </c>
    </row>
    <row r="80" spans="1:7" x14ac:dyDescent="0.3">
      <c r="A80" s="4">
        <v>40309</v>
      </c>
      <c r="B80" s="5" t="s">
        <v>7</v>
      </c>
      <c r="C80" s="5" t="s">
        <v>15</v>
      </c>
      <c r="D80" s="6">
        <v>184.67931669463792</v>
      </c>
      <c r="E80" s="6">
        <v>5.483333333</v>
      </c>
      <c r="F80" s="6">
        <v>0</v>
      </c>
      <c r="G80" s="6">
        <v>0</v>
      </c>
    </row>
    <row r="81" spans="1:7" x14ac:dyDescent="0.3">
      <c r="A81" s="4">
        <v>40316</v>
      </c>
      <c r="B81" s="5" t="s">
        <v>7</v>
      </c>
      <c r="C81" s="5" t="s">
        <v>15</v>
      </c>
      <c r="D81" s="6">
        <v>259.95286757158794</v>
      </c>
      <c r="E81" s="6">
        <v>4.2938461539999997</v>
      </c>
      <c r="F81" s="6">
        <v>0</v>
      </c>
      <c r="G81" s="6">
        <v>0</v>
      </c>
    </row>
    <row r="82" spans="1:7" x14ac:dyDescent="0.3">
      <c r="A82" s="4">
        <v>40323</v>
      </c>
      <c r="B82" s="5" t="s">
        <v>7</v>
      </c>
      <c r="C82" s="5" t="s">
        <v>15</v>
      </c>
      <c r="D82" s="6">
        <v>325.84191908072341</v>
      </c>
      <c r="E82" s="6">
        <v>4.0581818180000004</v>
      </c>
      <c r="F82" s="6">
        <v>0</v>
      </c>
      <c r="G82" s="6">
        <v>0</v>
      </c>
    </row>
    <row r="83" spans="1:7" x14ac:dyDescent="0.3">
      <c r="A83" s="4">
        <v>40330</v>
      </c>
      <c r="B83" s="5" t="s">
        <v>7</v>
      </c>
      <c r="C83" s="5" t="s">
        <v>15</v>
      </c>
      <c r="D83" s="6">
        <v>291.77268941607758</v>
      </c>
      <c r="E83" s="6">
        <v>4.0250000000000004</v>
      </c>
      <c r="F83" s="6">
        <v>0</v>
      </c>
      <c r="G83" s="6">
        <v>0</v>
      </c>
    </row>
    <row r="84" spans="1:7" x14ac:dyDescent="0.3">
      <c r="A84" s="4">
        <v>40337</v>
      </c>
      <c r="B84" s="5" t="s">
        <v>7</v>
      </c>
      <c r="C84" s="5" t="s">
        <v>15</v>
      </c>
      <c r="D84" s="6">
        <v>126.71894491627157</v>
      </c>
      <c r="E84" s="6">
        <v>6.2515384620000001</v>
      </c>
      <c r="F84" s="6">
        <v>0</v>
      </c>
      <c r="G84" s="6">
        <v>0</v>
      </c>
    </row>
    <row r="85" spans="1:7" x14ac:dyDescent="0.3">
      <c r="A85" s="4">
        <v>40344</v>
      </c>
      <c r="B85" s="5" t="s">
        <v>7</v>
      </c>
      <c r="C85" s="5" t="s">
        <v>15</v>
      </c>
      <c r="D85" s="6">
        <v>206.70153351002702</v>
      </c>
      <c r="E85" s="6">
        <v>5.671818182</v>
      </c>
      <c r="F85" s="6">
        <v>0</v>
      </c>
      <c r="G85" s="6">
        <v>0</v>
      </c>
    </row>
    <row r="86" spans="1:7" x14ac:dyDescent="0.3">
      <c r="A86" s="4">
        <v>40351</v>
      </c>
      <c r="B86" s="5" t="s">
        <v>7</v>
      </c>
      <c r="C86" s="5" t="s">
        <v>15</v>
      </c>
      <c r="D86" s="6">
        <v>201.98489226665259</v>
      </c>
      <c r="E86" s="6">
        <v>5.6669230769999999</v>
      </c>
      <c r="F86" s="6">
        <v>0</v>
      </c>
      <c r="G86" s="6">
        <v>0</v>
      </c>
    </row>
    <row r="87" spans="1:7" x14ac:dyDescent="0.3">
      <c r="A87" s="4">
        <v>40358</v>
      </c>
      <c r="B87" s="5" t="s">
        <v>7</v>
      </c>
      <c r="C87" s="5" t="s">
        <v>15</v>
      </c>
      <c r="D87" s="6">
        <v>303.19777569926305</v>
      </c>
      <c r="E87" s="6">
        <v>3.8515384620000002</v>
      </c>
      <c r="F87" s="6">
        <v>0</v>
      </c>
      <c r="G87" s="6">
        <v>0</v>
      </c>
    </row>
    <row r="88" spans="1:7" x14ac:dyDescent="0.3">
      <c r="A88" s="4">
        <v>40365</v>
      </c>
      <c r="B88" s="5" t="s">
        <v>7</v>
      </c>
      <c r="C88" s="5" t="s">
        <v>15</v>
      </c>
      <c r="D88" s="6">
        <v>342.45802828352049</v>
      </c>
      <c r="E88" s="6">
        <v>4.1381249999999996</v>
      </c>
      <c r="F88" s="6">
        <v>0</v>
      </c>
      <c r="G88" s="6">
        <v>0</v>
      </c>
    </row>
    <row r="89" spans="1:7" x14ac:dyDescent="0.3">
      <c r="A89" s="4">
        <v>40372</v>
      </c>
      <c r="B89" s="5" t="s">
        <v>7</v>
      </c>
      <c r="C89" s="5" t="s">
        <v>15</v>
      </c>
      <c r="D89" s="6">
        <v>189.92428664396911</v>
      </c>
      <c r="E89" s="6">
        <v>4.1381249999999996</v>
      </c>
      <c r="F89" s="6">
        <v>0</v>
      </c>
      <c r="G89" s="6">
        <v>0</v>
      </c>
    </row>
    <row r="90" spans="1:7" x14ac:dyDescent="0.3">
      <c r="A90" s="4">
        <v>40302</v>
      </c>
      <c r="B90" s="5" t="s">
        <v>7</v>
      </c>
      <c r="C90" s="5" t="s">
        <v>16</v>
      </c>
      <c r="D90" s="6">
        <v>192.14693620199762</v>
      </c>
      <c r="E90" s="6">
        <v>4.49</v>
      </c>
      <c r="F90" s="6">
        <v>0</v>
      </c>
      <c r="G90" s="6">
        <v>0</v>
      </c>
    </row>
    <row r="91" spans="1:7" x14ac:dyDescent="0.3">
      <c r="A91" s="4">
        <v>40309</v>
      </c>
      <c r="B91" s="5" t="s">
        <v>7</v>
      </c>
      <c r="C91" s="5" t="s">
        <v>16</v>
      </c>
      <c r="D91" s="6">
        <v>166.4431242436884</v>
      </c>
      <c r="E91" s="6">
        <v>4.49</v>
      </c>
      <c r="F91" s="6">
        <v>0</v>
      </c>
      <c r="G91" s="6">
        <v>0</v>
      </c>
    </row>
    <row r="92" spans="1:7" x14ac:dyDescent="0.3">
      <c r="A92" s="4">
        <v>40316</v>
      </c>
      <c r="B92" s="5" t="s">
        <v>7</v>
      </c>
      <c r="C92" s="5" t="s">
        <v>16</v>
      </c>
      <c r="D92" s="6">
        <v>235.78191117171292</v>
      </c>
      <c r="E92" s="6">
        <v>4.1630769230000002</v>
      </c>
      <c r="F92" s="6">
        <v>0</v>
      </c>
      <c r="G92" s="6">
        <v>0</v>
      </c>
    </row>
    <row r="93" spans="1:7" x14ac:dyDescent="0.3">
      <c r="A93" s="4">
        <v>40323</v>
      </c>
      <c r="B93" s="5" t="s">
        <v>7</v>
      </c>
      <c r="C93" s="5" t="s">
        <v>16</v>
      </c>
      <c r="D93" s="6">
        <v>284.67501459199542</v>
      </c>
      <c r="E93" s="6">
        <v>4.0578571429999997</v>
      </c>
      <c r="F93" s="6">
        <v>0</v>
      </c>
      <c r="G93" s="6">
        <v>0</v>
      </c>
    </row>
    <row r="94" spans="1:7" x14ac:dyDescent="0.3">
      <c r="A94" s="4">
        <v>40330</v>
      </c>
      <c r="B94" s="5" t="s">
        <v>7</v>
      </c>
      <c r="C94" s="5" t="s">
        <v>16</v>
      </c>
      <c r="D94" s="6">
        <v>214.07504868302217</v>
      </c>
      <c r="E94" s="6">
        <v>3.9666666670000001</v>
      </c>
      <c r="F94" s="6">
        <v>0</v>
      </c>
      <c r="G94" s="6">
        <v>0</v>
      </c>
    </row>
    <row r="95" spans="1:7" x14ac:dyDescent="0.3">
      <c r="A95" s="4">
        <v>40337</v>
      </c>
      <c r="B95" s="5" t="s">
        <v>7</v>
      </c>
      <c r="C95" s="5" t="s">
        <v>16</v>
      </c>
      <c r="D95" s="6">
        <v>183.77263114909792</v>
      </c>
      <c r="E95" s="6">
        <v>5.443846154</v>
      </c>
      <c r="F95" s="6">
        <v>0</v>
      </c>
      <c r="G95" s="6">
        <v>0</v>
      </c>
    </row>
    <row r="96" spans="1:7" x14ac:dyDescent="0.3">
      <c r="A96" s="4">
        <v>40344</v>
      </c>
      <c r="B96" s="5" t="s">
        <v>7</v>
      </c>
      <c r="C96" s="5" t="s">
        <v>16</v>
      </c>
      <c r="D96" s="6">
        <v>289.28642125223553</v>
      </c>
      <c r="E96" s="6">
        <v>4.29</v>
      </c>
      <c r="F96" s="6">
        <v>0</v>
      </c>
      <c r="G96" s="6">
        <v>0</v>
      </c>
    </row>
    <row r="97" spans="1:7" x14ac:dyDescent="0.3">
      <c r="A97" s="4">
        <v>40351</v>
      </c>
      <c r="B97" s="5" t="s">
        <v>7</v>
      </c>
      <c r="C97" s="5" t="s">
        <v>16</v>
      </c>
      <c r="D97" s="6">
        <v>397.14858141361776</v>
      </c>
      <c r="E97" s="6">
        <v>4.2962499999999997</v>
      </c>
      <c r="F97" s="6">
        <v>1</v>
      </c>
      <c r="G97" s="6">
        <v>0</v>
      </c>
    </row>
    <row r="98" spans="1:7" x14ac:dyDescent="0.3">
      <c r="A98" s="4">
        <v>40358</v>
      </c>
      <c r="B98" s="5" t="s">
        <v>7</v>
      </c>
      <c r="C98" s="5" t="s">
        <v>16</v>
      </c>
      <c r="D98" s="6">
        <v>300.04673067328798</v>
      </c>
      <c r="E98" s="6">
        <v>4.403333333</v>
      </c>
      <c r="F98" s="6">
        <v>0</v>
      </c>
      <c r="G98" s="6">
        <v>1</v>
      </c>
    </row>
    <row r="99" spans="1:7" x14ac:dyDescent="0.3">
      <c r="A99" s="4">
        <v>40365</v>
      </c>
      <c r="B99" s="5" t="s">
        <v>7</v>
      </c>
      <c r="C99" s="5" t="s">
        <v>16</v>
      </c>
      <c r="D99" s="6">
        <v>256.18438620920188</v>
      </c>
      <c r="E99" s="6">
        <v>3.8813333330000002</v>
      </c>
      <c r="F99" s="6">
        <v>0</v>
      </c>
      <c r="G99" s="6">
        <v>1</v>
      </c>
    </row>
    <row r="100" spans="1:7" x14ac:dyDescent="0.3">
      <c r="A100" s="4">
        <v>40372</v>
      </c>
      <c r="B100" s="5" t="s">
        <v>7</v>
      </c>
      <c r="C100" s="5" t="s">
        <v>16</v>
      </c>
      <c r="D100" s="6">
        <v>318.5782889727414</v>
      </c>
      <c r="E100" s="6">
        <v>4.1381249999999996</v>
      </c>
      <c r="F100" s="6">
        <v>0</v>
      </c>
      <c r="G100" s="6">
        <v>1</v>
      </c>
    </row>
    <row r="101" spans="1:7" x14ac:dyDescent="0.3">
      <c r="A101" s="4">
        <v>40302</v>
      </c>
      <c r="B101" s="5" t="s">
        <v>7</v>
      </c>
      <c r="C101" s="5" t="s">
        <v>17</v>
      </c>
      <c r="D101" s="6">
        <v>281.76515409737482</v>
      </c>
      <c r="E101" s="6">
        <v>4.0627272730000001</v>
      </c>
      <c r="F101" s="6">
        <v>0</v>
      </c>
      <c r="G101" s="6">
        <v>0</v>
      </c>
    </row>
    <row r="102" spans="1:7" x14ac:dyDescent="0.3">
      <c r="A102" s="4">
        <v>40309</v>
      </c>
      <c r="B102" s="5" t="s">
        <v>7</v>
      </c>
      <c r="C102" s="5" t="s">
        <v>17</v>
      </c>
      <c r="D102" s="6">
        <v>348.46674668822629</v>
      </c>
      <c r="E102" s="6">
        <v>3.8515384620000002</v>
      </c>
      <c r="F102" s="6">
        <v>1</v>
      </c>
      <c r="G102" s="6">
        <v>0</v>
      </c>
    </row>
    <row r="103" spans="1:7" x14ac:dyDescent="0.3">
      <c r="A103" s="4">
        <v>40316</v>
      </c>
      <c r="B103" s="5" t="s">
        <v>7</v>
      </c>
      <c r="C103" s="5" t="s">
        <v>17</v>
      </c>
      <c r="D103" s="6">
        <v>378.71914793843308</v>
      </c>
      <c r="E103" s="6">
        <v>3.5935714289999998</v>
      </c>
      <c r="F103" s="6">
        <v>0</v>
      </c>
      <c r="G103" s="6">
        <v>1</v>
      </c>
    </row>
    <row r="104" spans="1:7" x14ac:dyDescent="0.3">
      <c r="A104" s="4">
        <v>40323</v>
      </c>
      <c r="B104" s="5" t="s">
        <v>7</v>
      </c>
      <c r="C104" s="5" t="s">
        <v>17</v>
      </c>
      <c r="D104" s="6">
        <v>360.30415645289946</v>
      </c>
      <c r="E104" s="6">
        <v>4.6431250000000004</v>
      </c>
      <c r="F104" s="6">
        <v>0</v>
      </c>
      <c r="G104" s="6">
        <v>1</v>
      </c>
    </row>
    <row r="105" spans="1:7" x14ac:dyDescent="0.3">
      <c r="A105" s="4">
        <v>40330</v>
      </c>
      <c r="B105" s="5" t="s">
        <v>7</v>
      </c>
      <c r="C105" s="5" t="s">
        <v>17</v>
      </c>
      <c r="D105" s="6">
        <v>342.76335527262108</v>
      </c>
      <c r="E105" s="6">
        <v>4.7733333330000001</v>
      </c>
      <c r="F105" s="6">
        <v>0</v>
      </c>
      <c r="G105" s="6">
        <v>1</v>
      </c>
    </row>
    <row r="106" spans="1:7" x14ac:dyDescent="0.3">
      <c r="A106" s="4">
        <v>40337</v>
      </c>
      <c r="B106" s="5" t="s">
        <v>7</v>
      </c>
      <c r="C106" s="5" t="s">
        <v>17</v>
      </c>
      <c r="D106" s="6">
        <v>360.59464988979607</v>
      </c>
      <c r="E106" s="6">
        <v>5.4542857140000001</v>
      </c>
      <c r="F106" s="6">
        <v>0</v>
      </c>
      <c r="G106" s="6">
        <v>0</v>
      </c>
    </row>
    <row r="107" spans="1:7" x14ac:dyDescent="0.3">
      <c r="A107" s="4">
        <v>40344</v>
      </c>
      <c r="B107" s="5" t="s">
        <v>7</v>
      </c>
      <c r="C107" s="5" t="s">
        <v>17</v>
      </c>
      <c r="D107" s="6">
        <v>283.6937634993709</v>
      </c>
      <c r="E107" s="6">
        <v>4.483333333</v>
      </c>
      <c r="F107" s="6">
        <v>0</v>
      </c>
      <c r="G107" s="6">
        <v>0</v>
      </c>
    </row>
    <row r="108" spans="1:7" x14ac:dyDescent="0.3">
      <c r="A108" s="4">
        <v>40351</v>
      </c>
      <c r="B108" s="5" t="s">
        <v>7</v>
      </c>
      <c r="C108" s="5" t="s">
        <v>17</v>
      </c>
      <c r="D108" s="6">
        <v>248.0364410567509</v>
      </c>
      <c r="E108" s="6">
        <v>4.7592307690000002</v>
      </c>
      <c r="F108" s="6">
        <v>0</v>
      </c>
      <c r="G108" s="6">
        <v>0</v>
      </c>
    </row>
    <row r="109" spans="1:7" x14ac:dyDescent="0.3">
      <c r="A109" s="4">
        <v>40358</v>
      </c>
      <c r="B109" s="5" t="s">
        <v>7</v>
      </c>
      <c r="C109" s="5" t="s">
        <v>17</v>
      </c>
      <c r="D109" s="6">
        <v>378.96757551248282</v>
      </c>
      <c r="E109" s="6">
        <v>3.7685714290000001</v>
      </c>
      <c r="F109" s="6">
        <v>1</v>
      </c>
      <c r="G109" s="6">
        <v>0</v>
      </c>
    </row>
    <row r="110" spans="1:7" x14ac:dyDescent="0.3">
      <c r="A110" s="4">
        <v>40365</v>
      </c>
      <c r="B110" s="5" t="s">
        <v>7</v>
      </c>
      <c r="C110" s="5" t="s">
        <v>17</v>
      </c>
      <c r="D110" s="6">
        <v>270.20687266746779</v>
      </c>
      <c r="E110" s="6">
        <v>4.9506249999999996</v>
      </c>
      <c r="F110" s="6">
        <v>0</v>
      </c>
      <c r="G110" s="6">
        <v>1</v>
      </c>
    </row>
    <row r="111" spans="1:7" x14ac:dyDescent="0.3">
      <c r="A111" s="4">
        <v>40372</v>
      </c>
      <c r="B111" s="5" t="s">
        <v>7</v>
      </c>
      <c r="C111" s="5" t="s">
        <v>17</v>
      </c>
      <c r="D111" s="6">
        <v>305.50056886598702</v>
      </c>
      <c r="E111" s="6">
        <v>4.4866666669999997</v>
      </c>
      <c r="F111" s="6">
        <v>0</v>
      </c>
      <c r="G111" s="6">
        <v>1</v>
      </c>
    </row>
    <row r="112" spans="1:7" x14ac:dyDescent="0.3">
      <c r="A112" s="4">
        <v>40302</v>
      </c>
      <c r="B112" s="5" t="s">
        <v>18</v>
      </c>
      <c r="C112" s="5" t="s">
        <v>19</v>
      </c>
      <c r="D112" s="6">
        <v>127.97854653078643</v>
      </c>
      <c r="E112" s="6">
        <v>4.6328571429999998</v>
      </c>
      <c r="F112" s="6">
        <v>0</v>
      </c>
      <c r="G112" s="6">
        <v>0</v>
      </c>
    </row>
    <row r="113" spans="1:7" x14ac:dyDescent="0.3">
      <c r="A113" s="4">
        <v>40309</v>
      </c>
      <c r="B113" s="5" t="s">
        <v>18</v>
      </c>
      <c r="C113" s="5" t="s">
        <v>19</v>
      </c>
      <c r="D113" s="6">
        <v>152.5346601739578</v>
      </c>
      <c r="E113" s="6">
        <v>4.9275000000000002</v>
      </c>
      <c r="F113" s="6">
        <v>0</v>
      </c>
      <c r="G113" s="6">
        <v>0</v>
      </c>
    </row>
    <row r="114" spans="1:7" x14ac:dyDescent="0.3">
      <c r="A114" s="4">
        <v>40316</v>
      </c>
      <c r="B114" s="5" t="s">
        <v>18</v>
      </c>
      <c r="C114" s="5" t="s">
        <v>19</v>
      </c>
      <c r="D114" s="6">
        <v>250.59645711523632</v>
      </c>
      <c r="E114" s="6">
        <v>4.3687500000000004</v>
      </c>
      <c r="F114" s="6">
        <v>0</v>
      </c>
      <c r="G114" s="6">
        <v>0</v>
      </c>
    </row>
    <row r="115" spans="1:7" x14ac:dyDescent="0.3">
      <c r="A115" s="4">
        <v>40323</v>
      </c>
      <c r="B115" s="5" t="s">
        <v>18</v>
      </c>
      <c r="C115" s="5" t="s">
        <v>19</v>
      </c>
      <c r="D115" s="6">
        <v>230.18775321635798</v>
      </c>
      <c r="E115" s="6">
        <v>4.208571429</v>
      </c>
      <c r="F115" s="6">
        <v>0</v>
      </c>
      <c r="G115" s="6">
        <v>0</v>
      </c>
    </row>
    <row r="116" spans="1:7" x14ac:dyDescent="0.3">
      <c r="A116" s="4">
        <v>40330</v>
      </c>
      <c r="B116" s="5" t="s">
        <v>18</v>
      </c>
      <c r="C116" s="5" t="s">
        <v>19</v>
      </c>
      <c r="D116" s="6">
        <v>258.26648249879088</v>
      </c>
      <c r="E116" s="6">
        <v>4.208571429</v>
      </c>
      <c r="F116" s="6">
        <v>0</v>
      </c>
      <c r="G116" s="6">
        <v>0</v>
      </c>
    </row>
    <row r="117" spans="1:7" x14ac:dyDescent="0.3">
      <c r="A117" s="4">
        <v>40337</v>
      </c>
      <c r="B117" s="5" t="s">
        <v>18</v>
      </c>
      <c r="C117" s="5" t="s">
        <v>19</v>
      </c>
      <c r="D117" s="6">
        <v>120.9717472247146</v>
      </c>
      <c r="E117" s="6">
        <v>4.6328571429999998</v>
      </c>
      <c r="F117" s="6">
        <v>0</v>
      </c>
      <c r="G117" s="6">
        <v>0</v>
      </c>
    </row>
    <row r="118" spans="1:7" x14ac:dyDescent="0.3">
      <c r="A118" s="4">
        <v>40344</v>
      </c>
      <c r="B118" s="5" t="s">
        <v>18</v>
      </c>
      <c r="C118" s="5" t="s">
        <v>19</v>
      </c>
      <c r="D118" s="6">
        <v>323.95524257777464</v>
      </c>
      <c r="E118" s="6">
        <v>4.6455555559999997</v>
      </c>
      <c r="F118" s="6">
        <v>1</v>
      </c>
      <c r="G118" s="6">
        <v>0</v>
      </c>
    </row>
    <row r="119" spans="1:7" x14ac:dyDescent="0.3">
      <c r="A119" s="4">
        <v>40351</v>
      </c>
      <c r="B119" s="5" t="s">
        <v>18</v>
      </c>
      <c r="C119" s="5" t="s">
        <v>19</v>
      </c>
      <c r="D119" s="6">
        <v>332.53958284465392</v>
      </c>
      <c r="E119" s="6">
        <v>4.12</v>
      </c>
      <c r="F119" s="6">
        <v>0</v>
      </c>
      <c r="G119" s="6">
        <v>1</v>
      </c>
    </row>
    <row r="120" spans="1:7" x14ac:dyDescent="0.3">
      <c r="A120" s="4">
        <v>40358</v>
      </c>
      <c r="B120" s="5" t="s">
        <v>18</v>
      </c>
      <c r="C120" s="5" t="s">
        <v>19</v>
      </c>
      <c r="D120" s="6">
        <v>318.75480206331304</v>
      </c>
      <c r="E120" s="6">
        <v>4.12</v>
      </c>
      <c r="F120" s="6">
        <v>0</v>
      </c>
      <c r="G120" s="6">
        <v>1</v>
      </c>
    </row>
    <row r="121" spans="1:7" x14ac:dyDescent="0.3">
      <c r="A121" s="4">
        <v>40365</v>
      </c>
      <c r="B121" s="5" t="s">
        <v>18</v>
      </c>
      <c r="C121" s="5" t="s">
        <v>19</v>
      </c>
      <c r="D121" s="6">
        <v>333.84805201146571</v>
      </c>
      <c r="E121" s="6">
        <v>3.3111111110000002</v>
      </c>
      <c r="F121" s="6">
        <v>0</v>
      </c>
      <c r="G121" s="6">
        <v>1</v>
      </c>
    </row>
    <row r="122" spans="1:7" x14ac:dyDescent="0.3">
      <c r="A122" s="4">
        <v>40372</v>
      </c>
      <c r="B122" s="5" t="s">
        <v>18</v>
      </c>
      <c r="C122" s="5" t="s">
        <v>19</v>
      </c>
      <c r="D122" s="6">
        <v>335.28131464737612</v>
      </c>
      <c r="E122" s="6">
        <v>3.1469999999999998</v>
      </c>
      <c r="F122" s="6">
        <v>0</v>
      </c>
      <c r="G122" s="6">
        <v>0</v>
      </c>
    </row>
    <row r="123" spans="1:7" x14ac:dyDescent="0.3">
      <c r="A123" s="4">
        <v>40302</v>
      </c>
      <c r="B123" s="5" t="s">
        <v>18</v>
      </c>
      <c r="C123" s="5" t="s">
        <v>20</v>
      </c>
      <c r="D123" s="6">
        <v>169.60160845688188</v>
      </c>
      <c r="E123" s="6">
        <v>4.24</v>
      </c>
      <c r="F123" s="6">
        <v>0</v>
      </c>
      <c r="G123" s="6">
        <v>0</v>
      </c>
    </row>
    <row r="124" spans="1:7" x14ac:dyDescent="0.3">
      <c r="A124" s="4">
        <v>40309</v>
      </c>
      <c r="B124" s="5" t="s">
        <v>18</v>
      </c>
      <c r="C124" s="5" t="s">
        <v>20</v>
      </c>
      <c r="D124" s="6">
        <v>209.3971488106277</v>
      </c>
      <c r="E124" s="6">
        <v>4.2283333330000001</v>
      </c>
      <c r="F124" s="6">
        <v>0</v>
      </c>
      <c r="G124" s="6">
        <v>0</v>
      </c>
    </row>
    <row r="125" spans="1:7" x14ac:dyDescent="0.3">
      <c r="A125" s="4">
        <v>40316</v>
      </c>
      <c r="B125" s="5" t="s">
        <v>18</v>
      </c>
      <c r="C125" s="5" t="s">
        <v>20</v>
      </c>
      <c r="D125" s="6">
        <v>196.34960394675636</v>
      </c>
      <c r="E125" s="6">
        <v>3.9950000000000001</v>
      </c>
      <c r="F125" s="6">
        <v>0</v>
      </c>
      <c r="G125" s="6">
        <v>0</v>
      </c>
    </row>
    <row r="126" spans="1:7" x14ac:dyDescent="0.3">
      <c r="A126" s="4">
        <v>40323</v>
      </c>
      <c r="B126" s="5" t="s">
        <v>18</v>
      </c>
      <c r="C126" s="5" t="s">
        <v>20</v>
      </c>
      <c r="D126" s="6">
        <v>358.38055216776797</v>
      </c>
      <c r="E126" s="6">
        <v>3.9950000000000001</v>
      </c>
      <c r="F126" s="6">
        <v>0</v>
      </c>
      <c r="G126" s="6">
        <v>0</v>
      </c>
    </row>
    <row r="127" spans="1:7" x14ac:dyDescent="0.3">
      <c r="A127" s="4">
        <v>40330</v>
      </c>
      <c r="B127" s="5" t="s">
        <v>18</v>
      </c>
      <c r="C127" s="5" t="s">
        <v>20</v>
      </c>
      <c r="D127" s="6">
        <v>198.00953936017774</v>
      </c>
      <c r="E127" s="6">
        <v>3.9950000000000001</v>
      </c>
      <c r="F127" s="6">
        <v>0</v>
      </c>
      <c r="G127" s="6">
        <v>0</v>
      </c>
    </row>
    <row r="128" spans="1:7" x14ac:dyDescent="0.3">
      <c r="A128" s="4">
        <v>40337</v>
      </c>
      <c r="B128" s="5" t="s">
        <v>18</v>
      </c>
      <c r="C128" s="5" t="s">
        <v>20</v>
      </c>
      <c r="D128" s="6">
        <v>166.40779961215463</v>
      </c>
      <c r="E128" s="6">
        <v>4.24</v>
      </c>
      <c r="F128" s="6">
        <v>0</v>
      </c>
      <c r="G128" s="6">
        <v>0</v>
      </c>
    </row>
    <row r="129" spans="1:7" x14ac:dyDescent="0.3">
      <c r="A129" s="4">
        <v>40344</v>
      </c>
      <c r="B129" s="5" t="s">
        <v>18</v>
      </c>
      <c r="C129" s="5" t="s">
        <v>20</v>
      </c>
      <c r="D129" s="6">
        <v>299.87320850245294</v>
      </c>
      <c r="E129" s="6">
        <v>4.24</v>
      </c>
      <c r="F129" s="6">
        <v>1</v>
      </c>
      <c r="G129" s="6">
        <v>0</v>
      </c>
    </row>
    <row r="130" spans="1:7" x14ac:dyDescent="0.3">
      <c r="A130" s="4">
        <v>40351</v>
      </c>
      <c r="B130" s="5" t="s">
        <v>18</v>
      </c>
      <c r="C130" s="5" t="s">
        <v>20</v>
      </c>
      <c r="D130" s="6">
        <v>344.85569958245247</v>
      </c>
      <c r="E130" s="6">
        <v>4.24</v>
      </c>
      <c r="F130" s="6">
        <v>0</v>
      </c>
      <c r="G130" s="6">
        <v>1</v>
      </c>
    </row>
    <row r="131" spans="1:7" x14ac:dyDescent="0.3">
      <c r="A131" s="4">
        <v>40358</v>
      </c>
      <c r="B131" s="5" t="s">
        <v>18</v>
      </c>
      <c r="C131" s="5" t="s">
        <v>20</v>
      </c>
      <c r="D131" s="6">
        <v>340.26696321400709</v>
      </c>
      <c r="E131" s="6">
        <v>4.24</v>
      </c>
      <c r="F131" s="6">
        <v>0</v>
      </c>
      <c r="G131" s="6">
        <v>1</v>
      </c>
    </row>
    <row r="132" spans="1:7" x14ac:dyDescent="0.3">
      <c r="A132" s="4">
        <v>40365</v>
      </c>
      <c r="B132" s="5" t="s">
        <v>18</v>
      </c>
      <c r="C132" s="5" t="s">
        <v>20</v>
      </c>
      <c r="D132" s="6">
        <v>262.28117718093938</v>
      </c>
      <c r="E132" s="6">
        <v>3.7450000000000001</v>
      </c>
      <c r="F132" s="6">
        <v>0</v>
      </c>
      <c r="G132" s="6">
        <v>1</v>
      </c>
    </row>
    <row r="133" spans="1:7" x14ac:dyDescent="0.3">
      <c r="A133" s="4">
        <v>40372</v>
      </c>
      <c r="B133" s="5" t="s">
        <v>18</v>
      </c>
      <c r="C133" s="5" t="s">
        <v>20</v>
      </c>
      <c r="D133" s="6">
        <v>235.86848608428613</v>
      </c>
      <c r="E133" s="6">
        <v>3.7450000000000001</v>
      </c>
      <c r="F133" s="6">
        <v>0</v>
      </c>
      <c r="G133" s="6">
        <v>0</v>
      </c>
    </row>
    <row r="134" spans="1:7" x14ac:dyDescent="0.3">
      <c r="A134" s="4">
        <v>40302</v>
      </c>
      <c r="B134" s="5" t="s">
        <v>18</v>
      </c>
      <c r="C134" s="5" t="s">
        <v>21</v>
      </c>
      <c r="D134" s="6">
        <v>203.79754865341786</v>
      </c>
      <c r="E134" s="6">
        <v>4.2042857140000001</v>
      </c>
      <c r="F134" s="6">
        <v>0</v>
      </c>
      <c r="G134" s="6">
        <v>0</v>
      </c>
    </row>
    <row r="135" spans="1:7" x14ac:dyDescent="0.3">
      <c r="A135" s="4">
        <v>40309</v>
      </c>
      <c r="B135" s="5" t="s">
        <v>18</v>
      </c>
      <c r="C135" s="5" t="s">
        <v>21</v>
      </c>
      <c r="D135" s="6">
        <v>219.29149989342258</v>
      </c>
      <c r="E135" s="6">
        <v>4.8233333329999999</v>
      </c>
      <c r="F135" s="6">
        <v>0</v>
      </c>
      <c r="G135" s="6">
        <v>0</v>
      </c>
    </row>
    <row r="136" spans="1:7" x14ac:dyDescent="0.3">
      <c r="A136" s="4">
        <v>40316</v>
      </c>
      <c r="B136" s="5" t="s">
        <v>18</v>
      </c>
      <c r="C136" s="5" t="s">
        <v>21</v>
      </c>
      <c r="D136" s="6">
        <v>294.08243374242301</v>
      </c>
      <c r="E136" s="6">
        <v>4.12</v>
      </c>
      <c r="F136" s="6">
        <v>0</v>
      </c>
      <c r="G136" s="6">
        <v>0</v>
      </c>
    </row>
    <row r="137" spans="1:7" x14ac:dyDescent="0.3">
      <c r="A137" s="4">
        <v>40323</v>
      </c>
      <c r="B137" s="5" t="s">
        <v>18</v>
      </c>
      <c r="C137" s="5" t="s">
        <v>21</v>
      </c>
      <c r="D137" s="6">
        <v>337.72974904051551</v>
      </c>
      <c r="E137" s="6">
        <v>3.9242857139999998</v>
      </c>
      <c r="F137" s="6">
        <v>0</v>
      </c>
      <c r="G137" s="6">
        <v>0</v>
      </c>
    </row>
    <row r="138" spans="1:7" x14ac:dyDescent="0.3">
      <c r="A138" s="4">
        <v>40330</v>
      </c>
      <c r="B138" s="5" t="s">
        <v>18</v>
      </c>
      <c r="C138" s="5" t="s">
        <v>21</v>
      </c>
      <c r="D138" s="6">
        <v>198.84945852895032</v>
      </c>
      <c r="E138" s="6">
        <v>3.9242857139999998</v>
      </c>
      <c r="F138" s="6">
        <v>0</v>
      </c>
      <c r="G138" s="6">
        <v>0</v>
      </c>
    </row>
    <row r="139" spans="1:7" x14ac:dyDescent="0.3">
      <c r="A139" s="4">
        <v>40337</v>
      </c>
      <c r="B139" s="5" t="s">
        <v>18</v>
      </c>
      <c r="C139" s="5" t="s">
        <v>21</v>
      </c>
      <c r="D139" s="6">
        <v>224.22524285785963</v>
      </c>
      <c r="E139" s="6">
        <v>4.2042857140000001</v>
      </c>
      <c r="F139" s="6">
        <v>0</v>
      </c>
      <c r="G139" s="6">
        <v>0</v>
      </c>
    </row>
    <row r="140" spans="1:7" x14ac:dyDescent="0.3">
      <c r="A140" s="4">
        <v>40344</v>
      </c>
      <c r="B140" s="5" t="s">
        <v>18</v>
      </c>
      <c r="C140" s="5" t="s">
        <v>21</v>
      </c>
      <c r="D140" s="6">
        <v>258.85789097402039</v>
      </c>
      <c r="E140" s="6">
        <v>4.2042857140000001</v>
      </c>
      <c r="F140" s="6">
        <v>0</v>
      </c>
      <c r="G140" s="6">
        <v>0</v>
      </c>
    </row>
    <row r="141" spans="1:7" x14ac:dyDescent="0.3">
      <c r="A141" s="4">
        <v>40351</v>
      </c>
      <c r="B141" s="5" t="s">
        <v>18</v>
      </c>
      <c r="C141" s="5" t="s">
        <v>21</v>
      </c>
      <c r="D141" s="6">
        <v>259.40173476767922</v>
      </c>
      <c r="E141" s="6">
        <v>3.801111111</v>
      </c>
      <c r="F141" s="6">
        <v>0</v>
      </c>
      <c r="G141" s="6">
        <v>0</v>
      </c>
    </row>
    <row r="142" spans="1:7" x14ac:dyDescent="0.3">
      <c r="A142" s="4">
        <v>40358</v>
      </c>
      <c r="B142" s="5" t="s">
        <v>18</v>
      </c>
      <c r="C142" s="5" t="s">
        <v>21</v>
      </c>
      <c r="D142" s="6">
        <v>206.1745931678478</v>
      </c>
      <c r="E142" s="6">
        <v>3.9337499999999999</v>
      </c>
      <c r="F142" s="6">
        <v>0</v>
      </c>
      <c r="G142" s="6">
        <v>0</v>
      </c>
    </row>
    <row r="143" spans="1:7" x14ac:dyDescent="0.3">
      <c r="A143" s="4">
        <v>40365</v>
      </c>
      <c r="B143" s="5" t="s">
        <v>18</v>
      </c>
      <c r="C143" s="5" t="s">
        <v>21</v>
      </c>
      <c r="D143" s="6">
        <v>304.46835954757643</v>
      </c>
      <c r="E143" s="6">
        <v>3.3111111110000002</v>
      </c>
      <c r="F143" s="6">
        <v>0</v>
      </c>
      <c r="G143" s="6">
        <v>0</v>
      </c>
    </row>
    <row r="144" spans="1:7" x14ac:dyDescent="0.3">
      <c r="A144" s="4">
        <v>40372</v>
      </c>
      <c r="B144" s="5" t="s">
        <v>18</v>
      </c>
      <c r="C144" s="5" t="s">
        <v>21</v>
      </c>
      <c r="D144" s="6">
        <v>331.18181179812558</v>
      </c>
      <c r="E144" s="6">
        <v>3.1469999999999998</v>
      </c>
      <c r="F144" s="6">
        <v>0</v>
      </c>
      <c r="G144" s="6">
        <v>0</v>
      </c>
    </row>
    <row r="145" spans="1:7" x14ac:dyDescent="0.3">
      <c r="A145" s="4">
        <v>40302</v>
      </c>
      <c r="B145" s="5" t="s">
        <v>18</v>
      </c>
      <c r="C145" s="5" t="s">
        <v>22</v>
      </c>
      <c r="D145" s="6">
        <v>280.66506151742271</v>
      </c>
      <c r="E145" s="6">
        <v>4.1614285710000001</v>
      </c>
      <c r="F145" s="6">
        <v>0</v>
      </c>
      <c r="G145" s="6">
        <v>1</v>
      </c>
    </row>
    <row r="146" spans="1:7" x14ac:dyDescent="0.3">
      <c r="A146" s="4">
        <v>40309</v>
      </c>
      <c r="B146" s="5" t="s">
        <v>18</v>
      </c>
      <c r="C146" s="5" t="s">
        <v>22</v>
      </c>
      <c r="D146" s="6">
        <v>340.35566181391414</v>
      </c>
      <c r="E146" s="6">
        <v>4.1614285710000001</v>
      </c>
      <c r="F146" s="6">
        <v>0</v>
      </c>
      <c r="G146" s="6">
        <v>0</v>
      </c>
    </row>
    <row r="147" spans="1:7" x14ac:dyDescent="0.3">
      <c r="A147" s="4">
        <v>40316</v>
      </c>
      <c r="B147" s="5" t="s">
        <v>18</v>
      </c>
      <c r="C147" s="5" t="s">
        <v>22</v>
      </c>
      <c r="D147" s="6">
        <v>293.192482907672</v>
      </c>
      <c r="E147" s="6">
        <v>3.9449999999999998</v>
      </c>
      <c r="F147" s="6">
        <v>0</v>
      </c>
      <c r="G147" s="6">
        <v>0</v>
      </c>
    </row>
    <row r="148" spans="1:7" x14ac:dyDescent="0.3">
      <c r="A148" s="4">
        <v>40323</v>
      </c>
      <c r="B148" s="5" t="s">
        <v>18</v>
      </c>
      <c r="C148" s="5" t="s">
        <v>22</v>
      </c>
      <c r="D148" s="6">
        <v>247.64821289163172</v>
      </c>
      <c r="E148" s="6">
        <v>4.2371428570000003</v>
      </c>
      <c r="F148" s="6">
        <v>0</v>
      </c>
      <c r="G148" s="6">
        <v>0</v>
      </c>
    </row>
    <row r="149" spans="1:7" x14ac:dyDescent="0.3">
      <c r="A149" s="4">
        <v>40330</v>
      </c>
      <c r="B149" s="5" t="s">
        <v>18</v>
      </c>
      <c r="C149" s="5" t="s">
        <v>22</v>
      </c>
      <c r="D149" s="6">
        <v>236.22983595974381</v>
      </c>
      <c r="E149" s="6">
        <v>4.4562499999999998</v>
      </c>
      <c r="F149" s="6">
        <v>0</v>
      </c>
      <c r="G149" s="6">
        <v>0</v>
      </c>
    </row>
    <row r="150" spans="1:7" x14ac:dyDescent="0.3">
      <c r="A150" s="4">
        <v>40337</v>
      </c>
      <c r="B150" s="5" t="s">
        <v>18</v>
      </c>
      <c r="C150" s="5" t="s">
        <v>22</v>
      </c>
      <c r="D150" s="6">
        <v>272.23564345348746</v>
      </c>
      <c r="E150" s="6">
        <v>4.7328571430000004</v>
      </c>
      <c r="F150" s="6">
        <v>0</v>
      </c>
      <c r="G150" s="6">
        <v>0</v>
      </c>
    </row>
    <row r="151" spans="1:7" x14ac:dyDescent="0.3">
      <c r="A151" s="4">
        <v>40344</v>
      </c>
      <c r="B151" s="5" t="s">
        <v>18</v>
      </c>
      <c r="C151" s="5" t="s">
        <v>22</v>
      </c>
      <c r="D151" s="6">
        <v>183.67520776248719</v>
      </c>
      <c r="E151" s="6">
        <v>4.1614285710000001</v>
      </c>
      <c r="F151" s="6">
        <v>0</v>
      </c>
      <c r="G151" s="6">
        <v>0</v>
      </c>
    </row>
    <row r="152" spans="1:7" x14ac:dyDescent="0.3">
      <c r="A152" s="4">
        <v>40351</v>
      </c>
      <c r="B152" s="5" t="s">
        <v>18</v>
      </c>
      <c r="C152" s="5" t="s">
        <v>22</v>
      </c>
      <c r="D152" s="6">
        <v>252.50665912191596</v>
      </c>
      <c r="E152" s="6">
        <v>4.1900000000000004</v>
      </c>
      <c r="F152" s="6">
        <v>0</v>
      </c>
      <c r="G152" s="6">
        <v>0</v>
      </c>
    </row>
    <row r="153" spans="1:7" x14ac:dyDescent="0.3">
      <c r="A153" s="4">
        <v>40358</v>
      </c>
      <c r="B153" s="5" t="s">
        <v>18</v>
      </c>
      <c r="C153" s="5" t="s">
        <v>22</v>
      </c>
      <c r="D153" s="6">
        <v>289.86053137541177</v>
      </c>
      <c r="E153" s="6">
        <v>4.1614285710000001</v>
      </c>
      <c r="F153" s="6">
        <v>0</v>
      </c>
      <c r="G153" s="6">
        <v>0</v>
      </c>
    </row>
    <row r="154" spans="1:7" x14ac:dyDescent="0.3">
      <c r="A154" s="4">
        <v>40365</v>
      </c>
      <c r="B154" s="5" t="s">
        <v>18</v>
      </c>
      <c r="C154" s="5" t="s">
        <v>22</v>
      </c>
      <c r="D154" s="6">
        <v>200.91386435089427</v>
      </c>
      <c r="E154" s="6">
        <v>3.78</v>
      </c>
      <c r="F154" s="6">
        <v>0</v>
      </c>
      <c r="G154" s="6">
        <v>0</v>
      </c>
    </row>
    <row r="155" spans="1:7" x14ac:dyDescent="0.3">
      <c r="A155" s="4">
        <v>40372</v>
      </c>
      <c r="B155" s="5" t="s">
        <v>18</v>
      </c>
      <c r="C155" s="5" t="s">
        <v>22</v>
      </c>
      <c r="D155" s="6">
        <v>135.1673761865116</v>
      </c>
      <c r="E155" s="6">
        <v>3.78</v>
      </c>
      <c r="F155" s="6">
        <v>0</v>
      </c>
      <c r="G155" s="6">
        <v>0</v>
      </c>
    </row>
    <row r="156" spans="1:7" x14ac:dyDescent="0.3">
      <c r="A156" s="4">
        <v>40302</v>
      </c>
      <c r="B156" s="5" t="s">
        <v>18</v>
      </c>
      <c r="C156" s="5" t="s">
        <v>23</v>
      </c>
      <c r="D156" s="6">
        <v>89.823337547925831</v>
      </c>
      <c r="E156" s="6">
        <v>4.8566666669999998</v>
      </c>
      <c r="F156" s="6">
        <v>0</v>
      </c>
      <c r="G156" s="6">
        <v>0</v>
      </c>
    </row>
    <row r="157" spans="1:7" x14ac:dyDescent="0.3">
      <c r="A157" s="4">
        <v>40309</v>
      </c>
      <c r="B157" s="5" t="s">
        <v>18</v>
      </c>
      <c r="C157" s="5" t="s">
        <v>23</v>
      </c>
      <c r="D157" s="6">
        <v>171.57186238849636</v>
      </c>
      <c r="E157" s="6">
        <v>4.8566666669999998</v>
      </c>
      <c r="F157" s="6">
        <v>0</v>
      </c>
      <c r="G157" s="6">
        <v>0</v>
      </c>
    </row>
    <row r="158" spans="1:7" x14ac:dyDescent="0.3">
      <c r="A158" s="4">
        <v>40316</v>
      </c>
      <c r="B158" s="5" t="s">
        <v>18</v>
      </c>
      <c r="C158" s="5" t="s">
        <v>23</v>
      </c>
      <c r="D158" s="6">
        <v>197.55094390304976</v>
      </c>
      <c r="E158" s="6">
        <v>4.3499999999999996</v>
      </c>
      <c r="F158" s="6">
        <v>0</v>
      </c>
      <c r="G158" s="6">
        <v>0</v>
      </c>
    </row>
    <row r="159" spans="1:7" x14ac:dyDescent="0.3">
      <c r="A159" s="4">
        <v>40323</v>
      </c>
      <c r="B159" s="5" t="s">
        <v>18</v>
      </c>
      <c r="C159" s="5" t="s">
        <v>23</v>
      </c>
      <c r="D159" s="6">
        <v>268.89447791817884</v>
      </c>
      <c r="E159" s="6">
        <v>4.3499999999999996</v>
      </c>
      <c r="F159" s="6">
        <v>0</v>
      </c>
      <c r="G159" s="6">
        <v>0</v>
      </c>
    </row>
    <row r="160" spans="1:7" x14ac:dyDescent="0.3">
      <c r="A160" s="4">
        <v>40330</v>
      </c>
      <c r="B160" s="5" t="s">
        <v>18</v>
      </c>
      <c r="C160" s="5" t="s">
        <v>23</v>
      </c>
      <c r="D160" s="6">
        <v>173.2082566698104</v>
      </c>
      <c r="E160" s="6">
        <v>4.1449999999999996</v>
      </c>
      <c r="F160" s="6">
        <v>0</v>
      </c>
      <c r="G160" s="6">
        <v>0</v>
      </c>
    </row>
    <row r="161" spans="1:7" x14ac:dyDescent="0.3">
      <c r="A161" s="4">
        <v>40337</v>
      </c>
      <c r="B161" s="5" t="s">
        <v>18</v>
      </c>
      <c r="C161" s="5" t="s">
        <v>23</v>
      </c>
      <c r="D161" s="6">
        <v>299.9339069101668</v>
      </c>
      <c r="E161" s="6">
        <v>4.6399999999999997</v>
      </c>
      <c r="F161" s="6">
        <v>0</v>
      </c>
      <c r="G161" s="6">
        <v>0</v>
      </c>
    </row>
    <row r="162" spans="1:7" x14ac:dyDescent="0.3">
      <c r="A162" s="4">
        <v>40344</v>
      </c>
      <c r="B162" s="5" t="s">
        <v>18</v>
      </c>
      <c r="C162" s="5" t="s">
        <v>23</v>
      </c>
      <c r="D162" s="6">
        <v>244.48261981110159</v>
      </c>
      <c r="E162" s="6">
        <v>4.1900000000000004</v>
      </c>
      <c r="F162" s="6">
        <v>0</v>
      </c>
      <c r="G162" s="6">
        <v>0</v>
      </c>
    </row>
    <row r="163" spans="1:7" x14ac:dyDescent="0.3">
      <c r="A163" s="4">
        <v>40351</v>
      </c>
      <c r="B163" s="5" t="s">
        <v>18</v>
      </c>
      <c r="C163" s="5" t="s">
        <v>23</v>
      </c>
      <c r="D163" s="6">
        <v>440.97002195203333</v>
      </c>
      <c r="E163" s="6">
        <v>4.1900000000000004</v>
      </c>
      <c r="F163" s="6">
        <v>1</v>
      </c>
      <c r="G163" s="6">
        <v>0</v>
      </c>
    </row>
    <row r="164" spans="1:7" x14ac:dyDescent="0.3">
      <c r="A164" s="4">
        <v>40358</v>
      </c>
      <c r="B164" s="5" t="s">
        <v>18</v>
      </c>
      <c r="C164" s="5" t="s">
        <v>23</v>
      </c>
      <c r="D164" s="6">
        <v>269.93480159233297</v>
      </c>
      <c r="E164" s="6">
        <v>3.94</v>
      </c>
      <c r="F164" s="6">
        <v>0</v>
      </c>
      <c r="G164" s="6">
        <v>1</v>
      </c>
    </row>
    <row r="165" spans="1:7" x14ac:dyDescent="0.3">
      <c r="A165" s="4">
        <v>40365</v>
      </c>
      <c r="B165" s="5" t="s">
        <v>18</v>
      </c>
      <c r="C165" s="5" t="s">
        <v>23</v>
      </c>
      <c r="D165" s="6">
        <v>334.96321778716339</v>
      </c>
      <c r="E165" s="6">
        <v>4.1790000000000003</v>
      </c>
      <c r="F165" s="6">
        <v>0</v>
      </c>
      <c r="G165" s="6">
        <v>1</v>
      </c>
    </row>
    <row r="166" spans="1:7" x14ac:dyDescent="0.3">
      <c r="A166" s="4">
        <v>40372</v>
      </c>
      <c r="B166" s="5" t="s">
        <v>18</v>
      </c>
      <c r="C166" s="5" t="s">
        <v>23</v>
      </c>
      <c r="D166" s="6">
        <v>357.7484603303962</v>
      </c>
      <c r="E166" s="6">
        <v>4.1790000000000003</v>
      </c>
      <c r="F166" s="6">
        <v>0</v>
      </c>
      <c r="G166" s="6">
        <v>1</v>
      </c>
    </row>
    <row r="167" spans="1:7" x14ac:dyDescent="0.3">
      <c r="A167" s="4">
        <v>40302</v>
      </c>
      <c r="B167" s="5" t="s">
        <v>18</v>
      </c>
      <c r="C167" s="5" t="s">
        <v>24</v>
      </c>
      <c r="D167" s="6">
        <v>230.50294470959292</v>
      </c>
      <c r="E167" s="6">
        <v>5.29</v>
      </c>
      <c r="F167" s="6">
        <v>0</v>
      </c>
      <c r="G167" s="6">
        <v>1</v>
      </c>
    </row>
    <row r="168" spans="1:7" x14ac:dyDescent="0.3">
      <c r="A168" s="4">
        <v>40309</v>
      </c>
      <c r="B168" s="5" t="s">
        <v>18</v>
      </c>
      <c r="C168" s="5" t="s">
        <v>24</v>
      </c>
      <c r="D168" s="6">
        <v>363.78535420602554</v>
      </c>
      <c r="E168" s="6">
        <v>4.3899999999999997</v>
      </c>
      <c r="F168" s="6">
        <v>0</v>
      </c>
      <c r="G168" s="6">
        <v>0</v>
      </c>
    </row>
    <row r="169" spans="1:7" x14ac:dyDescent="0.3">
      <c r="A169" s="4">
        <v>40316</v>
      </c>
      <c r="B169" s="5" t="s">
        <v>18</v>
      </c>
      <c r="C169" s="5" t="s">
        <v>24</v>
      </c>
      <c r="D169" s="6">
        <v>268.40864887242094</v>
      </c>
      <c r="E169" s="6">
        <v>4.79</v>
      </c>
      <c r="F169" s="6">
        <v>0</v>
      </c>
      <c r="G169" s="6">
        <v>0</v>
      </c>
    </row>
    <row r="170" spans="1:7" x14ac:dyDescent="0.3">
      <c r="A170" s="4">
        <v>40323</v>
      </c>
      <c r="B170" s="5" t="s">
        <v>18</v>
      </c>
      <c r="C170" s="5" t="s">
        <v>24</v>
      </c>
      <c r="D170" s="6">
        <v>211.23872621363978</v>
      </c>
      <c r="E170" s="6">
        <v>4.3899999999999997</v>
      </c>
      <c r="F170" s="6">
        <v>0</v>
      </c>
      <c r="G170" s="6">
        <v>0</v>
      </c>
    </row>
    <row r="171" spans="1:7" x14ac:dyDescent="0.3">
      <c r="A171" s="4">
        <v>40330</v>
      </c>
      <c r="B171" s="5" t="s">
        <v>18</v>
      </c>
      <c r="C171" s="5" t="s">
        <v>24</v>
      </c>
      <c r="D171" s="6">
        <v>223.0831529572697</v>
      </c>
      <c r="E171" s="6">
        <v>4.79</v>
      </c>
      <c r="F171" s="6">
        <v>0</v>
      </c>
      <c r="G171" s="6">
        <v>0</v>
      </c>
    </row>
    <row r="172" spans="1:7" x14ac:dyDescent="0.3">
      <c r="A172" s="4">
        <v>40337</v>
      </c>
      <c r="B172" s="5" t="s">
        <v>18</v>
      </c>
      <c r="C172" s="5" t="s">
        <v>24</v>
      </c>
      <c r="D172" s="6">
        <v>351.97074735656679</v>
      </c>
      <c r="E172" s="6">
        <v>5.29</v>
      </c>
      <c r="F172" s="6">
        <v>0</v>
      </c>
      <c r="G172" s="6">
        <v>0</v>
      </c>
    </row>
    <row r="173" spans="1:7" x14ac:dyDescent="0.3">
      <c r="A173" s="4">
        <v>40344</v>
      </c>
      <c r="B173" s="5" t="s">
        <v>18</v>
      </c>
      <c r="C173" s="5" t="s">
        <v>24</v>
      </c>
      <c r="D173" s="6">
        <v>168.5650474293837</v>
      </c>
      <c r="E173" s="6">
        <v>5.83</v>
      </c>
      <c r="F173" s="6">
        <v>0</v>
      </c>
      <c r="G173" s="6">
        <v>0</v>
      </c>
    </row>
    <row r="174" spans="1:7" x14ac:dyDescent="0.3">
      <c r="A174" s="4">
        <v>40351</v>
      </c>
      <c r="B174" s="5" t="s">
        <v>18</v>
      </c>
      <c r="C174" s="5" t="s">
        <v>24</v>
      </c>
      <c r="D174" s="6">
        <v>241.95493277686541</v>
      </c>
      <c r="E174" s="6">
        <v>6.19</v>
      </c>
      <c r="F174" s="6">
        <v>0</v>
      </c>
      <c r="G174" s="6">
        <v>0</v>
      </c>
    </row>
    <row r="175" spans="1:7" x14ac:dyDescent="0.3">
      <c r="A175" s="4">
        <v>40358</v>
      </c>
      <c r="B175" s="5" t="s">
        <v>18</v>
      </c>
      <c r="C175" s="5" t="s">
        <v>24</v>
      </c>
      <c r="D175" s="6">
        <v>184.85808826771864</v>
      </c>
      <c r="E175" s="6">
        <v>5.59</v>
      </c>
      <c r="F175" s="6">
        <v>0</v>
      </c>
      <c r="G175" s="6">
        <v>0</v>
      </c>
    </row>
    <row r="176" spans="1:7" x14ac:dyDescent="0.3">
      <c r="A176" s="4">
        <v>40365</v>
      </c>
      <c r="B176" s="5" t="s">
        <v>18</v>
      </c>
      <c r="C176" s="5" t="s">
        <v>24</v>
      </c>
      <c r="D176" s="6">
        <v>200.07702230282163</v>
      </c>
      <c r="E176" s="6">
        <v>4.6224999999999996</v>
      </c>
      <c r="F176" s="6">
        <v>0</v>
      </c>
      <c r="G176" s="6">
        <v>0</v>
      </c>
    </row>
    <row r="177" spans="1:7" x14ac:dyDescent="0.3">
      <c r="A177" s="4">
        <v>40372</v>
      </c>
      <c r="B177" s="5" t="s">
        <v>18</v>
      </c>
      <c r="C177" s="5" t="s">
        <v>24</v>
      </c>
      <c r="D177" s="6">
        <v>181.75129023351653</v>
      </c>
      <c r="E177" s="6">
        <v>4.6224999999999996</v>
      </c>
      <c r="F177" s="6">
        <v>0</v>
      </c>
      <c r="G177" s="6">
        <v>0</v>
      </c>
    </row>
    <row r="178" spans="1:7" x14ac:dyDescent="0.3">
      <c r="A178" s="4">
        <v>40302</v>
      </c>
      <c r="B178" s="5" t="s">
        <v>18</v>
      </c>
      <c r="C178" s="5" t="s">
        <v>25</v>
      </c>
      <c r="D178" s="6">
        <v>154.70125058617577</v>
      </c>
      <c r="E178" s="6">
        <v>4.7328571430000004</v>
      </c>
      <c r="F178" s="6">
        <v>0</v>
      </c>
      <c r="G178" s="6">
        <v>0</v>
      </c>
    </row>
    <row r="179" spans="1:7" x14ac:dyDescent="0.3">
      <c r="A179" s="4">
        <v>40309</v>
      </c>
      <c r="B179" s="5" t="s">
        <v>18</v>
      </c>
      <c r="C179" s="5" t="s">
        <v>25</v>
      </c>
      <c r="D179" s="6">
        <v>120.08165652683778</v>
      </c>
      <c r="E179" s="6">
        <v>4.03</v>
      </c>
      <c r="F179" s="6">
        <v>0</v>
      </c>
      <c r="G179" s="6">
        <v>0</v>
      </c>
    </row>
    <row r="180" spans="1:7" x14ac:dyDescent="0.3">
      <c r="A180" s="4">
        <v>40316</v>
      </c>
      <c r="B180" s="5" t="s">
        <v>18</v>
      </c>
      <c r="C180" s="5" t="s">
        <v>25</v>
      </c>
      <c r="D180" s="6">
        <v>284.8292030196755</v>
      </c>
      <c r="E180" s="6">
        <v>3.6663636359999998</v>
      </c>
      <c r="F180" s="6">
        <v>0</v>
      </c>
      <c r="G180" s="6">
        <v>0</v>
      </c>
    </row>
    <row r="181" spans="1:7" x14ac:dyDescent="0.3">
      <c r="A181" s="4">
        <v>40323</v>
      </c>
      <c r="B181" s="5" t="s">
        <v>18</v>
      </c>
      <c r="C181" s="5" t="s">
        <v>25</v>
      </c>
      <c r="D181" s="6">
        <v>248.17471444662888</v>
      </c>
      <c r="E181" s="6">
        <v>3.6663636359999998</v>
      </c>
      <c r="F181" s="6">
        <v>0</v>
      </c>
      <c r="G181" s="6">
        <v>0</v>
      </c>
    </row>
    <row r="182" spans="1:7" x14ac:dyDescent="0.3">
      <c r="A182" s="4">
        <v>40330</v>
      </c>
      <c r="B182" s="5" t="s">
        <v>18</v>
      </c>
      <c r="C182" s="5" t="s">
        <v>25</v>
      </c>
      <c r="D182" s="6">
        <v>278.14696766500168</v>
      </c>
      <c r="E182" s="6">
        <v>3.794</v>
      </c>
      <c r="F182" s="6">
        <v>0</v>
      </c>
      <c r="G182" s="6">
        <v>0</v>
      </c>
    </row>
    <row r="183" spans="1:7" x14ac:dyDescent="0.3">
      <c r="A183" s="4">
        <v>40337</v>
      </c>
      <c r="B183" s="5" t="s">
        <v>18</v>
      </c>
      <c r="C183" s="5" t="s">
        <v>25</v>
      </c>
      <c r="D183" s="6">
        <v>275.66126852782827</v>
      </c>
      <c r="E183" s="6">
        <v>4.03</v>
      </c>
      <c r="F183" s="6">
        <v>0</v>
      </c>
      <c r="G183" s="6">
        <v>0</v>
      </c>
    </row>
    <row r="184" spans="1:7" x14ac:dyDescent="0.3">
      <c r="A184" s="4">
        <v>40344</v>
      </c>
      <c r="B184" s="5" t="s">
        <v>18</v>
      </c>
      <c r="C184" s="5" t="s">
        <v>25</v>
      </c>
      <c r="D184" s="6">
        <v>325.03973275525487</v>
      </c>
      <c r="E184" s="6">
        <v>3.63</v>
      </c>
      <c r="F184" s="6">
        <v>1</v>
      </c>
      <c r="G184" s="6">
        <v>0</v>
      </c>
    </row>
    <row r="185" spans="1:7" x14ac:dyDescent="0.3">
      <c r="A185" s="4">
        <v>40351</v>
      </c>
      <c r="B185" s="5" t="s">
        <v>18</v>
      </c>
      <c r="C185" s="5" t="s">
        <v>25</v>
      </c>
      <c r="D185" s="6">
        <v>336.94447229060336</v>
      </c>
      <c r="E185" s="6">
        <v>4.03</v>
      </c>
      <c r="F185" s="6">
        <v>0</v>
      </c>
      <c r="G185" s="6">
        <v>1</v>
      </c>
    </row>
    <row r="186" spans="1:7" x14ac:dyDescent="0.3">
      <c r="A186" s="4">
        <v>40358</v>
      </c>
      <c r="B186" s="5" t="s">
        <v>18</v>
      </c>
      <c r="C186" s="5" t="s">
        <v>25</v>
      </c>
      <c r="D186" s="6">
        <v>304.84372440863598</v>
      </c>
      <c r="E186" s="6">
        <v>4.2122222220000003</v>
      </c>
      <c r="F186" s="6">
        <v>0</v>
      </c>
      <c r="G186" s="6">
        <v>1</v>
      </c>
    </row>
    <row r="187" spans="1:7" x14ac:dyDescent="0.3">
      <c r="A187" s="4">
        <v>40365</v>
      </c>
      <c r="B187" s="5" t="s">
        <v>18</v>
      </c>
      <c r="C187" s="5" t="s">
        <v>25</v>
      </c>
      <c r="D187" s="6">
        <v>257.52693757002027</v>
      </c>
      <c r="E187" s="6">
        <v>4.0199999999999996</v>
      </c>
      <c r="F187" s="6">
        <v>0</v>
      </c>
      <c r="G187" s="6">
        <v>1</v>
      </c>
    </row>
    <row r="188" spans="1:7" x14ac:dyDescent="0.3">
      <c r="A188" s="4">
        <v>40372</v>
      </c>
      <c r="B188" s="5" t="s">
        <v>18</v>
      </c>
      <c r="C188" s="5" t="s">
        <v>25</v>
      </c>
      <c r="D188" s="6">
        <v>280.49607322898152</v>
      </c>
      <c r="E188" s="6">
        <v>4.0162500000000003</v>
      </c>
      <c r="F188" s="6">
        <v>0</v>
      </c>
      <c r="G188" s="6">
        <v>0</v>
      </c>
    </row>
    <row r="189" spans="1:7" x14ac:dyDescent="0.3">
      <c r="A189" s="4">
        <v>40302</v>
      </c>
      <c r="B189" s="5" t="s">
        <v>18</v>
      </c>
      <c r="C189" s="5" t="s">
        <v>26</v>
      </c>
      <c r="D189" s="6">
        <v>234.36817392164625</v>
      </c>
      <c r="E189" s="6">
        <v>4.2042857140000001</v>
      </c>
      <c r="F189" s="6">
        <v>0</v>
      </c>
      <c r="G189" s="6">
        <v>0</v>
      </c>
    </row>
    <row r="190" spans="1:7" x14ac:dyDescent="0.3">
      <c r="A190" s="4">
        <v>40309</v>
      </c>
      <c r="B190" s="5" t="s">
        <v>18</v>
      </c>
      <c r="C190" s="5" t="s">
        <v>26</v>
      </c>
      <c r="D190" s="6">
        <v>240.35825174778387</v>
      </c>
      <c r="E190" s="6">
        <v>4.181666667</v>
      </c>
      <c r="F190" s="6">
        <v>0</v>
      </c>
      <c r="G190" s="6">
        <v>0</v>
      </c>
    </row>
    <row r="191" spans="1:7" x14ac:dyDescent="0.3">
      <c r="A191" s="4">
        <v>40316</v>
      </c>
      <c r="B191" s="5" t="s">
        <v>18</v>
      </c>
      <c r="C191" s="5" t="s">
        <v>26</v>
      </c>
      <c r="D191" s="6">
        <v>212.82588288712984</v>
      </c>
      <c r="E191" s="6">
        <v>3.9242857139999998</v>
      </c>
      <c r="F191" s="6">
        <v>0</v>
      </c>
      <c r="G191" s="6">
        <v>0</v>
      </c>
    </row>
    <row r="192" spans="1:7" x14ac:dyDescent="0.3">
      <c r="A192" s="4">
        <v>40323</v>
      </c>
      <c r="B192" s="5" t="s">
        <v>18</v>
      </c>
      <c r="C192" s="5" t="s">
        <v>26</v>
      </c>
      <c r="D192" s="6">
        <v>213.59333551683733</v>
      </c>
      <c r="E192" s="6">
        <v>3.8842857139999998</v>
      </c>
      <c r="F192" s="6">
        <v>0</v>
      </c>
      <c r="G192" s="6">
        <v>0</v>
      </c>
    </row>
    <row r="193" spans="1:7" x14ac:dyDescent="0.3">
      <c r="A193" s="4">
        <v>40330</v>
      </c>
      <c r="B193" s="5" t="s">
        <v>18</v>
      </c>
      <c r="C193" s="5" t="s">
        <v>26</v>
      </c>
      <c r="D193" s="6">
        <v>202.78247809055952</v>
      </c>
      <c r="E193" s="6">
        <v>3.464</v>
      </c>
      <c r="F193" s="6">
        <v>0</v>
      </c>
      <c r="G193" s="6">
        <v>0</v>
      </c>
    </row>
    <row r="194" spans="1:7" x14ac:dyDescent="0.3">
      <c r="A194" s="4">
        <v>40337</v>
      </c>
      <c r="B194" s="5" t="s">
        <v>18</v>
      </c>
      <c r="C194" s="5" t="s">
        <v>26</v>
      </c>
      <c r="D194" s="6">
        <v>172.89299098579787</v>
      </c>
      <c r="E194" s="6">
        <v>3.66</v>
      </c>
      <c r="F194" s="6">
        <v>0</v>
      </c>
      <c r="G194" s="6">
        <v>0</v>
      </c>
    </row>
    <row r="195" spans="1:7" x14ac:dyDescent="0.3">
      <c r="A195" s="4">
        <v>40344</v>
      </c>
      <c r="B195" s="5" t="s">
        <v>18</v>
      </c>
      <c r="C195" s="5" t="s">
        <v>26</v>
      </c>
      <c r="D195" s="6">
        <v>270.36572840572046</v>
      </c>
      <c r="E195" s="6">
        <v>3.6233333330000002</v>
      </c>
      <c r="F195" s="6">
        <v>0</v>
      </c>
      <c r="G195" s="6">
        <v>0</v>
      </c>
    </row>
    <row r="196" spans="1:7" x14ac:dyDescent="0.3">
      <c r="A196" s="4">
        <v>40351</v>
      </c>
      <c r="B196" s="5" t="s">
        <v>18</v>
      </c>
      <c r="C196" s="5" t="s">
        <v>26</v>
      </c>
      <c r="D196" s="6">
        <v>280.23676981467042</v>
      </c>
      <c r="E196" s="6">
        <v>3.96</v>
      </c>
      <c r="F196" s="6">
        <v>0</v>
      </c>
      <c r="G196" s="6">
        <v>0</v>
      </c>
    </row>
    <row r="197" spans="1:7" x14ac:dyDescent="0.3">
      <c r="A197" s="4">
        <v>40358</v>
      </c>
      <c r="B197" s="5" t="s">
        <v>18</v>
      </c>
      <c r="C197" s="5" t="s">
        <v>26</v>
      </c>
      <c r="D197" s="6">
        <v>350.55099080856598</v>
      </c>
      <c r="E197" s="6">
        <v>3.629</v>
      </c>
      <c r="F197" s="6">
        <v>1</v>
      </c>
      <c r="G197" s="6">
        <v>0</v>
      </c>
    </row>
    <row r="198" spans="1:7" x14ac:dyDescent="0.3">
      <c r="A198" s="4">
        <v>40365</v>
      </c>
      <c r="B198" s="5" t="s">
        <v>18</v>
      </c>
      <c r="C198" s="5" t="s">
        <v>26</v>
      </c>
      <c r="D198" s="6">
        <v>351.30307609863956</v>
      </c>
      <c r="E198" s="6">
        <v>3.0049999999999999</v>
      </c>
      <c r="F198" s="6">
        <v>0</v>
      </c>
      <c r="G198" s="6">
        <v>1</v>
      </c>
    </row>
    <row r="199" spans="1:7" x14ac:dyDescent="0.3">
      <c r="A199" s="4">
        <v>40372</v>
      </c>
      <c r="B199" s="5" t="s">
        <v>18</v>
      </c>
      <c r="C199" s="5" t="s">
        <v>26</v>
      </c>
      <c r="D199" s="6">
        <v>313.2871856579099</v>
      </c>
      <c r="E199" s="6">
        <v>3.1419999999999999</v>
      </c>
      <c r="F199" s="6">
        <v>0</v>
      </c>
      <c r="G199" s="6">
        <v>1</v>
      </c>
    </row>
    <row r="200" spans="1:7" x14ac:dyDescent="0.3">
      <c r="A200" s="4">
        <v>40302</v>
      </c>
      <c r="B200" s="5" t="s">
        <v>18</v>
      </c>
      <c r="C200" s="5" t="s">
        <v>27</v>
      </c>
      <c r="D200" s="6">
        <v>206.85485160026474</v>
      </c>
      <c r="E200" s="6">
        <v>4.7328571430000004</v>
      </c>
      <c r="F200" s="6">
        <v>0</v>
      </c>
      <c r="G200" s="6">
        <v>0</v>
      </c>
    </row>
    <row r="201" spans="1:7" x14ac:dyDescent="0.3">
      <c r="A201" s="4">
        <v>40309</v>
      </c>
      <c r="B201" s="5" t="s">
        <v>18</v>
      </c>
      <c r="C201" s="5" t="s">
        <v>27</v>
      </c>
      <c r="D201" s="6">
        <v>142.74466259605006</v>
      </c>
      <c r="E201" s="6">
        <v>4.1614285710000001</v>
      </c>
      <c r="F201" s="6">
        <v>0</v>
      </c>
      <c r="G201" s="6">
        <v>0</v>
      </c>
    </row>
    <row r="202" spans="1:7" x14ac:dyDescent="0.3">
      <c r="A202" s="4">
        <v>40316</v>
      </c>
      <c r="B202" s="5" t="s">
        <v>18</v>
      </c>
      <c r="C202" s="5" t="s">
        <v>27</v>
      </c>
      <c r="D202" s="6">
        <v>227.90986270015858</v>
      </c>
      <c r="E202" s="6">
        <v>3.8814285709999998</v>
      </c>
      <c r="F202" s="6">
        <v>0</v>
      </c>
      <c r="G202" s="6">
        <v>0</v>
      </c>
    </row>
    <row r="203" spans="1:7" x14ac:dyDescent="0.3">
      <c r="A203" s="4">
        <v>40323</v>
      </c>
      <c r="B203" s="5" t="s">
        <v>18</v>
      </c>
      <c r="C203" s="5" t="s">
        <v>27</v>
      </c>
      <c r="D203" s="6">
        <v>223.9126389906113</v>
      </c>
      <c r="E203" s="6">
        <v>4.1449999999999996</v>
      </c>
      <c r="F203" s="6">
        <v>0</v>
      </c>
      <c r="G203" s="6">
        <v>0</v>
      </c>
    </row>
    <row r="204" spans="1:7" x14ac:dyDescent="0.3">
      <c r="A204" s="4">
        <v>40330</v>
      </c>
      <c r="B204" s="5" t="s">
        <v>18</v>
      </c>
      <c r="C204" s="5" t="s">
        <v>27</v>
      </c>
      <c r="D204" s="6">
        <v>220.86505026355866</v>
      </c>
      <c r="E204" s="6">
        <v>3.8814285709999998</v>
      </c>
      <c r="F204" s="6">
        <v>0</v>
      </c>
      <c r="G204" s="6">
        <v>0</v>
      </c>
    </row>
    <row r="205" spans="1:7" x14ac:dyDescent="0.3">
      <c r="A205" s="4">
        <v>40337</v>
      </c>
      <c r="B205" s="5" t="s">
        <v>18</v>
      </c>
      <c r="C205" s="5" t="s">
        <v>27</v>
      </c>
      <c r="D205" s="6">
        <v>229.21950133471654</v>
      </c>
      <c r="E205" s="6">
        <v>4.1900000000000004</v>
      </c>
      <c r="F205" s="6">
        <v>0</v>
      </c>
      <c r="G205" s="6">
        <v>0</v>
      </c>
    </row>
    <row r="206" spans="1:7" x14ac:dyDescent="0.3">
      <c r="A206" s="4">
        <v>40344</v>
      </c>
      <c r="B206" s="5" t="s">
        <v>18</v>
      </c>
      <c r="C206" s="5" t="s">
        <v>27</v>
      </c>
      <c r="D206" s="6">
        <v>224.88853710671569</v>
      </c>
      <c r="E206" s="6">
        <v>4.1614285710000001</v>
      </c>
      <c r="F206" s="6">
        <v>0</v>
      </c>
      <c r="G206" s="6">
        <v>0</v>
      </c>
    </row>
    <row r="207" spans="1:7" x14ac:dyDescent="0.3">
      <c r="A207" s="4">
        <v>40351</v>
      </c>
      <c r="B207" s="5" t="s">
        <v>18</v>
      </c>
      <c r="C207" s="5" t="s">
        <v>27</v>
      </c>
      <c r="D207" s="6">
        <v>241.56974188162042</v>
      </c>
      <c r="E207" s="6">
        <v>4.1614285710000001</v>
      </c>
      <c r="F207" s="6">
        <v>0</v>
      </c>
      <c r="G207" s="6">
        <v>0</v>
      </c>
    </row>
    <row r="208" spans="1:7" x14ac:dyDescent="0.3">
      <c r="A208" s="4">
        <v>40358</v>
      </c>
      <c r="B208" s="5" t="s">
        <v>18</v>
      </c>
      <c r="C208" s="5" t="s">
        <v>27</v>
      </c>
      <c r="D208" s="6">
        <v>230.10048123327263</v>
      </c>
      <c r="E208" s="6">
        <v>4.1614285710000001</v>
      </c>
      <c r="F208" s="6">
        <v>0</v>
      </c>
      <c r="G208" s="6">
        <v>0</v>
      </c>
    </row>
    <row r="209" spans="1:7" x14ac:dyDescent="0.3">
      <c r="A209" s="4">
        <v>40365</v>
      </c>
      <c r="B209" s="5" t="s">
        <v>18</v>
      </c>
      <c r="C209" s="5" t="s">
        <v>27</v>
      </c>
      <c r="D209" s="6">
        <v>308.24658556892086</v>
      </c>
      <c r="E209" s="6">
        <v>3.7450000000000001</v>
      </c>
      <c r="F209" s="6">
        <v>0</v>
      </c>
      <c r="G209" s="6">
        <v>0</v>
      </c>
    </row>
    <row r="210" spans="1:7" x14ac:dyDescent="0.3">
      <c r="A210" s="4">
        <v>40372</v>
      </c>
      <c r="B210" s="5" t="s">
        <v>18</v>
      </c>
      <c r="C210" s="5" t="s">
        <v>27</v>
      </c>
      <c r="D210" s="6">
        <v>326.65294605776489</v>
      </c>
      <c r="E210" s="6">
        <v>3.7450000000000001</v>
      </c>
      <c r="F210" s="6">
        <v>0</v>
      </c>
      <c r="G210" s="6">
        <v>0</v>
      </c>
    </row>
    <row r="211" spans="1:7" x14ac:dyDescent="0.3">
      <c r="A211" s="4">
        <v>40302</v>
      </c>
      <c r="B211" s="5" t="s">
        <v>18</v>
      </c>
      <c r="C211" s="5" t="s">
        <v>28</v>
      </c>
      <c r="D211" s="6">
        <v>120.51899294525484</v>
      </c>
      <c r="E211" s="6">
        <v>4.1614285710000001</v>
      </c>
      <c r="F211" s="6">
        <v>0</v>
      </c>
      <c r="G211" s="6">
        <v>0</v>
      </c>
    </row>
    <row r="212" spans="1:7" x14ac:dyDescent="0.3">
      <c r="A212" s="4">
        <v>40309</v>
      </c>
      <c r="B212" s="5" t="s">
        <v>18</v>
      </c>
      <c r="C212" s="5" t="s">
        <v>28</v>
      </c>
      <c r="D212" s="6">
        <v>199.31599103370235</v>
      </c>
      <c r="E212" s="6">
        <v>4.128571429</v>
      </c>
      <c r="F212" s="6">
        <v>0</v>
      </c>
      <c r="G212" s="6">
        <v>0</v>
      </c>
    </row>
    <row r="213" spans="1:7" x14ac:dyDescent="0.3">
      <c r="A213" s="4">
        <v>40316</v>
      </c>
      <c r="B213" s="5" t="s">
        <v>18</v>
      </c>
      <c r="C213" s="5" t="s">
        <v>28</v>
      </c>
      <c r="D213" s="6">
        <v>265.2078074172141</v>
      </c>
      <c r="E213" s="6">
        <v>3.8814285709999998</v>
      </c>
      <c r="F213" s="6">
        <v>0</v>
      </c>
      <c r="G213" s="6">
        <v>0</v>
      </c>
    </row>
    <row r="214" spans="1:7" x14ac:dyDescent="0.3">
      <c r="A214" s="4">
        <v>40323</v>
      </c>
      <c r="B214" s="5" t="s">
        <v>18</v>
      </c>
      <c r="C214" s="5" t="s">
        <v>28</v>
      </c>
      <c r="D214" s="6">
        <v>292.62008799438132</v>
      </c>
      <c r="E214" s="6">
        <v>3.8814285709999998</v>
      </c>
      <c r="F214" s="6">
        <v>0</v>
      </c>
      <c r="G214" s="6">
        <v>0</v>
      </c>
    </row>
    <row r="215" spans="1:7" x14ac:dyDescent="0.3">
      <c r="A215" s="4">
        <v>40330</v>
      </c>
      <c r="B215" s="5" t="s">
        <v>18</v>
      </c>
      <c r="C215" s="5" t="s">
        <v>28</v>
      </c>
      <c r="D215" s="6">
        <v>296.42927521325447</v>
      </c>
      <c r="E215" s="6">
        <v>3.8814285709999998</v>
      </c>
      <c r="F215" s="6">
        <v>0</v>
      </c>
      <c r="G215" s="6">
        <v>0</v>
      </c>
    </row>
    <row r="216" spans="1:7" x14ac:dyDescent="0.3">
      <c r="A216" s="4">
        <v>40337</v>
      </c>
      <c r="B216" s="5" t="s">
        <v>18</v>
      </c>
      <c r="C216" s="5" t="s">
        <v>28</v>
      </c>
      <c r="D216" s="6">
        <v>349.29649762786892</v>
      </c>
      <c r="E216" s="6">
        <v>4.125714286</v>
      </c>
      <c r="F216" s="6">
        <v>1</v>
      </c>
      <c r="G216" s="6">
        <v>0</v>
      </c>
    </row>
    <row r="217" spans="1:7" x14ac:dyDescent="0.3">
      <c r="A217" s="4">
        <v>40344</v>
      </c>
      <c r="B217" s="5" t="s">
        <v>18</v>
      </c>
      <c r="C217" s="5" t="s">
        <v>28</v>
      </c>
      <c r="D217" s="6">
        <v>284.12361474754738</v>
      </c>
      <c r="E217" s="6">
        <v>4.1614285710000001</v>
      </c>
      <c r="F217" s="6">
        <v>0</v>
      </c>
      <c r="G217" s="6">
        <v>1</v>
      </c>
    </row>
    <row r="218" spans="1:7" x14ac:dyDescent="0.3">
      <c r="A218" s="4">
        <v>40351</v>
      </c>
      <c r="B218" s="5" t="s">
        <v>18</v>
      </c>
      <c r="C218" s="5" t="s">
        <v>28</v>
      </c>
      <c r="D218" s="6">
        <v>302.02682443031557</v>
      </c>
      <c r="E218" s="6">
        <v>4.1614285710000001</v>
      </c>
      <c r="F218" s="6">
        <v>0</v>
      </c>
      <c r="G218" s="6">
        <v>1</v>
      </c>
    </row>
    <row r="219" spans="1:7" x14ac:dyDescent="0.3">
      <c r="A219" s="4">
        <v>40358</v>
      </c>
      <c r="B219" s="5" t="s">
        <v>18</v>
      </c>
      <c r="C219" s="5" t="s">
        <v>28</v>
      </c>
      <c r="D219" s="6">
        <v>262.65703595214245</v>
      </c>
      <c r="E219" s="6">
        <v>4.1614285710000001</v>
      </c>
      <c r="F219" s="6">
        <v>0</v>
      </c>
      <c r="G219" s="6">
        <v>1</v>
      </c>
    </row>
    <row r="220" spans="1:7" x14ac:dyDescent="0.3">
      <c r="A220" s="4">
        <v>40365</v>
      </c>
      <c r="B220" s="5" t="s">
        <v>18</v>
      </c>
      <c r="C220" s="5" t="s">
        <v>28</v>
      </c>
      <c r="D220" s="6">
        <v>377.139476472588</v>
      </c>
      <c r="E220" s="6">
        <v>3.826666667</v>
      </c>
      <c r="F220" s="6">
        <v>0</v>
      </c>
      <c r="G220" s="6">
        <v>0</v>
      </c>
    </row>
    <row r="221" spans="1:7" x14ac:dyDescent="0.3">
      <c r="A221" s="4">
        <v>40372</v>
      </c>
      <c r="B221" s="5" t="s">
        <v>18</v>
      </c>
      <c r="C221" s="5" t="s">
        <v>28</v>
      </c>
      <c r="D221" s="6">
        <v>327.86669151320319</v>
      </c>
      <c r="E221" s="6">
        <v>3.5185714290000001</v>
      </c>
      <c r="F221" s="6">
        <v>0</v>
      </c>
      <c r="G221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221"/>
  <sheetViews>
    <sheetView workbookViewId="0">
      <selection sqref="A1:XFD1048576"/>
    </sheetView>
  </sheetViews>
  <sheetFormatPr defaultRowHeight="14.4" x14ac:dyDescent="0.3"/>
  <cols>
    <col min="1" max="1" width="9.5546875" bestFit="1" customWidth="1"/>
    <col min="14" max="14" width="19.88671875" customWidth="1"/>
    <col min="20" max="20" width="17.6640625" customWidth="1"/>
    <col min="27" max="27" width="20.5546875" customWidth="1"/>
    <col min="33" max="33" width="19.44140625" customWidth="1"/>
  </cols>
  <sheetData>
    <row r="1" spans="1:37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1" t="s">
        <v>7</v>
      </c>
      <c r="I1" s="21" t="s">
        <v>39</v>
      </c>
      <c r="J1" s="21" t="s">
        <v>40</v>
      </c>
      <c r="K1" s="21" t="s">
        <v>41</v>
      </c>
      <c r="T1" s="42"/>
      <c r="U1" s="42"/>
      <c r="V1" s="42"/>
      <c r="W1" s="42"/>
      <c r="X1" s="42"/>
    </row>
    <row r="2" spans="1:37" x14ac:dyDescent="0.3">
      <c r="A2" s="4">
        <v>40302</v>
      </c>
      <c r="B2" s="5" t="s">
        <v>7</v>
      </c>
      <c r="C2" s="5" t="s">
        <v>8</v>
      </c>
      <c r="D2" s="6">
        <v>270.7488999921228</v>
      </c>
      <c r="E2" s="6">
        <v>4.29</v>
      </c>
      <c r="F2" s="6">
        <v>0</v>
      </c>
      <c r="G2" s="6">
        <v>0</v>
      </c>
      <c r="H2">
        <f>1</f>
        <v>1</v>
      </c>
      <c r="I2">
        <f>E2*$H2</f>
        <v>4.29</v>
      </c>
      <c r="J2">
        <f t="shared" ref="J2:K17" si="0">F2*$H2</f>
        <v>0</v>
      </c>
      <c r="K2">
        <f t="shared" si="0"/>
        <v>0</v>
      </c>
      <c r="N2" t="s">
        <v>60</v>
      </c>
      <c r="T2" s="42" t="s">
        <v>58</v>
      </c>
      <c r="U2" s="42"/>
      <c r="V2" s="42"/>
      <c r="W2" s="42"/>
      <c r="X2" s="42"/>
      <c r="AA2" t="s">
        <v>57</v>
      </c>
      <c r="AG2" t="s">
        <v>59</v>
      </c>
    </row>
    <row r="3" spans="1:37" x14ac:dyDescent="0.3">
      <c r="A3" s="4">
        <v>40309</v>
      </c>
      <c r="B3" s="5" t="s">
        <v>7</v>
      </c>
      <c r="C3" s="5" t="s">
        <v>8</v>
      </c>
      <c r="D3" s="6">
        <v>314.50582438280878</v>
      </c>
      <c r="E3" s="6">
        <v>4.29</v>
      </c>
      <c r="F3" s="6">
        <v>1</v>
      </c>
      <c r="G3" s="6">
        <v>0</v>
      </c>
      <c r="H3">
        <f>1</f>
        <v>1</v>
      </c>
      <c r="I3">
        <f t="shared" ref="I3:K66" si="1">E3*$H3</f>
        <v>4.29</v>
      </c>
      <c r="J3">
        <f t="shared" si="0"/>
        <v>1</v>
      </c>
      <c r="K3">
        <f t="shared" si="0"/>
        <v>0</v>
      </c>
      <c r="T3" s="42"/>
      <c r="U3" s="42"/>
      <c r="V3" s="42"/>
      <c r="W3" s="42"/>
      <c r="X3" s="42"/>
    </row>
    <row r="4" spans="1:37" x14ac:dyDescent="0.3">
      <c r="A4" s="4">
        <v>40316</v>
      </c>
      <c r="B4" s="5" t="s">
        <v>7</v>
      </c>
      <c r="C4" s="5" t="s">
        <v>8</v>
      </c>
      <c r="D4" s="6">
        <v>390.60697916261392</v>
      </c>
      <c r="E4" s="6">
        <v>4.0858333330000001</v>
      </c>
      <c r="F4" s="6">
        <v>0</v>
      </c>
      <c r="G4" s="6">
        <v>1</v>
      </c>
      <c r="H4">
        <f>1</f>
        <v>1</v>
      </c>
      <c r="I4">
        <f t="shared" si="1"/>
        <v>4.0858333330000001</v>
      </c>
      <c r="J4">
        <f t="shared" si="0"/>
        <v>0</v>
      </c>
      <c r="K4">
        <f t="shared" si="0"/>
        <v>1</v>
      </c>
      <c r="N4" s="7" t="s">
        <v>31</v>
      </c>
      <c r="T4" s="43" t="s">
        <v>31</v>
      </c>
      <c r="U4" s="42"/>
      <c r="V4" s="42"/>
      <c r="W4" s="42"/>
      <c r="X4" s="42"/>
      <c r="AA4" s="7" t="s">
        <v>31</v>
      </c>
      <c r="AG4" s="7" t="s">
        <v>31</v>
      </c>
    </row>
    <row r="5" spans="1:37" ht="15" thickBot="1" x14ac:dyDescent="0.35">
      <c r="A5" s="4">
        <v>40323</v>
      </c>
      <c r="B5" s="5" t="s">
        <v>7</v>
      </c>
      <c r="C5" s="5" t="s">
        <v>8</v>
      </c>
      <c r="D5" s="6">
        <v>249.86237982712225</v>
      </c>
      <c r="E5" s="6">
        <v>4.0858333330000001</v>
      </c>
      <c r="F5" s="6">
        <v>0</v>
      </c>
      <c r="G5" s="6">
        <v>1</v>
      </c>
      <c r="H5">
        <f>1</f>
        <v>1</v>
      </c>
      <c r="I5">
        <f t="shared" si="1"/>
        <v>4.0858333330000001</v>
      </c>
      <c r="J5">
        <f t="shared" si="0"/>
        <v>0</v>
      </c>
      <c r="K5">
        <f t="shared" si="0"/>
        <v>1</v>
      </c>
      <c r="T5" s="42"/>
      <c r="U5" s="42"/>
      <c r="V5" s="42"/>
      <c r="W5" s="42"/>
      <c r="X5" s="42"/>
    </row>
    <row r="6" spans="1:37" x14ac:dyDescent="0.3">
      <c r="A6" s="4">
        <v>40330</v>
      </c>
      <c r="B6" s="5" t="s">
        <v>7</v>
      </c>
      <c r="C6" s="5" t="s">
        <v>8</v>
      </c>
      <c r="D6" s="6">
        <v>222.03389430781561</v>
      </c>
      <c r="E6" s="6">
        <v>4.7931249999999999</v>
      </c>
      <c r="F6" s="6">
        <v>0</v>
      </c>
      <c r="G6" s="6">
        <v>1</v>
      </c>
      <c r="H6">
        <f>1</f>
        <v>1</v>
      </c>
      <c r="I6">
        <f t="shared" si="1"/>
        <v>4.7931249999999999</v>
      </c>
      <c r="J6">
        <f t="shared" si="0"/>
        <v>0</v>
      </c>
      <c r="K6">
        <f t="shared" si="0"/>
        <v>1</v>
      </c>
      <c r="N6" s="9" t="s">
        <v>29</v>
      </c>
      <c r="O6" s="10" t="s">
        <v>32</v>
      </c>
      <c r="P6" s="10" t="s">
        <v>33</v>
      </c>
      <c r="Q6" s="10" t="s">
        <v>34</v>
      </c>
      <c r="R6" s="10" t="s">
        <v>35</v>
      </c>
      <c r="T6" s="44" t="s">
        <v>29</v>
      </c>
      <c r="U6" s="45" t="s">
        <v>32</v>
      </c>
      <c r="V6" s="45" t="s">
        <v>33</v>
      </c>
      <c r="W6" s="45" t="s">
        <v>34</v>
      </c>
      <c r="X6" s="45" t="s">
        <v>35</v>
      </c>
      <c r="AA6" s="9" t="s">
        <v>29</v>
      </c>
      <c r="AB6" s="10" t="s">
        <v>32</v>
      </c>
      <c r="AC6" s="10" t="s">
        <v>33</v>
      </c>
      <c r="AD6" s="10" t="s">
        <v>34</v>
      </c>
      <c r="AE6" s="10" t="s">
        <v>35</v>
      </c>
      <c r="AG6" s="9" t="s">
        <v>29</v>
      </c>
      <c r="AH6" s="10" t="s">
        <v>32</v>
      </c>
      <c r="AI6" s="10" t="s">
        <v>33</v>
      </c>
      <c r="AJ6" s="10" t="s">
        <v>34</v>
      </c>
      <c r="AK6" s="10" t="s">
        <v>35</v>
      </c>
    </row>
    <row r="7" spans="1:37" x14ac:dyDescent="0.3">
      <c r="A7" s="4">
        <v>40337</v>
      </c>
      <c r="B7" s="5" t="s">
        <v>7</v>
      </c>
      <c r="C7" s="5" t="s">
        <v>8</v>
      </c>
      <c r="D7" s="6">
        <v>276.35819705736077</v>
      </c>
      <c r="E7" s="6">
        <v>4.1471428570000004</v>
      </c>
      <c r="F7" s="6">
        <v>0</v>
      </c>
      <c r="G7" s="6">
        <v>0</v>
      </c>
      <c r="H7">
        <f>1</f>
        <v>1</v>
      </c>
      <c r="I7">
        <f t="shared" si="1"/>
        <v>4.1471428570000004</v>
      </c>
      <c r="J7">
        <f t="shared" si="0"/>
        <v>0</v>
      </c>
      <c r="K7">
        <f t="shared" si="0"/>
        <v>0</v>
      </c>
      <c r="N7" s="14" t="s">
        <v>38</v>
      </c>
      <c r="O7" s="15">
        <v>472.23789053373702</v>
      </c>
      <c r="P7" s="15">
        <v>45.592862236159505</v>
      </c>
      <c r="Q7" s="15">
        <v>10.35771538289621</v>
      </c>
      <c r="R7" s="18" t="s">
        <v>30</v>
      </c>
      <c r="T7" s="46" t="s">
        <v>38</v>
      </c>
      <c r="U7" s="47">
        <v>376.74432485042075</v>
      </c>
      <c r="V7" s="47">
        <v>64.890029514812753</v>
      </c>
      <c r="W7" s="47">
        <v>5.8058892508966968</v>
      </c>
      <c r="X7" s="48" t="s">
        <v>30</v>
      </c>
      <c r="AA7" s="14" t="s">
        <v>38</v>
      </c>
      <c r="AB7" s="15">
        <v>478.70258330923184</v>
      </c>
      <c r="AC7" s="15">
        <v>45.905503463022399</v>
      </c>
      <c r="AD7" s="15">
        <v>10.427999851800651</v>
      </c>
      <c r="AE7" s="18" t="s">
        <v>30</v>
      </c>
      <c r="AG7" s="14" t="s">
        <v>38</v>
      </c>
      <c r="AH7" s="15">
        <v>388.05622971482683</v>
      </c>
      <c r="AI7" s="15">
        <v>65.853104625219586</v>
      </c>
      <c r="AJ7" s="15">
        <v>5.892755275902573</v>
      </c>
      <c r="AK7" s="18" t="s">
        <v>30</v>
      </c>
    </row>
    <row r="8" spans="1:37" x14ac:dyDescent="0.3">
      <c r="A8" s="4">
        <v>40344</v>
      </c>
      <c r="B8" s="5" t="s">
        <v>7</v>
      </c>
      <c r="C8" s="5" t="s">
        <v>8</v>
      </c>
      <c r="D8" s="6">
        <v>294.86318135451683</v>
      </c>
      <c r="E8" s="6">
        <v>4.1471428570000004</v>
      </c>
      <c r="F8" s="6">
        <v>0</v>
      </c>
      <c r="G8" s="6">
        <v>0</v>
      </c>
      <c r="H8">
        <f>1</f>
        <v>1</v>
      </c>
      <c r="I8">
        <f t="shared" si="1"/>
        <v>4.1471428570000004</v>
      </c>
      <c r="J8">
        <f t="shared" si="0"/>
        <v>0</v>
      </c>
      <c r="K8">
        <f t="shared" si="0"/>
        <v>0</v>
      </c>
      <c r="N8" s="8" t="s">
        <v>4</v>
      </c>
      <c r="O8" s="12">
        <v>-57.31117823546132</v>
      </c>
      <c r="P8" s="12">
        <v>10.714701653556419</v>
      </c>
      <c r="Q8" s="12">
        <v>-5.3488356548349261</v>
      </c>
      <c r="R8" s="19" t="s">
        <v>30</v>
      </c>
      <c r="T8" s="49" t="s">
        <v>4</v>
      </c>
      <c r="U8" s="50">
        <v>-34.364777001509609</v>
      </c>
      <c r="V8" s="50">
        <v>15.426763989959744</v>
      </c>
      <c r="W8" s="50">
        <v>-2.2276076190622582</v>
      </c>
      <c r="X8" s="51">
        <v>2.694781460336234E-2</v>
      </c>
      <c r="AA8" s="8" t="s">
        <v>4</v>
      </c>
      <c r="AB8" s="12">
        <v>-57.792887903142883</v>
      </c>
      <c r="AC8" s="12">
        <v>10.732658694315088</v>
      </c>
      <c r="AD8" s="12">
        <v>-5.3847690073061596</v>
      </c>
      <c r="AE8" s="19" t="s">
        <v>30</v>
      </c>
      <c r="AG8" s="8" t="s">
        <v>4</v>
      </c>
      <c r="AH8" s="12">
        <v>-36.194976781592757</v>
      </c>
      <c r="AI8" s="12">
        <v>15.55004359922231</v>
      </c>
      <c r="AJ8" s="12">
        <v>-2.3276447137037573</v>
      </c>
      <c r="AK8" s="16">
        <v>2.0874017554847142E-2</v>
      </c>
    </row>
    <row r="9" spans="1:37" x14ac:dyDescent="0.3">
      <c r="A9" s="4">
        <v>40351</v>
      </c>
      <c r="B9" s="5" t="s">
        <v>7</v>
      </c>
      <c r="C9" s="5" t="s">
        <v>8</v>
      </c>
      <c r="D9" s="6">
        <v>383.45580710381228</v>
      </c>
      <c r="E9" s="6">
        <v>4.05</v>
      </c>
      <c r="F9" s="6">
        <v>1</v>
      </c>
      <c r="G9" s="6">
        <v>0</v>
      </c>
      <c r="H9">
        <f>1</f>
        <v>1</v>
      </c>
      <c r="I9">
        <f t="shared" si="1"/>
        <v>4.05</v>
      </c>
      <c r="J9">
        <f t="shared" si="0"/>
        <v>1</v>
      </c>
      <c r="K9">
        <f t="shared" si="0"/>
        <v>0</v>
      </c>
      <c r="N9" s="8" t="s">
        <v>5</v>
      </c>
      <c r="O9" s="12">
        <v>125.99656876537975</v>
      </c>
      <c r="P9" s="12">
        <v>18.611155073502093</v>
      </c>
      <c r="Q9" s="12">
        <v>6.7699488971949524</v>
      </c>
      <c r="R9" s="19" t="s">
        <v>30</v>
      </c>
      <c r="T9" s="49" t="s">
        <v>5</v>
      </c>
      <c r="U9" s="50">
        <v>124.58623018478522</v>
      </c>
      <c r="V9" s="50">
        <v>18.486240982221972</v>
      </c>
      <c r="W9" s="50">
        <v>6.7394031217378654</v>
      </c>
      <c r="X9" s="52" t="s">
        <v>30</v>
      </c>
      <c r="AA9" s="8" t="s">
        <v>5</v>
      </c>
      <c r="AB9" s="12">
        <v>105.18330457131516</v>
      </c>
      <c r="AC9" s="12">
        <v>34.47833695468411</v>
      </c>
      <c r="AD9" s="12">
        <v>3.0507070195862598</v>
      </c>
      <c r="AE9" s="16">
        <v>2.5730038830176216E-3</v>
      </c>
      <c r="AG9" s="8" t="s">
        <v>5</v>
      </c>
      <c r="AH9" s="12">
        <v>107.78120248961127</v>
      </c>
      <c r="AI9" s="12">
        <v>34.293369639584391</v>
      </c>
      <c r="AJ9" s="12">
        <v>3.1429166518883238</v>
      </c>
      <c r="AK9" s="16">
        <v>1.912111314058329E-3</v>
      </c>
    </row>
    <row r="10" spans="1:37" x14ac:dyDescent="0.3">
      <c r="A10" s="4">
        <v>40358</v>
      </c>
      <c r="B10" s="5" t="s">
        <v>7</v>
      </c>
      <c r="C10" s="5" t="s">
        <v>8</v>
      </c>
      <c r="D10" s="6">
        <v>300.2942445751741</v>
      </c>
      <c r="E10" s="6">
        <v>4.05</v>
      </c>
      <c r="F10" s="6">
        <v>0</v>
      </c>
      <c r="G10" s="6">
        <v>1</v>
      </c>
      <c r="H10">
        <f>1</f>
        <v>1</v>
      </c>
      <c r="I10">
        <f t="shared" si="1"/>
        <v>4.05</v>
      </c>
      <c r="J10">
        <f t="shared" si="0"/>
        <v>0</v>
      </c>
      <c r="K10">
        <f t="shared" si="0"/>
        <v>1</v>
      </c>
      <c r="N10" s="8" t="s">
        <v>6</v>
      </c>
      <c r="O10" s="12">
        <v>79.262985076633385</v>
      </c>
      <c r="P10" s="12">
        <v>12.914354813937546</v>
      </c>
      <c r="Q10" s="12">
        <v>6.1375876858432346</v>
      </c>
      <c r="R10" s="19" t="s">
        <v>30</v>
      </c>
      <c r="T10" s="49" t="s">
        <v>6</v>
      </c>
      <c r="U10" s="50">
        <v>79.890891531566069</v>
      </c>
      <c r="V10" s="50">
        <v>12.822466666946655</v>
      </c>
      <c r="W10" s="50">
        <v>6.2305400050293178</v>
      </c>
      <c r="X10" s="52" t="s">
        <v>30</v>
      </c>
      <c r="AA10" s="8" t="s">
        <v>6</v>
      </c>
      <c r="AB10" s="12">
        <v>60.010631774125073</v>
      </c>
      <c r="AC10" s="12">
        <v>20.783369726216719</v>
      </c>
      <c r="AD10" s="12">
        <v>2.8874351255189383</v>
      </c>
      <c r="AE10" s="16">
        <v>4.284480397232393E-3</v>
      </c>
      <c r="AG10" s="8" t="s">
        <v>6</v>
      </c>
      <c r="AH10" s="12">
        <v>63.788995977716255</v>
      </c>
      <c r="AI10" s="12">
        <v>20.750214479364107</v>
      </c>
      <c r="AJ10" s="12">
        <v>3.0741367054858064</v>
      </c>
      <c r="AK10" s="16">
        <v>2.3885792537374773E-3</v>
      </c>
    </row>
    <row r="11" spans="1:37" ht="15" thickBot="1" x14ac:dyDescent="0.35">
      <c r="A11" s="4">
        <v>40365</v>
      </c>
      <c r="B11" s="5" t="s">
        <v>7</v>
      </c>
      <c r="C11" s="5" t="s">
        <v>8</v>
      </c>
      <c r="D11" s="6">
        <v>296.74312209515341</v>
      </c>
      <c r="E11" s="6">
        <v>4.5813333329999999</v>
      </c>
      <c r="F11" s="6">
        <v>0</v>
      </c>
      <c r="G11" s="6">
        <v>1</v>
      </c>
      <c r="H11">
        <f>1</f>
        <v>1</v>
      </c>
      <c r="I11">
        <f t="shared" si="1"/>
        <v>4.5813333329999999</v>
      </c>
      <c r="J11">
        <f t="shared" si="0"/>
        <v>0</v>
      </c>
      <c r="K11">
        <f t="shared" si="0"/>
        <v>1</v>
      </c>
      <c r="N11" s="11" t="s">
        <v>7</v>
      </c>
      <c r="O11" s="13">
        <v>37.544810058846181</v>
      </c>
      <c r="P11" s="13">
        <v>11.705788886805754</v>
      </c>
      <c r="Q11" s="13">
        <v>3.2073711923136616</v>
      </c>
      <c r="R11" s="22">
        <v>1.5439205559886204E-3</v>
      </c>
      <c r="T11" s="49" t="s">
        <v>7</v>
      </c>
      <c r="U11" s="50">
        <v>223.52566016026705</v>
      </c>
      <c r="V11" s="50">
        <v>91.312818697328424</v>
      </c>
      <c r="W11" s="50">
        <v>2.4479110747986015</v>
      </c>
      <c r="X11" s="51">
        <v>1.5174045595319319E-2</v>
      </c>
      <c r="AA11" s="8" t="s">
        <v>7</v>
      </c>
      <c r="AB11" s="12">
        <v>28.262725470844771</v>
      </c>
      <c r="AC11" s="12">
        <v>13.699286373208155</v>
      </c>
      <c r="AD11" s="12">
        <v>2.063080127014389</v>
      </c>
      <c r="AE11" s="16">
        <v>4.0317645087842413E-2</v>
      </c>
      <c r="AG11" s="8" t="s">
        <v>7</v>
      </c>
      <c r="AH11" s="12">
        <v>204.27003581040969</v>
      </c>
      <c r="AI11" s="12">
        <v>93.207634028462607</v>
      </c>
      <c r="AJ11" s="12">
        <v>2.191559070666167</v>
      </c>
      <c r="AK11" s="16">
        <v>2.9500503136422163E-2</v>
      </c>
    </row>
    <row r="12" spans="1:37" ht="15" thickBot="1" x14ac:dyDescent="0.35">
      <c r="A12" s="4">
        <v>40372</v>
      </c>
      <c r="B12" s="5" t="s">
        <v>7</v>
      </c>
      <c r="C12" s="5" t="s">
        <v>8</v>
      </c>
      <c r="D12" s="6">
        <v>429.79776568141511</v>
      </c>
      <c r="E12" s="6">
        <v>3.556923077</v>
      </c>
      <c r="F12" s="6">
        <v>0</v>
      </c>
      <c r="G12" s="6">
        <v>1</v>
      </c>
      <c r="H12">
        <f>1</f>
        <v>1</v>
      </c>
      <c r="I12">
        <f t="shared" si="1"/>
        <v>3.556923077</v>
      </c>
      <c r="J12">
        <f t="shared" si="0"/>
        <v>0</v>
      </c>
      <c r="K12">
        <f t="shared" si="0"/>
        <v>1</v>
      </c>
      <c r="T12" s="53" t="s">
        <v>39</v>
      </c>
      <c r="U12" s="54">
        <v>-43.495844870320859</v>
      </c>
      <c r="V12" s="54">
        <v>21.181980543432253</v>
      </c>
      <c r="W12" s="54">
        <v>-2.0534361638721883</v>
      </c>
      <c r="X12" s="55">
        <v>4.1246282454290246E-2</v>
      </c>
      <c r="AA12" s="8" t="s">
        <v>40</v>
      </c>
      <c r="AB12" s="12">
        <v>28.224126227777369</v>
      </c>
      <c r="AC12" s="12">
        <v>40.913853035626985</v>
      </c>
      <c r="AD12" s="12">
        <v>0.68984278266826515</v>
      </c>
      <c r="AE12" s="12">
        <v>0.49104396148913421</v>
      </c>
      <c r="AG12" s="8" t="s">
        <v>39</v>
      </c>
      <c r="AH12" s="12">
        <v>-40.79216973798674</v>
      </c>
      <c r="AI12" s="12">
        <v>21.370473225986672</v>
      </c>
      <c r="AJ12" s="12">
        <v>-1.9088098474292616</v>
      </c>
      <c r="AK12" s="12">
        <v>5.7637224405112118E-2</v>
      </c>
    </row>
    <row r="13" spans="1:37" ht="15" thickBot="1" x14ac:dyDescent="0.35">
      <c r="A13" s="4">
        <v>40302</v>
      </c>
      <c r="B13" s="5" t="s">
        <v>7</v>
      </c>
      <c r="C13" s="5" t="s">
        <v>9</v>
      </c>
      <c r="D13" s="6">
        <v>297.21708504560701</v>
      </c>
      <c r="E13" s="6">
        <v>4.29</v>
      </c>
      <c r="F13" s="6">
        <v>0</v>
      </c>
      <c r="G13" s="6">
        <v>0</v>
      </c>
      <c r="H13">
        <f>1</f>
        <v>1</v>
      </c>
      <c r="I13">
        <f t="shared" si="1"/>
        <v>4.29</v>
      </c>
      <c r="J13">
        <f t="shared" si="0"/>
        <v>0</v>
      </c>
      <c r="K13">
        <f t="shared" si="0"/>
        <v>0</v>
      </c>
      <c r="N13" s="8" t="s">
        <v>63</v>
      </c>
      <c r="O13" s="12">
        <v>0.39299512447721829</v>
      </c>
      <c r="T13" s="56"/>
      <c r="U13" s="57"/>
      <c r="V13" s="57"/>
      <c r="W13" s="57"/>
      <c r="X13" s="57"/>
      <c r="AA13" s="11" t="s">
        <v>41</v>
      </c>
      <c r="AB13" s="13">
        <v>30.73025151466226</v>
      </c>
      <c r="AC13" s="13">
        <v>26.472898614633536</v>
      </c>
      <c r="AD13" s="13">
        <v>1.1608192953103884</v>
      </c>
      <c r="AE13" s="13">
        <v>0.24701471825739119</v>
      </c>
      <c r="AG13" s="8" t="s">
        <v>40</v>
      </c>
      <c r="AH13" s="12">
        <v>22.879897599015287</v>
      </c>
      <c r="AI13" s="12">
        <v>40.758574074849037</v>
      </c>
      <c r="AJ13" s="12">
        <v>0.56135176753236382</v>
      </c>
      <c r="AK13" s="12">
        <v>0.57515065496169981</v>
      </c>
    </row>
    <row r="14" spans="1:37" ht="15" thickBot="1" x14ac:dyDescent="0.35">
      <c r="A14" s="4">
        <v>40309</v>
      </c>
      <c r="B14" s="5" t="s">
        <v>7</v>
      </c>
      <c r="C14" s="5" t="s">
        <v>9</v>
      </c>
      <c r="D14" s="6">
        <v>268.40556671680145</v>
      </c>
      <c r="E14" s="6">
        <v>4.29</v>
      </c>
      <c r="F14" s="6">
        <v>0</v>
      </c>
      <c r="G14" s="6">
        <v>0</v>
      </c>
      <c r="H14">
        <f>1</f>
        <v>1</v>
      </c>
      <c r="I14">
        <f t="shared" si="1"/>
        <v>4.29</v>
      </c>
      <c r="J14">
        <f t="shared" si="0"/>
        <v>0</v>
      </c>
      <c r="K14">
        <f t="shared" si="0"/>
        <v>0</v>
      </c>
      <c r="N14" s="8" t="s">
        <v>64</v>
      </c>
      <c r="O14" s="12">
        <v>0.38170201051400376</v>
      </c>
      <c r="T14" s="8" t="s">
        <v>63</v>
      </c>
      <c r="U14" s="12">
        <v>0.40472428167797458</v>
      </c>
      <c r="V14" s="41"/>
      <c r="W14" s="41"/>
      <c r="X14" s="41"/>
      <c r="AG14" s="11" t="s">
        <v>41</v>
      </c>
      <c r="AH14" s="13">
        <v>25.655807781364711</v>
      </c>
      <c r="AI14" s="13">
        <v>26.444099689064565</v>
      </c>
      <c r="AJ14" s="13">
        <v>0.97019025351708843</v>
      </c>
      <c r="AK14" s="13">
        <v>0.33305724907408685</v>
      </c>
    </row>
    <row r="15" spans="1:37" x14ac:dyDescent="0.3">
      <c r="A15" s="4">
        <v>40316</v>
      </c>
      <c r="B15" s="5" t="s">
        <v>7</v>
      </c>
      <c r="C15" s="5" t="s">
        <v>9</v>
      </c>
      <c r="D15" s="6">
        <v>206.02798850125583</v>
      </c>
      <c r="E15" s="6">
        <v>4.0858333330000001</v>
      </c>
      <c r="F15" s="6">
        <v>0</v>
      </c>
      <c r="G15" s="6">
        <v>0</v>
      </c>
      <c r="H15">
        <f>1</f>
        <v>1</v>
      </c>
      <c r="I15">
        <f t="shared" si="1"/>
        <v>4.0858333330000001</v>
      </c>
      <c r="J15">
        <f t="shared" si="0"/>
        <v>0</v>
      </c>
      <c r="K15">
        <f t="shared" si="0"/>
        <v>0</v>
      </c>
      <c r="T15" s="62" t="s">
        <v>64</v>
      </c>
      <c r="U15" s="63">
        <v>0.39081597050222633</v>
      </c>
      <c r="AA15" s="8" t="s">
        <v>63</v>
      </c>
      <c r="AB15" s="12">
        <v>0.39782251812512848</v>
      </c>
    </row>
    <row r="16" spans="1:37" x14ac:dyDescent="0.3">
      <c r="A16" s="4">
        <v>40323</v>
      </c>
      <c r="B16" s="5" t="s">
        <v>7</v>
      </c>
      <c r="C16" s="5" t="s">
        <v>9</v>
      </c>
      <c r="D16" s="6">
        <v>201.96734153603134</v>
      </c>
      <c r="E16" s="6">
        <v>4.0858333330000001</v>
      </c>
      <c r="F16" s="6">
        <v>0</v>
      </c>
      <c r="G16" s="6">
        <v>0</v>
      </c>
      <c r="H16">
        <f>1</f>
        <v>1</v>
      </c>
      <c r="I16">
        <f t="shared" si="1"/>
        <v>4.0858333330000001</v>
      </c>
      <c r="J16">
        <f t="shared" si="0"/>
        <v>0</v>
      </c>
      <c r="K16">
        <f t="shared" si="0"/>
        <v>0</v>
      </c>
      <c r="AA16" s="8" t="s">
        <v>64</v>
      </c>
      <c r="AB16" s="12">
        <v>0.38085977215682226</v>
      </c>
      <c r="AG16" s="8" t="s">
        <v>63</v>
      </c>
      <c r="AH16" s="12">
        <v>0.40799702482387645</v>
      </c>
    </row>
    <row r="17" spans="1:34" x14ac:dyDescent="0.3">
      <c r="A17" s="4">
        <v>40330</v>
      </c>
      <c r="B17" s="5" t="s">
        <v>7</v>
      </c>
      <c r="C17" s="5" t="s">
        <v>9</v>
      </c>
      <c r="D17" s="6">
        <v>239.72697458725526</v>
      </c>
      <c r="E17" s="6">
        <v>3.84</v>
      </c>
      <c r="F17" s="6">
        <v>0</v>
      </c>
      <c r="G17" s="6">
        <v>0</v>
      </c>
      <c r="H17">
        <f>1</f>
        <v>1</v>
      </c>
      <c r="I17">
        <f t="shared" si="1"/>
        <v>3.84</v>
      </c>
      <c r="J17">
        <f t="shared" si="0"/>
        <v>0</v>
      </c>
      <c r="K17">
        <f t="shared" si="0"/>
        <v>0</v>
      </c>
      <c r="AG17" s="8" t="s">
        <v>64</v>
      </c>
      <c r="AH17" s="12">
        <v>0.38844975677560822</v>
      </c>
    </row>
    <row r="18" spans="1:34" x14ac:dyDescent="0.3">
      <c r="A18" s="4">
        <v>40337</v>
      </c>
      <c r="B18" s="5" t="s">
        <v>7</v>
      </c>
      <c r="C18" s="5" t="s">
        <v>9</v>
      </c>
      <c r="D18" s="6">
        <v>171.39281859155261</v>
      </c>
      <c r="E18" s="6">
        <v>4.2592307690000002</v>
      </c>
      <c r="F18" s="6">
        <v>0</v>
      </c>
      <c r="G18" s="6">
        <v>0</v>
      </c>
      <c r="H18">
        <f>1</f>
        <v>1</v>
      </c>
      <c r="I18">
        <f t="shared" si="1"/>
        <v>4.2592307690000002</v>
      </c>
      <c r="J18">
        <f t="shared" si="1"/>
        <v>0</v>
      </c>
      <c r="K18">
        <f t="shared" si="1"/>
        <v>0</v>
      </c>
    </row>
    <row r="19" spans="1:34" x14ac:dyDescent="0.3">
      <c r="A19" s="4">
        <v>40344</v>
      </c>
      <c r="B19" s="5" t="s">
        <v>7</v>
      </c>
      <c r="C19" s="5" t="s">
        <v>9</v>
      </c>
      <c r="D19" s="6">
        <v>172.74559451311936</v>
      </c>
      <c r="E19" s="6">
        <v>4.99</v>
      </c>
      <c r="F19" s="6">
        <v>0</v>
      </c>
      <c r="G19" s="6">
        <v>0</v>
      </c>
      <c r="H19">
        <f>1</f>
        <v>1</v>
      </c>
      <c r="I19">
        <f t="shared" si="1"/>
        <v>4.99</v>
      </c>
      <c r="J19">
        <f t="shared" si="1"/>
        <v>0</v>
      </c>
      <c r="K19">
        <f t="shared" si="1"/>
        <v>0</v>
      </c>
    </row>
    <row r="20" spans="1:34" x14ac:dyDescent="0.3">
      <c r="A20" s="4">
        <v>40351</v>
      </c>
      <c r="B20" s="5" t="s">
        <v>7</v>
      </c>
      <c r="C20" s="5" t="s">
        <v>9</v>
      </c>
      <c r="D20" s="6">
        <v>379.20412736310453</v>
      </c>
      <c r="E20" s="6">
        <v>3.7685714290000001</v>
      </c>
      <c r="F20" s="6">
        <v>1</v>
      </c>
      <c r="G20" s="6">
        <v>0</v>
      </c>
      <c r="H20">
        <f>1</f>
        <v>1</v>
      </c>
      <c r="I20">
        <f t="shared" si="1"/>
        <v>3.7685714290000001</v>
      </c>
      <c r="J20">
        <f t="shared" si="1"/>
        <v>1</v>
      </c>
      <c r="K20">
        <f t="shared" si="1"/>
        <v>0</v>
      </c>
    </row>
    <row r="21" spans="1:34" x14ac:dyDescent="0.3">
      <c r="A21" s="4">
        <v>40358</v>
      </c>
      <c r="B21" s="5" t="s">
        <v>7</v>
      </c>
      <c r="C21" s="5" t="s">
        <v>9</v>
      </c>
      <c r="D21" s="6">
        <v>346.14938028154523</v>
      </c>
      <c r="E21" s="6">
        <v>4.7024999999999997</v>
      </c>
      <c r="F21" s="6">
        <v>0</v>
      </c>
      <c r="G21" s="6">
        <v>1</v>
      </c>
      <c r="H21">
        <f>1</f>
        <v>1</v>
      </c>
      <c r="I21">
        <f t="shared" si="1"/>
        <v>4.7024999999999997</v>
      </c>
      <c r="J21">
        <f t="shared" si="1"/>
        <v>0</v>
      </c>
      <c r="K21">
        <f t="shared" si="1"/>
        <v>1</v>
      </c>
    </row>
    <row r="22" spans="1:34" x14ac:dyDescent="0.3">
      <c r="A22" s="4">
        <v>40365</v>
      </c>
      <c r="B22" s="5" t="s">
        <v>7</v>
      </c>
      <c r="C22" s="5" t="s">
        <v>9</v>
      </c>
      <c r="D22" s="6">
        <v>371.4853015379951</v>
      </c>
      <c r="E22" s="6">
        <v>3.5878571429999999</v>
      </c>
      <c r="F22" s="6">
        <v>0</v>
      </c>
      <c r="G22" s="6">
        <v>1</v>
      </c>
      <c r="H22">
        <f>1</f>
        <v>1</v>
      </c>
      <c r="I22">
        <f t="shared" si="1"/>
        <v>3.5878571429999999</v>
      </c>
      <c r="J22">
        <f t="shared" si="1"/>
        <v>0</v>
      </c>
      <c r="K22">
        <f t="shared" si="1"/>
        <v>1</v>
      </c>
    </row>
    <row r="23" spans="1:34" x14ac:dyDescent="0.3">
      <c r="A23" s="4">
        <v>40372</v>
      </c>
      <c r="B23" s="5" t="s">
        <v>7</v>
      </c>
      <c r="C23" s="5" t="s">
        <v>9</v>
      </c>
      <c r="D23" s="6">
        <v>302.60708516818738</v>
      </c>
      <c r="E23" s="6">
        <v>3.8450000000000002</v>
      </c>
      <c r="F23" s="6">
        <v>0</v>
      </c>
      <c r="G23" s="6">
        <v>1</v>
      </c>
      <c r="H23">
        <f>1</f>
        <v>1</v>
      </c>
      <c r="I23">
        <f t="shared" si="1"/>
        <v>3.8450000000000002</v>
      </c>
      <c r="J23">
        <f t="shared" si="1"/>
        <v>0</v>
      </c>
      <c r="K23">
        <f t="shared" si="1"/>
        <v>1</v>
      </c>
    </row>
    <row r="24" spans="1:34" x14ac:dyDescent="0.3">
      <c r="A24" s="4">
        <v>40302</v>
      </c>
      <c r="B24" s="5" t="s">
        <v>7</v>
      </c>
      <c r="C24" s="5" t="s">
        <v>10</v>
      </c>
      <c r="D24" s="6">
        <v>145.78336079215677</v>
      </c>
      <c r="E24" s="6">
        <v>5.39</v>
      </c>
      <c r="F24" s="6">
        <v>0</v>
      </c>
      <c r="G24" s="6">
        <v>0</v>
      </c>
      <c r="H24">
        <f>1</f>
        <v>1</v>
      </c>
      <c r="I24">
        <f t="shared" si="1"/>
        <v>5.39</v>
      </c>
      <c r="J24">
        <f t="shared" si="1"/>
        <v>0</v>
      </c>
      <c r="K24">
        <f t="shared" si="1"/>
        <v>0</v>
      </c>
    </row>
    <row r="25" spans="1:34" x14ac:dyDescent="0.3">
      <c r="A25" s="4">
        <v>40309</v>
      </c>
      <c r="B25" s="5" t="s">
        <v>7</v>
      </c>
      <c r="C25" s="5" t="s">
        <v>10</v>
      </c>
      <c r="D25" s="6">
        <v>309.05276246954139</v>
      </c>
      <c r="E25" s="6">
        <v>5.0185714289999996</v>
      </c>
      <c r="F25" s="6">
        <v>0</v>
      </c>
      <c r="G25" s="6">
        <v>0</v>
      </c>
      <c r="H25">
        <f>1</f>
        <v>1</v>
      </c>
      <c r="I25">
        <f t="shared" si="1"/>
        <v>5.0185714289999996</v>
      </c>
      <c r="J25">
        <f t="shared" si="1"/>
        <v>0</v>
      </c>
      <c r="K25">
        <f t="shared" si="1"/>
        <v>0</v>
      </c>
    </row>
    <row r="26" spans="1:34" x14ac:dyDescent="0.3">
      <c r="A26" s="4">
        <v>40316</v>
      </c>
      <c r="B26" s="5" t="s">
        <v>7</v>
      </c>
      <c r="C26" s="5" t="s">
        <v>10</v>
      </c>
      <c r="D26" s="6">
        <v>154.59788084785293</v>
      </c>
      <c r="E26" s="6">
        <v>5.2149999999999999</v>
      </c>
      <c r="F26" s="6">
        <v>0</v>
      </c>
      <c r="G26" s="6">
        <v>0</v>
      </c>
      <c r="H26">
        <f>1</f>
        <v>1</v>
      </c>
      <c r="I26">
        <f t="shared" si="1"/>
        <v>5.2149999999999999</v>
      </c>
      <c r="J26">
        <f t="shared" si="1"/>
        <v>0</v>
      </c>
      <c r="K26">
        <f t="shared" si="1"/>
        <v>0</v>
      </c>
    </row>
    <row r="27" spans="1:34" x14ac:dyDescent="0.3">
      <c r="A27" s="4">
        <v>40323</v>
      </c>
      <c r="B27" s="5" t="s">
        <v>7</v>
      </c>
      <c r="C27" s="5" t="s">
        <v>10</v>
      </c>
      <c r="D27" s="6">
        <v>247.72564561350089</v>
      </c>
      <c r="E27" s="6">
        <v>4.8816666670000002</v>
      </c>
      <c r="F27" s="6">
        <v>0</v>
      </c>
      <c r="G27" s="6">
        <v>0</v>
      </c>
      <c r="H27">
        <f>1</f>
        <v>1</v>
      </c>
      <c r="I27">
        <f t="shared" si="1"/>
        <v>4.8816666670000002</v>
      </c>
      <c r="J27">
        <f t="shared" si="1"/>
        <v>0</v>
      </c>
      <c r="K27">
        <f t="shared" si="1"/>
        <v>0</v>
      </c>
    </row>
    <row r="28" spans="1:34" x14ac:dyDescent="0.3">
      <c r="A28" s="4">
        <v>40330</v>
      </c>
      <c r="B28" s="5" t="s">
        <v>7</v>
      </c>
      <c r="C28" s="5" t="s">
        <v>10</v>
      </c>
      <c r="D28" s="6">
        <v>227.99236329472669</v>
      </c>
      <c r="E28" s="6">
        <v>3.9666666670000001</v>
      </c>
      <c r="F28" s="6">
        <v>0</v>
      </c>
      <c r="G28" s="6">
        <v>0</v>
      </c>
      <c r="H28">
        <f>1</f>
        <v>1</v>
      </c>
      <c r="I28">
        <f t="shared" si="1"/>
        <v>3.9666666670000001</v>
      </c>
      <c r="J28">
        <f t="shared" si="1"/>
        <v>0</v>
      </c>
      <c r="K28">
        <f t="shared" si="1"/>
        <v>0</v>
      </c>
    </row>
    <row r="29" spans="1:34" x14ac:dyDescent="0.3">
      <c r="A29" s="4">
        <v>40337</v>
      </c>
      <c r="B29" s="5" t="s">
        <v>7</v>
      </c>
      <c r="C29" s="5" t="s">
        <v>10</v>
      </c>
      <c r="D29" s="6">
        <v>226.5964968466343</v>
      </c>
      <c r="E29" s="6">
        <v>3.997692308</v>
      </c>
      <c r="F29" s="6">
        <v>0</v>
      </c>
      <c r="G29" s="6">
        <v>0</v>
      </c>
      <c r="H29">
        <f>1</f>
        <v>1</v>
      </c>
      <c r="I29">
        <f t="shared" si="1"/>
        <v>3.997692308</v>
      </c>
      <c r="J29">
        <f t="shared" si="1"/>
        <v>0</v>
      </c>
      <c r="K29">
        <f t="shared" si="1"/>
        <v>0</v>
      </c>
    </row>
    <row r="30" spans="1:34" x14ac:dyDescent="0.3">
      <c r="A30" s="4">
        <v>40344</v>
      </c>
      <c r="B30" s="5" t="s">
        <v>7</v>
      </c>
      <c r="C30" s="5" t="s">
        <v>10</v>
      </c>
      <c r="D30" s="6">
        <v>233.31521082097063</v>
      </c>
      <c r="E30" s="6">
        <v>4.8958823530000002</v>
      </c>
      <c r="F30" s="6">
        <v>0</v>
      </c>
      <c r="G30" s="6">
        <v>0</v>
      </c>
      <c r="H30">
        <f>1</f>
        <v>1</v>
      </c>
      <c r="I30">
        <f t="shared" si="1"/>
        <v>4.8958823530000002</v>
      </c>
      <c r="J30">
        <f t="shared" si="1"/>
        <v>0</v>
      </c>
      <c r="K30">
        <f t="shared" si="1"/>
        <v>0</v>
      </c>
    </row>
    <row r="31" spans="1:34" x14ac:dyDescent="0.3">
      <c r="A31" s="4">
        <v>40351</v>
      </c>
      <c r="B31" s="5" t="s">
        <v>7</v>
      </c>
      <c r="C31" s="5" t="s">
        <v>10</v>
      </c>
      <c r="D31" s="6">
        <v>215.20722620508221</v>
      </c>
      <c r="E31" s="6">
        <v>4.9275000000000002</v>
      </c>
      <c r="F31" s="6">
        <v>0</v>
      </c>
      <c r="G31" s="6">
        <v>0</v>
      </c>
      <c r="H31">
        <f>1</f>
        <v>1</v>
      </c>
      <c r="I31">
        <f t="shared" si="1"/>
        <v>4.9275000000000002</v>
      </c>
      <c r="J31">
        <f t="shared" si="1"/>
        <v>0</v>
      </c>
      <c r="K31">
        <f t="shared" si="1"/>
        <v>0</v>
      </c>
    </row>
    <row r="32" spans="1:34" x14ac:dyDescent="0.3">
      <c r="A32" s="4">
        <v>40358</v>
      </c>
      <c r="B32" s="5" t="s">
        <v>7</v>
      </c>
      <c r="C32" s="5" t="s">
        <v>10</v>
      </c>
      <c r="D32" s="6">
        <v>233.41454117517861</v>
      </c>
      <c r="E32" s="6">
        <v>4.3166666669999998</v>
      </c>
      <c r="F32" s="6">
        <v>0</v>
      </c>
      <c r="G32" s="6">
        <v>0</v>
      </c>
      <c r="H32">
        <f>1</f>
        <v>1</v>
      </c>
      <c r="I32">
        <f t="shared" si="1"/>
        <v>4.3166666669999998</v>
      </c>
      <c r="J32">
        <f t="shared" si="1"/>
        <v>0</v>
      </c>
      <c r="K32">
        <f t="shared" si="1"/>
        <v>0</v>
      </c>
    </row>
    <row r="33" spans="1:11" x14ac:dyDescent="0.3">
      <c r="A33" s="4">
        <v>40365</v>
      </c>
      <c r="B33" s="5" t="s">
        <v>7</v>
      </c>
      <c r="C33" s="5" t="s">
        <v>10</v>
      </c>
      <c r="D33" s="6">
        <v>297.11769231578774</v>
      </c>
      <c r="E33" s="6">
        <v>4.1213333329999999</v>
      </c>
      <c r="F33" s="6">
        <v>0</v>
      </c>
      <c r="G33" s="6">
        <v>0</v>
      </c>
      <c r="H33">
        <f>1</f>
        <v>1</v>
      </c>
      <c r="I33">
        <f t="shared" si="1"/>
        <v>4.1213333329999999</v>
      </c>
      <c r="J33">
        <f t="shared" si="1"/>
        <v>0</v>
      </c>
      <c r="K33">
        <f t="shared" si="1"/>
        <v>0</v>
      </c>
    </row>
    <row r="34" spans="1:11" x14ac:dyDescent="0.3">
      <c r="A34" s="4">
        <v>40372</v>
      </c>
      <c r="B34" s="5" t="s">
        <v>7</v>
      </c>
      <c r="C34" s="5" t="s">
        <v>10</v>
      </c>
      <c r="D34" s="6">
        <v>258.46230884332823</v>
      </c>
      <c r="E34" s="6">
        <v>4.6806666669999997</v>
      </c>
      <c r="F34" s="6">
        <v>0</v>
      </c>
      <c r="G34" s="6">
        <v>0</v>
      </c>
      <c r="H34">
        <f>1</f>
        <v>1</v>
      </c>
      <c r="I34">
        <f t="shared" si="1"/>
        <v>4.6806666669999997</v>
      </c>
      <c r="J34">
        <f t="shared" si="1"/>
        <v>0</v>
      </c>
      <c r="K34">
        <f t="shared" si="1"/>
        <v>0</v>
      </c>
    </row>
    <row r="35" spans="1:11" x14ac:dyDescent="0.3">
      <c r="A35" s="4">
        <v>40302</v>
      </c>
      <c r="B35" s="5" t="s">
        <v>7</v>
      </c>
      <c r="C35" s="5" t="s">
        <v>11</v>
      </c>
      <c r="D35" s="6">
        <v>336.22133222738205</v>
      </c>
      <c r="E35" s="6">
        <v>4.3172727269999998</v>
      </c>
      <c r="F35" s="6">
        <v>0</v>
      </c>
      <c r="G35" s="6">
        <v>0</v>
      </c>
      <c r="H35">
        <f>1</f>
        <v>1</v>
      </c>
      <c r="I35">
        <f t="shared" si="1"/>
        <v>4.3172727269999998</v>
      </c>
      <c r="J35">
        <f t="shared" si="1"/>
        <v>0</v>
      </c>
      <c r="K35">
        <f t="shared" si="1"/>
        <v>0</v>
      </c>
    </row>
    <row r="36" spans="1:11" x14ac:dyDescent="0.3">
      <c r="A36" s="4">
        <v>40309</v>
      </c>
      <c r="B36" s="5" t="s">
        <v>7</v>
      </c>
      <c r="C36" s="5" t="s">
        <v>11</v>
      </c>
      <c r="D36" s="6">
        <v>364.17453904151307</v>
      </c>
      <c r="E36" s="6">
        <v>4.5233333330000001</v>
      </c>
      <c r="F36" s="6">
        <v>0</v>
      </c>
      <c r="G36" s="6">
        <v>0</v>
      </c>
      <c r="H36">
        <f>1</f>
        <v>1</v>
      </c>
      <c r="I36">
        <f t="shared" si="1"/>
        <v>4.5233333330000001</v>
      </c>
      <c r="J36">
        <f t="shared" si="1"/>
        <v>0</v>
      </c>
      <c r="K36">
        <f t="shared" si="1"/>
        <v>0</v>
      </c>
    </row>
    <row r="37" spans="1:11" x14ac:dyDescent="0.3">
      <c r="A37" s="4">
        <v>40316</v>
      </c>
      <c r="B37" s="5" t="s">
        <v>7</v>
      </c>
      <c r="C37" s="5" t="s">
        <v>11</v>
      </c>
      <c r="D37" s="6">
        <v>291.1947988284852</v>
      </c>
      <c r="E37" s="6">
        <v>4.9469230770000001</v>
      </c>
      <c r="F37" s="6">
        <v>1</v>
      </c>
      <c r="G37" s="6">
        <v>0</v>
      </c>
      <c r="H37">
        <f>1</f>
        <v>1</v>
      </c>
      <c r="I37">
        <f t="shared" si="1"/>
        <v>4.9469230770000001</v>
      </c>
      <c r="J37">
        <f t="shared" si="1"/>
        <v>1</v>
      </c>
      <c r="K37">
        <f t="shared" si="1"/>
        <v>0</v>
      </c>
    </row>
    <row r="38" spans="1:11" x14ac:dyDescent="0.3">
      <c r="A38" s="4">
        <v>40323</v>
      </c>
      <c r="B38" s="5" t="s">
        <v>7</v>
      </c>
      <c r="C38" s="5" t="s">
        <v>11</v>
      </c>
      <c r="D38" s="6">
        <v>279.62964251219836</v>
      </c>
      <c r="E38" s="6">
        <v>4.693846154</v>
      </c>
      <c r="F38" s="6">
        <v>0</v>
      </c>
      <c r="G38" s="6">
        <v>1</v>
      </c>
      <c r="H38">
        <f>1</f>
        <v>1</v>
      </c>
      <c r="I38">
        <f t="shared" si="1"/>
        <v>4.693846154</v>
      </c>
      <c r="J38">
        <f t="shared" si="1"/>
        <v>0</v>
      </c>
      <c r="K38">
        <f t="shared" si="1"/>
        <v>1</v>
      </c>
    </row>
    <row r="39" spans="1:11" x14ac:dyDescent="0.3">
      <c r="A39" s="4">
        <v>40330</v>
      </c>
      <c r="B39" s="5" t="s">
        <v>7</v>
      </c>
      <c r="C39" s="5" t="s">
        <v>11</v>
      </c>
      <c r="D39" s="6">
        <v>328.56464507221398</v>
      </c>
      <c r="E39" s="6">
        <v>4.8435714289999998</v>
      </c>
      <c r="F39" s="6">
        <v>0</v>
      </c>
      <c r="G39" s="6">
        <v>1</v>
      </c>
      <c r="H39">
        <f>1</f>
        <v>1</v>
      </c>
      <c r="I39">
        <f t="shared" si="1"/>
        <v>4.8435714289999998</v>
      </c>
      <c r="J39">
        <f t="shared" si="1"/>
        <v>0</v>
      </c>
      <c r="K39">
        <f t="shared" si="1"/>
        <v>1</v>
      </c>
    </row>
    <row r="40" spans="1:11" x14ac:dyDescent="0.3">
      <c r="A40" s="4">
        <v>40337</v>
      </c>
      <c r="B40" s="5" t="s">
        <v>7</v>
      </c>
      <c r="C40" s="5" t="s">
        <v>11</v>
      </c>
      <c r="D40" s="6">
        <v>329.40232818821283</v>
      </c>
      <c r="E40" s="6">
        <v>4.7024999999999997</v>
      </c>
      <c r="F40" s="6">
        <v>0</v>
      </c>
      <c r="G40" s="6">
        <v>1</v>
      </c>
      <c r="H40">
        <f>1</f>
        <v>1</v>
      </c>
      <c r="I40">
        <f t="shared" si="1"/>
        <v>4.7024999999999997</v>
      </c>
      <c r="J40">
        <f t="shared" si="1"/>
        <v>0</v>
      </c>
      <c r="K40">
        <f t="shared" si="1"/>
        <v>1</v>
      </c>
    </row>
    <row r="41" spans="1:11" x14ac:dyDescent="0.3">
      <c r="A41" s="4">
        <v>40344</v>
      </c>
      <c r="B41" s="5" t="s">
        <v>7</v>
      </c>
      <c r="C41" s="5" t="s">
        <v>11</v>
      </c>
      <c r="D41" s="6">
        <v>211.37293465463586</v>
      </c>
      <c r="E41" s="6">
        <v>4.8958823530000002</v>
      </c>
      <c r="F41" s="6">
        <v>0</v>
      </c>
      <c r="G41" s="6">
        <v>0</v>
      </c>
      <c r="H41">
        <f>1</f>
        <v>1</v>
      </c>
      <c r="I41">
        <f t="shared" si="1"/>
        <v>4.8958823530000002</v>
      </c>
      <c r="J41">
        <f t="shared" si="1"/>
        <v>0</v>
      </c>
      <c r="K41">
        <f t="shared" si="1"/>
        <v>0</v>
      </c>
    </row>
    <row r="42" spans="1:11" x14ac:dyDescent="0.3">
      <c r="A42" s="4">
        <v>40351</v>
      </c>
      <c r="B42" s="5" t="s">
        <v>7</v>
      </c>
      <c r="C42" s="5" t="s">
        <v>11</v>
      </c>
      <c r="D42" s="6">
        <v>428.35016052755583</v>
      </c>
      <c r="E42" s="6">
        <v>4.0257142860000004</v>
      </c>
      <c r="F42" s="6">
        <v>1</v>
      </c>
      <c r="G42" s="6">
        <v>0</v>
      </c>
      <c r="H42">
        <f>1</f>
        <v>1</v>
      </c>
      <c r="I42">
        <f t="shared" si="1"/>
        <v>4.0257142860000004</v>
      </c>
      <c r="J42">
        <f t="shared" si="1"/>
        <v>1</v>
      </c>
      <c r="K42">
        <f t="shared" si="1"/>
        <v>0</v>
      </c>
    </row>
    <row r="43" spans="1:11" x14ac:dyDescent="0.3">
      <c r="A43" s="4">
        <v>40358</v>
      </c>
      <c r="B43" s="5" t="s">
        <v>7</v>
      </c>
      <c r="C43" s="5" t="s">
        <v>11</v>
      </c>
      <c r="D43" s="6">
        <v>412.79178442906306</v>
      </c>
      <c r="E43" s="6">
        <v>4.8366666670000003</v>
      </c>
      <c r="F43" s="6">
        <v>1</v>
      </c>
      <c r="G43" s="6">
        <v>1</v>
      </c>
      <c r="H43">
        <f>1</f>
        <v>1</v>
      </c>
      <c r="I43">
        <f t="shared" si="1"/>
        <v>4.8366666670000003</v>
      </c>
      <c r="J43">
        <f t="shared" si="1"/>
        <v>1</v>
      </c>
      <c r="K43">
        <f t="shared" si="1"/>
        <v>1</v>
      </c>
    </row>
    <row r="44" spans="1:11" x14ac:dyDescent="0.3">
      <c r="A44" s="4">
        <v>40365</v>
      </c>
      <c r="B44" s="5" t="s">
        <v>7</v>
      </c>
      <c r="C44" s="5" t="s">
        <v>11</v>
      </c>
      <c r="D44" s="6">
        <v>328.22108302748148</v>
      </c>
      <c r="E44" s="6">
        <v>4.2473333330000003</v>
      </c>
      <c r="F44" s="6">
        <v>0</v>
      </c>
      <c r="G44" s="6">
        <v>1</v>
      </c>
      <c r="H44">
        <f>1</f>
        <v>1</v>
      </c>
      <c r="I44">
        <f t="shared" si="1"/>
        <v>4.2473333330000003</v>
      </c>
      <c r="J44">
        <f t="shared" si="1"/>
        <v>0</v>
      </c>
      <c r="K44">
        <f t="shared" si="1"/>
        <v>1</v>
      </c>
    </row>
    <row r="45" spans="1:11" x14ac:dyDescent="0.3">
      <c r="A45" s="4">
        <v>40372</v>
      </c>
      <c r="B45" s="5" t="s">
        <v>7</v>
      </c>
      <c r="C45" s="5" t="s">
        <v>11</v>
      </c>
      <c r="D45" s="6">
        <v>269.83398933575558</v>
      </c>
      <c r="E45" s="6">
        <v>4.5443749999999996</v>
      </c>
      <c r="F45" s="6">
        <v>0</v>
      </c>
      <c r="G45" s="6">
        <v>1</v>
      </c>
      <c r="H45">
        <f>1</f>
        <v>1</v>
      </c>
      <c r="I45">
        <f t="shared" si="1"/>
        <v>4.5443749999999996</v>
      </c>
      <c r="J45">
        <f t="shared" si="1"/>
        <v>0</v>
      </c>
      <c r="K45">
        <f t="shared" si="1"/>
        <v>1</v>
      </c>
    </row>
    <row r="46" spans="1:11" x14ac:dyDescent="0.3">
      <c r="A46" s="4">
        <v>40302</v>
      </c>
      <c r="B46" s="5" t="s">
        <v>7</v>
      </c>
      <c r="C46" s="5" t="s">
        <v>12</v>
      </c>
      <c r="D46" s="6">
        <v>286.13829190952799</v>
      </c>
      <c r="E46" s="6">
        <v>4.0627272730000001</v>
      </c>
      <c r="F46" s="6">
        <v>0</v>
      </c>
      <c r="G46" s="6">
        <v>0</v>
      </c>
      <c r="H46">
        <f>1</f>
        <v>1</v>
      </c>
      <c r="I46">
        <f t="shared" si="1"/>
        <v>4.0627272730000001</v>
      </c>
      <c r="J46">
        <f t="shared" si="1"/>
        <v>0</v>
      </c>
      <c r="K46">
        <f t="shared" si="1"/>
        <v>0</v>
      </c>
    </row>
    <row r="47" spans="1:11" x14ac:dyDescent="0.3">
      <c r="A47" s="4">
        <v>40309</v>
      </c>
      <c r="B47" s="5" t="s">
        <v>7</v>
      </c>
      <c r="C47" s="5" t="s">
        <v>12</v>
      </c>
      <c r="D47" s="6">
        <v>100.09976082913568</v>
      </c>
      <c r="E47" s="6">
        <v>4.7233333330000002</v>
      </c>
      <c r="F47" s="6">
        <v>0</v>
      </c>
      <c r="G47" s="6">
        <v>0</v>
      </c>
      <c r="H47">
        <f>1</f>
        <v>1</v>
      </c>
      <c r="I47">
        <f t="shared" si="1"/>
        <v>4.7233333330000002</v>
      </c>
      <c r="J47">
        <f t="shared" si="1"/>
        <v>0</v>
      </c>
      <c r="K47">
        <f t="shared" si="1"/>
        <v>0</v>
      </c>
    </row>
    <row r="48" spans="1:11" x14ac:dyDescent="0.3">
      <c r="A48" s="4">
        <v>40316</v>
      </c>
      <c r="B48" s="5" t="s">
        <v>7</v>
      </c>
      <c r="C48" s="5" t="s">
        <v>12</v>
      </c>
      <c r="D48" s="6">
        <v>202.21177781488618</v>
      </c>
      <c r="E48" s="6">
        <v>4.0945454549999996</v>
      </c>
      <c r="F48" s="6">
        <v>0</v>
      </c>
      <c r="G48" s="6">
        <v>0</v>
      </c>
      <c r="H48">
        <f>1</f>
        <v>1</v>
      </c>
      <c r="I48">
        <f t="shared" si="1"/>
        <v>4.0945454549999996</v>
      </c>
      <c r="J48">
        <f t="shared" si="1"/>
        <v>0</v>
      </c>
      <c r="K48">
        <f t="shared" si="1"/>
        <v>0</v>
      </c>
    </row>
    <row r="49" spans="1:11" x14ac:dyDescent="0.3">
      <c r="A49" s="4">
        <v>40323</v>
      </c>
      <c r="B49" s="5" t="s">
        <v>7</v>
      </c>
      <c r="C49" s="5" t="s">
        <v>12</v>
      </c>
      <c r="D49" s="6">
        <v>277.05184352904394</v>
      </c>
      <c r="E49" s="6">
        <v>4.0581818180000004</v>
      </c>
      <c r="F49" s="6">
        <v>1</v>
      </c>
      <c r="G49" s="6">
        <v>0</v>
      </c>
      <c r="H49">
        <f>1</f>
        <v>1</v>
      </c>
      <c r="I49">
        <f t="shared" si="1"/>
        <v>4.0581818180000004</v>
      </c>
      <c r="J49">
        <f t="shared" si="1"/>
        <v>1</v>
      </c>
      <c r="K49">
        <f t="shared" si="1"/>
        <v>0</v>
      </c>
    </row>
    <row r="50" spans="1:11" x14ac:dyDescent="0.3">
      <c r="A50" s="4">
        <v>40330</v>
      </c>
      <c r="B50" s="5" t="s">
        <v>7</v>
      </c>
      <c r="C50" s="5" t="s">
        <v>12</v>
      </c>
      <c r="D50" s="6">
        <v>432.8902525837712</v>
      </c>
      <c r="E50" s="6">
        <v>3.84</v>
      </c>
      <c r="F50" s="6">
        <v>1</v>
      </c>
      <c r="G50" s="6">
        <v>1</v>
      </c>
      <c r="H50">
        <f>1</f>
        <v>1</v>
      </c>
      <c r="I50">
        <f t="shared" si="1"/>
        <v>3.84</v>
      </c>
      <c r="J50">
        <f t="shared" si="1"/>
        <v>1</v>
      </c>
      <c r="K50">
        <f t="shared" si="1"/>
        <v>1</v>
      </c>
    </row>
    <row r="51" spans="1:11" x14ac:dyDescent="0.3">
      <c r="A51" s="4">
        <v>40337</v>
      </c>
      <c r="B51" s="5" t="s">
        <v>7</v>
      </c>
      <c r="C51" s="5" t="s">
        <v>12</v>
      </c>
      <c r="D51" s="6">
        <v>427.7926261350546</v>
      </c>
      <c r="E51" s="6">
        <v>5.1669230769999999</v>
      </c>
      <c r="F51" s="6">
        <v>1</v>
      </c>
      <c r="G51" s="6">
        <v>1</v>
      </c>
      <c r="H51">
        <f>1</f>
        <v>1</v>
      </c>
      <c r="I51">
        <f t="shared" si="1"/>
        <v>5.1669230769999999</v>
      </c>
      <c r="J51">
        <f t="shared" si="1"/>
        <v>1</v>
      </c>
      <c r="K51">
        <f t="shared" si="1"/>
        <v>1</v>
      </c>
    </row>
    <row r="52" spans="1:11" x14ac:dyDescent="0.3">
      <c r="A52" s="4">
        <v>40344</v>
      </c>
      <c r="B52" s="5" t="s">
        <v>7</v>
      </c>
      <c r="C52" s="5" t="s">
        <v>12</v>
      </c>
      <c r="D52" s="6">
        <v>241.04674393023117</v>
      </c>
      <c r="E52" s="6">
        <v>4.05</v>
      </c>
      <c r="F52" s="6">
        <v>0</v>
      </c>
      <c r="G52" s="6">
        <v>1</v>
      </c>
      <c r="H52">
        <f>1</f>
        <v>1</v>
      </c>
      <c r="I52">
        <f t="shared" si="1"/>
        <v>4.05</v>
      </c>
      <c r="J52">
        <f t="shared" si="1"/>
        <v>0</v>
      </c>
      <c r="K52">
        <f t="shared" si="1"/>
        <v>1</v>
      </c>
    </row>
    <row r="53" spans="1:11" x14ac:dyDescent="0.3">
      <c r="A53" s="4">
        <v>40351</v>
      </c>
      <c r="B53" s="5" t="s">
        <v>7</v>
      </c>
      <c r="C53" s="5" t="s">
        <v>12</v>
      </c>
      <c r="D53" s="6">
        <v>556.55004166698996</v>
      </c>
      <c r="E53" s="6">
        <v>3.8515384620000002</v>
      </c>
      <c r="F53" s="6">
        <v>1</v>
      </c>
      <c r="G53" s="6">
        <v>1</v>
      </c>
      <c r="H53">
        <f>1</f>
        <v>1</v>
      </c>
      <c r="I53">
        <f t="shared" si="1"/>
        <v>3.8515384620000002</v>
      </c>
      <c r="J53">
        <f t="shared" si="1"/>
        <v>1</v>
      </c>
      <c r="K53">
        <f t="shared" si="1"/>
        <v>1</v>
      </c>
    </row>
    <row r="54" spans="1:11" x14ac:dyDescent="0.3">
      <c r="A54" s="4">
        <v>40358</v>
      </c>
      <c r="B54" s="5" t="s">
        <v>7</v>
      </c>
      <c r="C54" s="5" t="s">
        <v>12</v>
      </c>
      <c r="D54" s="6">
        <v>309.99966629109912</v>
      </c>
      <c r="E54" s="6">
        <v>3.8515384620000002</v>
      </c>
      <c r="F54" s="6">
        <v>0</v>
      </c>
      <c r="G54" s="6">
        <v>1</v>
      </c>
      <c r="H54">
        <f>1</f>
        <v>1</v>
      </c>
      <c r="I54">
        <f t="shared" si="1"/>
        <v>3.8515384620000002</v>
      </c>
      <c r="J54">
        <f t="shared" si="1"/>
        <v>0</v>
      </c>
      <c r="K54">
        <f t="shared" si="1"/>
        <v>1</v>
      </c>
    </row>
    <row r="55" spans="1:11" x14ac:dyDescent="0.3">
      <c r="A55" s="4">
        <v>40365</v>
      </c>
      <c r="B55" s="5" t="s">
        <v>7</v>
      </c>
      <c r="C55" s="5" t="s">
        <v>12</v>
      </c>
      <c r="D55" s="6">
        <v>409.73567792980032</v>
      </c>
      <c r="E55" s="6">
        <v>4.4442857140000003</v>
      </c>
      <c r="F55" s="6">
        <v>0</v>
      </c>
      <c r="G55" s="6">
        <v>1</v>
      </c>
      <c r="H55">
        <f>1</f>
        <v>1</v>
      </c>
      <c r="I55">
        <f t="shared" si="1"/>
        <v>4.4442857140000003</v>
      </c>
      <c r="J55">
        <f t="shared" si="1"/>
        <v>0</v>
      </c>
      <c r="K55">
        <f t="shared" si="1"/>
        <v>1</v>
      </c>
    </row>
    <row r="56" spans="1:11" x14ac:dyDescent="0.3">
      <c r="A56" s="4">
        <v>40372</v>
      </c>
      <c r="B56" s="5" t="s">
        <v>7</v>
      </c>
      <c r="C56" s="5" t="s">
        <v>12</v>
      </c>
      <c r="D56" s="6">
        <v>347.35825789398893</v>
      </c>
      <c r="E56" s="6">
        <v>4.314666667</v>
      </c>
      <c r="F56" s="6">
        <v>0</v>
      </c>
      <c r="G56" s="6">
        <v>1</v>
      </c>
      <c r="H56">
        <f>1</f>
        <v>1</v>
      </c>
      <c r="I56">
        <f t="shared" si="1"/>
        <v>4.314666667</v>
      </c>
      <c r="J56">
        <f t="shared" si="1"/>
        <v>0</v>
      </c>
      <c r="K56">
        <f t="shared" si="1"/>
        <v>1</v>
      </c>
    </row>
    <row r="57" spans="1:11" x14ac:dyDescent="0.3">
      <c r="A57" s="4">
        <v>40302</v>
      </c>
      <c r="B57" s="5" t="s">
        <v>7</v>
      </c>
      <c r="C57" s="5" t="s">
        <v>13</v>
      </c>
      <c r="D57" s="6">
        <v>305.04944445264965</v>
      </c>
      <c r="E57" s="6">
        <v>4.3899999999999997</v>
      </c>
      <c r="F57" s="6">
        <v>0</v>
      </c>
      <c r="G57" s="6">
        <v>0</v>
      </c>
      <c r="H57">
        <f>1</f>
        <v>1</v>
      </c>
      <c r="I57">
        <f t="shared" si="1"/>
        <v>4.3899999999999997</v>
      </c>
      <c r="J57">
        <f t="shared" si="1"/>
        <v>0</v>
      </c>
      <c r="K57">
        <f t="shared" si="1"/>
        <v>0</v>
      </c>
    </row>
    <row r="58" spans="1:11" x14ac:dyDescent="0.3">
      <c r="A58" s="4">
        <v>40309</v>
      </c>
      <c r="B58" s="5" t="s">
        <v>7</v>
      </c>
      <c r="C58" s="5" t="s">
        <v>13</v>
      </c>
      <c r="D58" s="6">
        <v>219.65535217099114</v>
      </c>
      <c r="E58" s="6">
        <v>4.34</v>
      </c>
      <c r="F58" s="6">
        <v>0</v>
      </c>
      <c r="G58" s="6">
        <v>0</v>
      </c>
      <c r="H58">
        <f>1</f>
        <v>1</v>
      </c>
      <c r="I58">
        <f t="shared" si="1"/>
        <v>4.34</v>
      </c>
      <c r="J58">
        <f t="shared" si="1"/>
        <v>0</v>
      </c>
      <c r="K58">
        <f t="shared" si="1"/>
        <v>0</v>
      </c>
    </row>
    <row r="59" spans="1:11" x14ac:dyDescent="0.3">
      <c r="A59" s="4">
        <v>40316</v>
      </c>
      <c r="B59" s="5" t="s">
        <v>7</v>
      </c>
      <c r="C59" s="5" t="s">
        <v>13</v>
      </c>
      <c r="D59" s="6">
        <v>239.05316731393944</v>
      </c>
      <c r="E59" s="6">
        <v>4.0949999999999998</v>
      </c>
      <c r="F59" s="6">
        <v>0</v>
      </c>
      <c r="G59" s="6">
        <v>0</v>
      </c>
      <c r="H59">
        <f>1</f>
        <v>1</v>
      </c>
      <c r="I59">
        <f t="shared" si="1"/>
        <v>4.0949999999999998</v>
      </c>
      <c r="J59">
        <f t="shared" si="1"/>
        <v>0</v>
      </c>
      <c r="K59">
        <f t="shared" si="1"/>
        <v>0</v>
      </c>
    </row>
    <row r="60" spans="1:11" x14ac:dyDescent="0.3">
      <c r="A60" s="4">
        <v>40323</v>
      </c>
      <c r="B60" s="5" t="s">
        <v>7</v>
      </c>
      <c r="C60" s="5" t="s">
        <v>13</v>
      </c>
      <c r="D60" s="6">
        <v>249.14047552741056</v>
      </c>
      <c r="E60" s="6">
        <v>3.8140000000000001</v>
      </c>
      <c r="F60" s="6">
        <v>0</v>
      </c>
      <c r="G60" s="6">
        <v>0</v>
      </c>
      <c r="H60">
        <f>1</f>
        <v>1</v>
      </c>
      <c r="I60">
        <f t="shared" si="1"/>
        <v>3.8140000000000001</v>
      </c>
      <c r="J60">
        <f t="shared" si="1"/>
        <v>0</v>
      </c>
      <c r="K60">
        <f t="shared" si="1"/>
        <v>0</v>
      </c>
    </row>
    <row r="61" spans="1:11" x14ac:dyDescent="0.3">
      <c r="A61" s="4">
        <v>40330</v>
      </c>
      <c r="B61" s="5" t="s">
        <v>7</v>
      </c>
      <c r="C61" s="5" t="s">
        <v>13</v>
      </c>
      <c r="D61" s="6">
        <v>263.47531165786268</v>
      </c>
      <c r="E61" s="6">
        <v>3.8140000000000001</v>
      </c>
      <c r="F61" s="6">
        <v>0</v>
      </c>
      <c r="G61" s="6">
        <v>0</v>
      </c>
      <c r="H61">
        <f>1</f>
        <v>1</v>
      </c>
      <c r="I61">
        <f t="shared" si="1"/>
        <v>3.8140000000000001</v>
      </c>
      <c r="J61">
        <f t="shared" si="1"/>
        <v>0</v>
      </c>
      <c r="K61">
        <f t="shared" si="1"/>
        <v>0</v>
      </c>
    </row>
    <row r="62" spans="1:11" x14ac:dyDescent="0.3">
      <c r="A62" s="4">
        <v>40337</v>
      </c>
      <c r="B62" s="5" t="s">
        <v>7</v>
      </c>
      <c r="C62" s="5" t="s">
        <v>13</v>
      </c>
      <c r="D62" s="6">
        <v>666.72935151489276</v>
      </c>
      <c r="E62" s="6">
        <v>3.3260000000000001</v>
      </c>
      <c r="F62" s="6">
        <v>0</v>
      </c>
      <c r="G62" s="6">
        <v>0</v>
      </c>
      <c r="H62">
        <f>1</f>
        <v>1</v>
      </c>
      <c r="I62">
        <f t="shared" si="1"/>
        <v>3.3260000000000001</v>
      </c>
      <c r="J62">
        <f t="shared" si="1"/>
        <v>0</v>
      </c>
      <c r="K62">
        <f t="shared" si="1"/>
        <v>0</v>
      </c>
    </row>
    <row r="63" spans="1:11" x14ac:dyDescent="0.3">
      <c r="A63" s="4">
        <v>40344</v>
      </c>
      <c r="B63" s="5" t="s">
        <v>7</v>
      </c>
      <c r="C63" s="5" t="s">
        <v>13</v>
      </c>
      <c r="D63" s="6">
        <v>711.8649399072799</v>
      </c>
      <c r="E63" s="6">
        <v>3.1986666669999999</v>
      </c>
      <c r="F63" s="6">
        <v>0</v>
      </c>
      <c r="G63" s="6">
        <v>0</v>
      </c>
      <c r="H63">
        <f>1</f>
        <v>1</v>
      </c>
      <c r="I63">
        <f t="shared" si="1"/>
        <v>3.1986666669999999</v>
      </c>
      <c r="J63">
        <f t="shared" si="1"/>
        <v>0</v>
      </c>
      <c r="K63">
        <f t="shared" si="1"/>
        <v>0</v>
      </c>
    </row>
    <row r="64" spans="1:11" x14ac:dyDescent="0.3">
      <c r="A64" s="4">
        <v>40351</v>
      </c>
      <c r="B64" s="5" t="s">
        <v>7</v>
      </c>
      <c r="C64" s="5" t="s">
        <v>13</v>
      </c>
      <c r="D64" s="6">
        <v>328.15780403353938</v>
      </c>
      <c r="E64" s="6">
        <v>4.3666666669999996</v>
      </c>
      <c r="F64" s="6">
        <v>0</v>
      </c>
      <c r="G64" s="6">
        <v>0</v>
      </c>
      <c r="H64">
        <f>1</f>
        <v>1</v>
      </c>
      <c r="I64">
        <f t="shared" si="1"/>
        <v>4.3666666669999996</v>
      </c>
      <c r="J64">
        <f t="shared" si="1"/>
        <v>0</v>
      </c>
      <c r="K64">
        <f t="shared" si="1"/>
        <v>0</v>
      </c>
    </row>
    <row r="65" spans="1:11" x14ac:dyDescent="0.3">
      <c r="A65" s="4">
        <v>40358</v>
      </c>
      <c r="B65" s="5" t="s">
        <v>7</v>
      </c>
      <c r="C65" s="5" t="s">
        <v>13</v>
      </c>
      <c r="D65" s="6">
        <v>144.59522043429578</v>
      </c>
      <c r="E65" s="6">
        <v>3.979090909</v>
      </c>
      <c r="F65" s="6">
        <v>0</v>
      </c>
      <c r="G65" s="6">
        <v>0</v>
      </c>
      <c r="H65">
        <f>1</f>
        <v>1</v>
      </c>
      <c r="I65">
        <f t="shared" si="1"/>
        <v>3.979090909</v>
      </c>
      <c r="J65">
        <f t="shared" si="1"/>
        <v>0</v>
      </c>
      <c r="K65">
        <f t="shared" si="1"/>
        <v>0</v>
      </c>
    </row>
    <row r="66" spans="1:11" x14ac:dyDescent="0.3">
      <c r="A66" s="4">
        <v>40365</v>
      </c>
      <c r="B66" s="5" t="s">
        <v>7</v>
      </c>
      <c r="C66" s="5" t="s">
        <v>13</v>
      </c>
      <c r="D66" s="6">
        <v>266.12956722271895</v>
      </c>
      <c r="E66" s="6">
        <v>4.9561538460000003</v>
      </c>
      <c r="F66" s="6">
        <v>0</v>
      </c>
      <c r="G66" s="6">
        <v>0</v>
      </c>
      <c r="H66">
        <f>1</f>
        <v>1</v>
      </c>
      <c r="I66">
        <f t="shared" si="1"/>
        <v>4.9561538460000003</v>
      </c>
      <c r="J66">
        <f t="shared" si="1"/>
        <v>0</v>
      </c>
      <c r="K66">
        <f t="shared" si="1"/>
        <v>0</v>
      </c>
    </row>
    <row r="67" spans="1:11" x14ac:dyDescent="0.3">
      <c r="A67" s="4">
        <v>40372</v>
      </c>
      <c r="B67" s="5" t="s">
        <v>7</v>
      </c>
      <c r="C67" s="5" t="s">
        <v>13</v>
      </c>
      <c r="D67" s="6">
        <v>277.18746772270498</v>
      </c>
      <c r="E67" s="6">
        <v>3.8136363640000002</v>
      </c>
      <c r="F67" s="6">
        <v>0</v>
      </c>
      <c r="G67" s="6">
        <v>0</v>
      </c>
      <c r="H67">
        <f>1</f>
        <v>1</v>
      </c>
      <c r="I67">
        <f t="shared" ref="I67:K130" si="2">E67*$H67</f>
        <v>3.8136363640000002</v>
      </c>
      <c r="J67">
        <f t="shared" si="2"/>
        <v>0</v>
      </c>
      <c r="K67">
        <f t="shared" si="2"/>
        <v>0</v>
      </c>
    </row>
    <row r="68" spans="1:11" x14ac:dyDescent="0.3">
      <c r="A68" s="4">
        <v>40302</v>
      </c>
      <c r="B68" s="5" t="s">
        <v>7</v>
      </c>
      <c r="C68" s="5" t="s">
        <v>14</v>
      </c>
      <c r="D68" s="6">
        <v>153.97779967160201</v>
      </c>
      <c r="E68" s="6">
        <v>5.0185714289999996</v>
      </c>
      <c r="F68" s="6">
        <v>0</v>
      </c>
      <c r="G68" s="6">
        <v>0</v>
      </c>
      <c r="H68">
        <f>1</f>
        <v>1</v>
      </c>
      <c r="I68">
        <f t="shared" si="2"/>
        <v>5.0185714289999996</v>
      </c>
      <c r="J68">
        <f t="shared" si="2"/>
        <v>0</v>
      </c>
      <c r="K68">
        <f t="shared" si="2"/>
        <v>0</v>
      </c>
    </row>
    <row r="69" spans="1:11" x14ac:dyDescent="0.3">
      <c r="A69" s="4">
        <v>40309</v>
      </c>
      <c r="B69" s="5" t="s">
        <v>7</v>
      </c>
      <c r="C69" s="5" t="s">
        <v>14</v>
      </c>
      <c r="D69" s="6">
        <v>232.91486209197791</v>
      </c>
      <c r="E69" s="6">
        <v>5.0185714289999996</v>
      </c>
      <c r="F69" s="6">
        <v>0</v>
      </c>
      <c r="G69" s="6">
        <v>0</v>
      </c>
      <c r="H69">
        <f>1</f>
        <v>1</v>
      </c>
      <c r="I69">
        <f t="shared" si="2"/>
        <v>5.0185714289999996</v>
      </c>
      <c r="J69">
        <f t="shared" si="2"/>
        <v>0</v>
      </c>
      <c r="K69">
        <f t="shared" si="2"/>
        <v>0</v>
      </c>
    </row>
    <row r="70" spans="1:11" x14ac:dyDescent="0.3">
      <c r="A70" s="4">
        <v>40316</v>
      </c>
      <c r="B70" s="5" t="s">
        <v>7</v>
      </c>
      <c r="C70" s="5" t="s">
        <v>14</v>
      </c>
      <c r="D70" s="6">
        <v>308.27675199977176</v>
      </c>
      <c r="E70" s="6">
        <v>4.4635294119999998</v>
      </c>
      <c r="F70" s="6">
        <v>1</v>
      </c>
      <c r="G70" s="6">
        <v>0</v>
      </c>
      <c r="H70">
        <f>1</f>
        <v>1</v>
      </c>
      <c r="I70">
        <f t="shared" si="2"/>
        <v>4.4635294119999998</v>
      </c>
      <c r="J70">
        <f t="shared" si="2"/>
        <v>1</v>
      </c>
      <c r="K70">
        <f t="shared" si="2"/>
        <v>0</v>
      </c>
    </row>
    <row r="71" spans="1:11" x14ac:dyDescent="0.3">
      <c r="A71" s="4">
        <v>40323</v>
      </c>
      <c r="B71" s="5" t="s">
        <v>7</v>
      </c>
      <c r="C71" s="5" t="s">
        <v>14</v>
      </c>
      <c r="D71" s="6">
        <v>272.20570082094849</v>
      </c>
      <c r="E71" s="6">
        <v>5.0105882350000002</v>
      </c>
      <c r="F71" s="6">
        <v>0</v>
      </c>
      <c r="G71" s="6">
        <v>1</v>
      </c>
      <c r="H71">
        <f>1</f>
        <v>1</v>
      </c>
      <c r="I71">
        <f t="shared" si="2"/>
        <v>5.0105882350000002</v>
      </c>
      <c r="J71">
        <f t="shared" si="2"/>
        <v>0</v>
      </c>
      <c r="K71">
        <f t="shared" si="2"/>
        <v>1</v>
      </c>
    </row>
    <row r="72" spans="1:11" x14ac:dyDescent="0.3">
      <c r="A72" s="4">
        <v>40330</v>
      </c>
      <c r="B72" s="5" t="s">
        <v>7</v>
      </c>
      <c r="C72" s="5" t="s">
        <v>14</v>
      </c>
      <c r="D72" s="6">
        <v>355.87124573559618</v>
      </c>
      <c r="E72" s="6">
        <v>4.8816666670000002</v>
      </c>
      <c r="F72" s="6">
        <v>0</v>
      </c>
      <c r="G72" s="6">
        <v>1</v>
      </c>
      <c r="H72">
        <f>1</f>
        <v>1</v>
      </c>
      <c r="I72">
        <f t="shared" si="2"/>
        <v>4.8816666670000002</v>
      </c>
      <c r="J72">
        <f t="shared" si="2"/>
        <v>0</v>
      </c>
      <c r="K72">
        <f t="shared" si="2"/>
        <v>1</v>
      </c>
    </row>
    <row r="73" spans="1:11" x14ac:dyDescent="0.3">
      <c r="A73" s="4">
        <v>40337</v>
      </c>
      <c r="B73" s="5" t="s">
        <v>7</v>
      </c>
      <c r="C73" s="5" t="s">
        <v>14</v>
      </c>
      <c r="D73" s="6">
        <v>337.17576313998126</v>
      </c>
      <c r="E73" s="6">
        <v>4.8329411760000003</v>
      </c>
      <c r="F73" s="6">
        <v>0</v>
      </c>
      <c r="G73" s="6">
        <v>1</v>
      </c>
      <c r="H73">
        <f>1</f>
        <v>1</v>
      </c>
      <c r="I73">
        <f t="shared" si="2"/>
        <v>4.8329411760000003</v>
      </c>
      <c r="J73">
        <f t="shared" si="2"/>
        <v>0</v>
      </c>
      <c r="K73">
        <f t="shared" si="2"/>
        <v>1</v>
      </c>
    </row>
    <row r="74" spans="1:11" x14ac:dyDescent="0.3">
      <c r="A74" s="4">
        <v>40344</v>
      </c>
      <c r="B74" s="5" t="s">
        <v>7</v>
      </c>
      <c r="C74" s="5" t="s">
        <v>14</v>
      </c>
      <c r="D74" s="6">
        <v>361.36155202758158</v>
      </c>
      <c r="E74" s="6">
        <v>5.2305555559999997</v>
      </c>
      <c r="F74" s="6">
        <v>1</v>
      </c>
      <c r="G74" s="6">
        <v>0</v>
      </c>
      <c r="H74">
        <f>1</f>
        <v>1</v>
      </c>
      <c r="I74">
        <f t="shared" si="2"/>
        <v>5.2305555559999997</v>
      </c>
      <c r="J74">
        <f t="shared" si="2"/>
        <v>1</v>
      </c>
      <c r="K74">
        <f t="shared" si="2"/>
        <v>0</v>
      </c>
    </row>
    <row r="75" spans="1:11" x14ac:dyDescent="0.3">
      <c r="A75" s="4">
        <v>40351</v>
      </c>
      <c r="B75" s="5" t="s">
        <v>7</v>
      </c>
      <c r="C75" s="5" t="s">
        <v>14</v>
      </c>
      <c r="D75" s="6">
        <v>1041.2002563709802</v>
      </c>
      <c r="E75" s="6">
        <v>4.0835294119999999</v>
      </c>
      <c r="F75" s="6">
        <v>1</v>
      </c>
      <c r="G75" s="6">
        <v>1</v>
      </c>
      <c r="H75">
        <f>1</f>
        <v>1</v>
      </c>
      <c r="I75">
        <f t="shared" si="2"/>
        <v>4.0835294119999999</v>
      </c>
      <c r="J75">
        <f t="shared" si="2"/>
        <v>1</v>
      </c>
      <c r="K75">
        <f t="shared" si="2"/>
        <v>1</v>
      </c>
    </row>
    <row r="76" spans="1:11" x14ac:dyDescent="0.3">
      <c r="A76" s="4">
        <v>40358</v>
      </c>
      <c r="B76" s="5" t="s">
        <v>7</v>
      </c>
      <c r="C76" s="5" t="s">
        <v>14</v>
      </c>
      <c r="D76" s="6">
        <v>753.38798724890694</v>
      </c>
      <c r="E76" s="6">
        <v>4.0835294119999999</v>
      </c>
      <c r="F76" s="6">
        <v>0</v>
      </c>
      <c r="G76" s="6">
        <v>1</v>
      </c>
      <c r="H76">
        <f>1</f>
        <v>1</v>
      </c>
      <c r="I76">
        <f t="shared" si="2"/>
        <v>4.0835294119999999</v>
      </c>
      <c r="J76">
        <f t="shared" si="2"/>
        <v>0</v>
      </c>
      <c r="K76">
        <f t="shared" si="2"/>
        <v>1</v>
      </c>
    </row>
    <row r="77" spans="1:11" x14ac:dyDescent="0.3">
      <c r="A77" s="4">
        <v>40365</v>
      </c>
      <c r="B77" s="5" t="s">
        <v>7</v>
      </c>
      <c r="C77" s="5" t="s">
        <v>14</v>
      </c>
      <c r="D77" s="6">
        <v>192.07759771029299</v>
      </c>
      <c r="E77" s="6">
        <v>4.7470588239999998</v>
      </c>
      <c r="F77" s="6">
        <v>0</v>
      </c>
      <c r="G77" s="6">
        <v>1</v>
      </c>
      <c r="H77">
        <f>1</f>
        <v>1</v>
      </c>
      <c r="I77">
        <f t="shared" si="2"/>
        <v>4.7470588239999998</v>
      </c>
      <c r="J77">
        <f t="shared" si="2"/>
        <v>0</v>
      </c>
      <c r="K77">
        <f t="shared" si="2"/>
        <v>1</v>
      </c>
    </row>
    <row r="78" spans="1:11" x14ac:dyDescent="0.3">
      <c r="A78" s="4">
        <v>40372</v>
      </c>
      <c r="B78" s="5" t="s">
        <v>7</v>
      </c>
      <c r="C78" s="5" t="s">
        <v>14</v>
      </c>
      <c r="D78" s="6">
        <v>390.64287641209955</v>
      </c>
      <c r="E78" s="6">
        <v>4.1479999999999997</v>
      </c>
      <c r="F78" s="6">
        <v>0</v>
      </c>
      <c r="G78" s="6">
        <v>1</v>
      </c>
      <c r="H78">
        <f>1</f>
        <v>1</v>
      </c>
      <c r="I78">
        <f t="shared" si="2"/>
        <v>4.1479999999999997</v>
      </c>
      <c r="J78">
        <f t="shared" si="2"/>
        <v>0</v>
      </c>
      <c r="K78">
        <f t="shared" si="2"/>
        <v>1</v>
      </c>
    </row>
    <row r="79" spans="1:11" x14ac:dyDescent="0.3">
      <c r="A79" s="4">
        <v>40302</v>
      </c>
      <c r="B79" s="5" t="s">
        <v>7</v>
      </c>
      <c r="C79" s="5" t="s">
        <v>15</v>
      </c>
      <c r="D79" s="6">
        <v>256.29154906337163</v>
      </c>
      <c r="E79" s="6">
        <v>4.4990909090000004</v>
      </c>
      <c r="F79" s="6">
        <v>0</v>
      </c>
      <c r="G79" s="6">
        <v>0</v>
      </c>
      <c r="H79">
        <f>1</f>
        <v>1</v>
      </c>
      <c r="I79">
        <f t="shared" si="2"/>
        <v>4.4990909090000004</v>
      </c>
      <c r="J79">
        <f t="shared" si="2"/>
        <v>0</v>
      </c>
      <c r="K79">
        <f t="shared" si="2"/>
        <v>0</v>
      </c>
    </row>
    <row r="80" spans="1:11" x14ac:dyDescent="0.3">
      <c r="A80" s="4">
        <v>40309</v>
      </c>
      <c r="B80" s="5" t="s">
        <v>7</v>
      </c>
      <c r="C80" s="5" t="s">
        <v>15</v>
      </c>
      <c r="D80" s="6">
        <v>184.67931669463792</v>
      </c>
      <c r="E80" s="6">
        <v>5.483333333</v>
      </c>
      <c r="F80" s="6">
        <v>0</v>
      </c>
      <c r="G80" s="6">
        <v>0</v>
      </c>
      <c r="H80">
        <f>1</f>
        <v>1</v>
      </c>
      <c r="I80">
        <f t="shared" si="2"/>
        <v>5.483333333</v>
      </c>
      <c r="J80">
        <f t="shared" si="2"/>
        <v>0</v>
      </c>
      <c r="K80">
        <f t="shared" si="2"/>
        <v>0</v>
      </c>
    </row>
    <row r="81" spans="1:11" x14ac:dyDescent="0.3">
      <c r="A81" s="4">
        <v>40316</v>
      </c>
      <c r="B81" s="5" t="s">
        <v>7</v>
      </c>
      <c r="C81" s="5" t="s">
        <v>15</v>
      </c>
      <c r="D81" s="6">
        <v>259.95286757158794</v>
      </c>
      <c r="E81" s="6">
        <v>4.2938461539999997</v>
      </c>
      <c r="F81" s="6">
        <v>0</v>
      </c>
      <c r="G81" s="6">
        <v>0</v>
      </c>
      <c r="H81">
        <f>1</f>
        <v>1</v>
      </c>
      <c r="I81">
        <f t="shared" si="2"/>
        <v>4.2938461539999997</v>
      </c>
      <c r="J81">
        <f t="shared" si="2"/>
        <v>0</v>
      </c>
      <c r="K81">
        <f t="shared" si="2"/>
        <v>0</v>
      </c>
    </row>
    <row r="82" spans="1:11" x14ac:dyDescent="0.3">
      <c r="A82" s="4">
        <v>40323</v>
      </c>
      <c r="B82" s="5" t="s">
        <v>7</v>
      </c>
      <c r="C82" s="5" t="s">
        <v>15</v>
      </c>
      <c r="D82" s="6">
        <v>325.84191908072341</v>
      </c>
      <c r="E82" s="6">
        <v>4.0581818180000004</v>
      </c>
      <c r="F82" s="6">
        <v>0</v>
      </c>
      <c r="G82" s="6">
        <v>0</v>
      </c>
      <c r="H82">
        <f>1</f>
        <v>1</v>
      </c>
      <c r="I82">
        <f t="shared" si="2"/>
        <v>4.0581818180000004</v>
      </c>
      <c r="J82">
        <f t="shared" si="2"/>
        <v>0</v>
      </c>
      <c r="K82">
        <f t="shared" si="2"/>
        <v>0</v>
      </c>
    </row>
    <row r="83" spans="1:11" x14ac:dyDescent="0.3">
      <c r="A83" s="4">
        <v>40330</v>
      </c>
      <c r="B83" s="5" t="s">
        <v>7</v>
      </c>
      <c r="C83" s="5" t="s">
        <v>15</v>
      </c>
      <c r="D83" s="6">
        <v>291.77268941607758</v>
      </c>
      <c r="E83" s="6">
        <v>4.0250000000000004</v>
      </c>
      <c r="F83" s="6">
        <v>0</v>
      </c>
      <c r="G83" s="6">
        <v>0</v>
      </c>
      <c r="H83">
        <f>1</f>
        <v>1</v>
      </c>
      <c r="I83">
        <f t="shared" si="2"/>
        <v>4.0250000000000004</v>
      </c>
      <c r="J83">
        <f t="shared" si="2"/>
        <v>0</v>
      </c>
      <c r="K83">
        <f t="shared" si="2"/>
        <v>0</v>
      </c>
    </row>
    <row r="84" spans="1:11" x14ac:dyDescent="0.3">
      <c r="A84" s="4">
        <v>40337</v>
      </c>
      <c r="B84" s="5" t="s">
        <v>7</v>
      </c>
      <c r="C84" s="5" t="s">
        <v>15</v>
      </c>
      <c r="D84" s="6">
        <v>126.71894491627157</v>
      </c>
      <c r="E84" s="6">
        <v>6.2515384620000001</v>
      </c>
      <c r="F84" s="6">
        <v>0</v>
      </c>
      <c r="G84" s="6">
        <v>0</v>
      </c>
      <c r="H84">
        <f>1</f>
        <v>1</v>
      </c>
      <c r="I84">
        <f t="shared" si="2"/>
        <v>6.2515384620000001</v>
      </c>
      <c r="J84">
        <f t="shared" si="2"/>
        <v>0</v>
      </c>
      <c r="K84">
        <f t="shared" si="2"/>
        <v>0</v>
      </c>
    </row>
    <row r="85" spans="1:11" x14ac:dyDescent="0.3">
      <c r="A85" s="4">
        <v>40344</v>
      </c>
      <c r="B85" s="5" t="s">
        <v>7</v>
      </c>
      <c r="C85" s="5" t="s">
        <v>15</v>
      </c>
      <c r="D85" s="6">
        <v>206.70153351002702</v>
      </c>
      <c r="E85" s="6">
        <v>5.671818182</v>
      </c>
      <c r="F85" s="6">
        <v>0</v>
      </c>
      <c r="G85" s="6">
        <v>0</v>
      </c>
      <c r="H85">
        <f>1</f>
        <v>1</v>
      </c>
      <c r="I85">
        <f t="shared" si="2"/>
        <v>5.671818182</v>
      </c>
      <c r="J85">
        <f t="shared" si="2"/>
        <v>0</v>
      </c>
      <c r="K85">
        <f t="shared" si="2"/>
        <v>0</v>
      </c>
    </row>
    <row r="86" spans="1:11" x14ac:dyDescent="0.3">
      <c r="A86" s="4">
        <v>40351</v>
      </c>
      <c r="B86" s="5" t="s">
        <v>7</v>
      </c>
      <c r="C86" s="5" t="s">
        <v>15</v>
      </c>
      <c r="D86" s="6">
        <v>201.98489226665259</v>
      </c>
      <c r="E86" s="6">
        <v>5.6669230769999999</v>
      </c>
      <c r="F86" s="6">
        <v>0</v>
      </c>
      <c r="G86" s="6">
        <v>0</v>
      </c>
      <c r="H86">
        <f>1</f>
        <v>1</v>
      </c>
      <c r="I86">
        <f t="shared" si="2"/>
        <v>5.6669230769999999</v>
      </c>
      <c r="J86">
        <f t="shared" si="2"/>
        <v>0</v>
      </c>
      <c r="K86">
        <f t="shared" si="2"/>
        <v>0</v>
      </c>
    </row>
    <row r="87" spans="1:11" x14ac:dyDescent="0.3">
      <c r="A87" s="4">
        <v>40358</v>
      </c>
      <c r="B87" s="5" t="s">
        <v>7</v>
      </c>
      <c r="C87" s="5" t="s">
        <v>15</v>
      </c>
      <c r="D87" s="6">
        <v>303.19777569926305</v>
      </c>
      <c r="E87" s="6">
        <v>3.8515384620000002</v>
      </c>
      <c r="F87" s="6">
        <v>0</v>
      </c>
      <c r="G87" s="6">
        <v>0</v>
      </c>
      <c r="H87">
        <f>1</f>
        <v>1</v>
      </c>
      <c r="I87">
        <f t="shared" si="2"/>
        <v>3.8515384620000002</v>
      </c>
      <c r="J87">
        <f t="shared" si="2"/>
        <v>0</v>
      </c>
      <c r="K87">
        <f t="shared" si="2"/>
        <v>0</v>
      </c>
    </row>
    <row r="88" spans="1:11" x14ac:dyDescent="0.3">
      <c r="A88" s="4">
        <v>40365</v>
      </c>
      <c r="B88" s="5" t="s">
        <v>7</v>
      </c>
      <c r="C88" s="5" t="s">
        <v>15</v>
      </c>
      <c r="D88" s="6">
        <v>342.45802828352049</v>
      </c>
      <c r="E88" s="6">
        <v>4.1381249999999996</v>
      </c>
      <c r="F88" s="6">
        <v>0</v>
      </c>
      <c r="G88" s="6">
        <v>0</v>
      </c>
      <c r="H88">
        <f>1</f>
        <v>1</v>
      </c>
      <c r="I88">
        <f t="shared" si="2"/>
        <v>4.1381249999999996</v>
      </c>
      <c r="J88">
        <f t="shared" si="2"/>
        <v>0</v>
      </c>
      <c r="K88">
        <f t="shared" si="2"/>
        <v>0</v>
      </c>
    </row>
    <row r="89" spans="1:11" x14ac:dyDescent="0.3">
      <c r="A89" s="4">
        <v>40372</v>
      </c>
      <c r="B89" s="5" t="s">
        <v>7</v>
      </c>
      <c r="C89" s="5" t="s">
        <v>15</v>
      </c>
      <c r="D89" s="6">
        <v>189.92428664396911</v>
      </c>
      <c r="E89" s="6">
        <v>4.1381249999999996</v>
      </c>
      <c r="F89" s="6">
        <v>0</v>
      </c>
      <c r="G89" s="6">
        <v>0</v>
      </c>
      <c r="H89">
        <f>1</f>
        <v>1</v>
      </c>
      <c r="I89">
        <f t="shared" si="2"/>
        <v>4.1381249999999996</v>
      </c>
      <c r="J89">
        <f t="shared" si="2"/>
        <v>0</v>
      </c>
      <c r="K89">
        <f t="shared" si="2"/>
        <v>0</v>
      </c>
    </row>
    <row r="90" spans="1:11" x14ac:dyDescent="0.3">
      <c r="A90" s="4">
        <v>40302</v>
      </c>
      <c r="B90" s="5" t="s">
        <v>7</v>
      </c>
      <c r="C90" s="5" t="s">
        <v>16</v>
      </c>
      <c r="D90" s="6">
        <v>192.14693620199762</v>
      </c>
      <c r="E90" s="6">
        <v>4.49</v>
      </c>
      <c r="F90" s="6">
        <v>0</v>
      </c>
      <c r="G90" s="6">
        <v>0</v>
      </c>
      <c r="H90">
        <f>1</f>
        <v>1</v>
      </c>
      <c r="I90">
        <f t="shared" si="2"/>
        <v>4.49</v>
      </c>
      <c r="J90">
        <f t="shared" si="2"/>
        <v>0</v>
      </c>
      <c r="K90">
        <f t="shared" si="2"/>
        <v>0</v>
      </c>
    </row>
    <row r="91" spans="1:11" x14ac:dyDescent="0.3">
      <c r="A91" s="4">
        <v>40309</v>
      </c>
      <c r="B91" s="5" t="s">
        <v>7</v>
      </c>
      <c r="C91" s="5" t="s">
        <v>16</v>
      </c>
      <c r="D91" s="6">
        <v>166.4431242436884</v>
      </c>
      <c r="E91" s="6">
        <v>4.49</v>
      </c>
      <c r="F91" s="6">
        <v>0</v>
      </c>
      <c r="G91" s="6">
        <v>0</v>
      </c>
      <c r="H91">
        <f>1</f>
        <v>1</v>
      </c>
      <c r="I91">
        <f t="shared" si="2"/>
        <v>4.49</v>
      </c>
      <c r="J91">
        <f t="shared" si="2"/>
        <v>0</v>
      </c>
      <c r="K91">
        <f t="shared" si="2"/>
        <v>0</v>
      </c>
    </row>
    <row r="92" spans="1:11" x14ac:dyDescent="0.3">
      <c r="A92" s="4">
        <v>40316</v>
      </c>
      <c r="B92" s="5" t="s">
        <v>7</v>
      </c>
      <c r="C92" s="5" t="s">
        <v>16</v>
      </c>
      <c r="D92" s="6">
        <v>235.78191117171292</v>
      </c>
      <c r="E92" s="6">
        <v>4.1630769230000002</v>
      </c>
      <c r="F92" s="6">
        <v>0</v>
      </c>
      <c r="G92" s="6">
        <v>0</v>
      </c>
      <c r="H92">
        <f>1</f>
        <v>1</v>
      </c>
      <c r="I92">
        <f t="shared" si="2"/>
        <v>4.1630769230000002</v>
      </c>
      <c r="J92">
        <f t="shared" si="2"/>
        <v>0</v>
      </c>
      <c r="K92">
        <f t="shared" si="2"/>
        <v>0</v>
      </c>
    </row>
    <row r="93" spans="1:11" x14ac:dyDescent="0.3">
      <c r="A93" s="4">
        <v>40323</v>
      </c>
      <c r="B93" s="5" t="s">
        <v>7</v>
      </c>
      <c r="C93" s="5" t="s">
        <v>16</v>
      </c>
      <c r="D93" s="6">
        <v>284.67501459199542</v>
      </c>
      <c r="E93" s="6">
        <v>4.0578571429999997</v>
      </c>
      <c r="F93" s="6">
        <v>0</v>
      </c>
      <c r="G93" s="6">
        <v>0</v>
      </c>
      <c r="H93">
        <f>1</f>
        <v>1</v>
      </c>
      <c r="I93">
        <f t="shared" si="2"/>
        <v>4.0578571429999997</v>
      </c>
      <c r="J93">
        <f t="shared" si="2"/>
        <v>0</v>
      </c>
      <c r="K93">
        <f t="shared" si="2"/>
        <v>0</v>
      </c>
    </row>
    <row r="94" spans="1:11" x14ac:dyDescent="0.3">
      <c r="A94" s="4">
        <v>40330</v>
      </c>
      <c r="B94" s="5" t="s">
        <v>7</v>
      </c>
      <c r="C94" s="5" t="s">
        <v>16</v>
      </c>
      <c r="D94" s="6">
        <v>214.07504868302217</v>
      </c>
      <c r="E94" s="6">
        <v>3.9666666670000001</v>
      </c>
      <c r="F94" s="6">
        <v>0</v>
      </c>
      <c r="G94" s="6">
        <v>0</v>
      </c>
      <c r="H94">
        <f>1</f>
        <v>1</v>
      </c>
      <c r="I94">
        <f t="shared" si="2"/>
        <v>3.9666666670000001</v>
      </c>
      <c r="J94">
        <f t="shared" si="2"/>
        <v>0</v>
      </c>
      <c r="K94">
        <f t="shared" si="2"/>
        <v>0</v>
      </c>
    </row>
    <row r="95" spans="1:11" x14ac:dyDescent="0.3">
      <c r="A95" s="4">
        <v>40337</v>
      </c>
      <c r="B95" s="5" t="s">
        <v>7</v>
      </c>
      <c r="C95" s="5" t="s">
        <v>16</v>
      </c>
      <c r="D95" s="6">
        <v>183.77263114909792</v>
      </c>
      <c r="E95" s="6">
        <v>5.443846154</v>
      </c>
      <c r="F95" s="6">
        <v>0</v>
      </c>
      <c r="G95" s="6">
        <v>0</v>
      </c>
      <c r="H95">
        <f>1</f>
        <v>1</v>
      </c>
      <c r="I95">
        <f t="shared" si="2"/>
        <v>5.443846154</v>
      </c>
      <c r="J95">
        <f t="shared" si="2"/>
        <v>0</v>
      </c>
      <c r="K95">
        <f t="shared" si="2"/>
        <v>0</v>
      </c>
    </row>
    <row r="96" spans="1:11" x14ac:dyDescent="0.3">
      <c r="A96" s="4">
        <v>40344</v>
      </c>
      <c r="B96" s="5" t="s">
        <v>7</v>
      </c>
      <c r="C96" s="5" t="s">
        <v>16</v>
      </c>
      <c r="D96" s="6">
        <v>289.28642125223553</v>
      </c>
      <c r="E96" s="6">
        <v>4.29</v>
      </c>
      <c r="F96" s="6">
        <v>0</v>
      </c>
      <c r="G96" s="6">
        <v>0</v>
      </c>
      <c r="H96">
        <f>1</f>
        <v>1</v>
      </c>
      <c r="I96">
        <f t="shared" si="2"/>
        <v>4.29</v>
      </c>
      <c r="J96">
        <f t="shared" si="2"/>
        <v>0</v>
      </c>
      <c r="K96">
        <f t="shared" si="2"/>
        <v>0</v>
      </c>
    </row>
    <row r="97" spans="1:11" x14ac:dyDescent="0.3">
      <c r="A97" s="4">
        <v>40351</v>
      </c>
      <c r="B97" s="5" t="s">
        <v>7</v>
      </c>
      <c r="C97" s="5" t="s">
        <v>16</v>
      </c>
      <c r="D97" s="6">
        <v>397.14858141361776</v>
      </c>
      <c r="E97" s="6">
        <v>4.2962499999999997</v>
      </c>
      <c r="F97" s="6">
        <v>1</v>
      </c>
      <c r="G97" s="6">
        <v>0</v>
      </c>
      <c r="H97">
        <f>1</f>
        <v>1</v>
      </c>
      <c r="I97">
        <f t="shared" si="2"/>
        <v>4.2962499999999997</v>
      </c>
      <c r="J97">
        <f t="shared" si="2"/>
        <v>1</v>
      </c>
      <c r="K97">
        <f t="shared" si="2"/>
        <v>0</v>
      </c>
    </row>
    <row r="98" spans="1:11" x14ac:dyDescent="0.3">
      <c r="A98" s="4">
        <v>40358</v>
      </c>
      <c r="B98" s="5" t="s">
        <v>7</v>
      </c>
      <c r="C98" s="5" t="s">
        <v>16</v>
      </c>
      <c r="D98" s="6">
        <v>300.04673067328798</v>
      </c>
      <c r="E98" s="6">
        <v>4.403333333</v>
      </c>
      <c r="F98" s="6">
        <v>0</v>
      </c>
      <c r="G98" s="6">
        <v>1</v>
      </c>
      <c r="H98">
        <f>1</f>
        <v>1</v>
      </c>
      <c r="I98">
        <f t="shared" si="2"/>
        <v>4.403333333</v>
      </c>
      <c r="J98">
        <f t="shared" si="2"/>
        <v>0</v>
      </c>
      <c r="K98">
        <f t="shared" si="2"/>
        <v>1</v>
      </c>
    </row>
    <row r="99" spans="1:11" x14ac:dyDescent="0.3">
      <c r="A99" s="4">
        <v>40365</v>
      </c>
      <c r="B99" s="5" t="s">
        <v>7</v>
      </c>
      <c r="C99" s="5" t="s">
        <v>16</v>
      </c>
      <c r="D99" s="6">
        <v>256.18438620920188</v>
      </c>
      <c r="E99" s="6">
        <v>3.8813333330000002</v>
      </c>
      <c r="F99" s="6">
        <v>0</v>
      </c>
      <c r="G99" s="6">
        <v>1</v>
      </c>
      <c r="H99">
        <f>1</f>
        <v>1</v>
      </c>
      <c r="I99">
        <f t="shared" si="2"/>
        <v>3.8813333330000002</v>
      </c>
      <c r="J99">
        <f t="shared" si="2"/>
        <v>0</v>
      </c>
      <c r="K99">
        <f t="shared" si="2"/>
        <v>1</v>
      </c>
    </row>
    <row r="100" spans="1:11" x14ac:dyDescent="0.3">
      <c r="A100" s="4">
        <v>40372</v>
      </c>
      <c r="B100" s="5" t="s">
        <v>7</v>
      </c>
      <c r="C100" s="5" t="s">
        <v>16</v>
      </c>
      <c r="D100" s="6">
        <v>318.5782889727414</v>
      </c>
      <c r="E100" s="6">
        <v>4.1381249999999996</v>
      </c>
      <c r="F100" s="6">
        <v>0</v>
      </c>
      <c r="G100" s="6">
        <v>1</v>
      </c>
      <c r="H100">
        <f>1</f>
        <v>1</v>
      </c>
      <c r="I100">
        <f t="shared" si="2"/>
        <v>4.1381249999999996</v>
      </c>
      <c r="J100">
        <f t="shared" si="2"/>
        <v>0</v>
      </c>
      <c r="K100">
        <f t="shared" si="2"/>
        <v>1</v>
      </c>
    </row>
    <row r="101" spans="1:11" x14ac:dyDescent="0.3">
      <c r="A101" s="4">
        <v>40302</v>
      </c>
      <c r="B101" s="5" t="s">
        <v>7</v>
      </c>
      <c r="C101" s="5" t="s">
        <v>17</v>
      </c>
      <c r="D101" s="6">
        <v>281.76515409737482</v>
      </c>
      <c r="E101" s="6">
        <v>4.0627272730000001</v>
      </c>
      <c r="F101" s="6">
        <v>0</v>
      </c>
      <c r="G101" s="6">
        <v>0</v>
      </c>
      <c r="H101">
        <f>1</f>
        <v>1</v>
      </c>
      <c r="I101">
        <f t="shared" si="2"/>
        <v>4.0627272730000001</v>
      </c>
      <c r="J101">
        <f t="shared" si="2"/>
        <v>0</v>
      </c>
      <c r="K101">
        <f t="shared" si="2"/>
        <v>0</v>
      </c>
    </row>
    <row r="102" spans="1:11" x14ac:dyDescent="0.3">
      <c r="A102" s="4">
        <v>40309</v>
      </c>
      <c r="B102" s="5" t="s">
        <v>7</v>
      </c>
      <c r="C102" s="5" t="s">
        <v>17</v>
      </c>
      <c r="D102" s="6">
        <v>348.46674668822629</v>
      </c>
      <c r="E102" s="6">
        <v>3.8515384620000002</v>
      </c>
      <c r="F102" s="6">
        <v>1</v>
      </c>
      <c r="G102" s="6">
        <v>0</v>
      </c>
      <c r="H102">
        <f>1</f>
        <v>1</v>
      </c>
      <c r="I102">
        <f t="shared" si="2"/>
        <v>3.8515384620000002</v>
      </c>
      <c r="J102">
        <f t="shared" si="2"/>
        <v>1</v>
      </c>
      <c r="K102">
        <f t="shared" si="2"/>
        <v>0</v>
      </c>
    </row>
    <row r="103" spans="1:11" x14ac:dyDescent="0.3">
      <c r="A103" s="4">
        <v>40316</v>
      </c>
      <c r="B103" s="5" t="s">
        <v>7</v>
      </c>
      <c r="C103" s="5" t="s">
        <v>17</v>
      </c>
      <c r="D103" s="6">
        <v>378.71914793843308</v>
      </c>
      <c r="E103" s="6">
        <v>3.5935714289999998</v>
      </c>
      <c r="F103" s="6">
        <v>0</v>
      </c>
      <c r="G103" s="6">
        <v>1</v>
      </c>
      <c r="H103">
        <f>1</f>
        <v>1</v>
      </c>
      <c r="I103">
        <f t="shared" si="2"/>
        <v>3.5935714289999998</v>
      </c>
      <c r="J103">
        <f t="shared" si="2"/>
        <v>0</v>
      </c>
      <c r="K103">
        <f t="shared" si="2"/>
        <v>1</v>
      </c>
    </row>
    <row r="104" spans="1:11" x14ac:dyDescent="0.3">
      <c r="A104" s="4">
        <v>40323</v>
      </c>
      <c r="B104" s="5" t="s">
        <v>7</v>
      </c>
      <c r="C104" s="5" t="s">
        <v>17</v>
      </c>
      <c r="D104" s="6">
        <v>360.30415645289946</v>
      </c>
      <c r="E104" s="6">
        <v>4.6431250000000004</v>
      </c>
      <c r="F104" s="6">
        <v>0</v>
      </c>
      <c r="G104" s="6">
        <v>1</v>
      </c>
      <c r="H104">
        <f>1</f>
        <v>1</v>
      </c>
      <c r="I104">
        <f t="shared" si="2"/>
        <v>4.6431250000000004</v>
      </c>
      <c r="J104">
        <f t="shared" si="2"/>
        <v>0</v>
      </c>
      <c r="K104">
        <f t="shared" si="2"/>
        <v>1</v>
      </c>
    </row>
    <row r="105" spans="1:11" x14ac:dyDescent="0.3">
      <c r="A105" s="4">
        <v>40330</v>
      </c>
      <c r="B105" s="5" t="s">
        <v>7</v>
      </c>
      <c r="C105" s="5" t="s">
        <v>17</v>
      </c>
      <c r="D105" s="6">
        <v>342.76335527262108</v>
      </c>
      <c r="E105" s="6">
        <v>4.7733333330000001</v>
      </c>
      <c r="F105" s="6">
        <v>0</v>
      </c>
      <c r="G105" s="6">
        <v>1</v>
      </c>
      <c r="H105">
        <f>1</f>
        <v>1</v>
      </c>
      <c r="I105">
        <f t="shared" si="2"/>
        <v>4.7733333330000001</v>
      </c>
      <c r="J105">
        <f t="shared" si="2"/>
        <v>0</v>
      </c>
      <c r="K105">
        <f t="shared" si="2"/>
        <v>1</v>
      </c>
    </row>
    <row r="106" spans="1:11" x14ac:dyDescent="0.3">
      <c r="A106" s="4">
        <v>40337</v>
      </c>
      <c r="B106" s="5" t="s">
        <v>7</v>
      </c>
      <c r="C106" s="5" t="s">
        <v>17</v>
      </c>
      <c r="D106" s="6">
        <v>360.59464988979607</v>
      </c>
      <c r="E106" s="6">
        <v>5.4542857140000001</v>
      </c>
      <c r="F106" s="6">
        <v>0</v>
      </c>
      <c r="G106" s="6">
        <v>0</v>
      </c>
      <c r="H106">
        <f>1</f>
        <v>1</v>
      </c>
      <c r="I106">
        <f t="shared" si="2"/>
        <v>5.4542857140000001</v>
      </c>
      <c r="J106">
        <f t="shared" si="2"/>
        <v>0</v>
      </c>
      <c r="K106">
        <f t="shared" si="2"/>
        <v>0</v>
      </c>
    </row>
    <row r="107" spans="1:11" x14ac:dyDescent="0.3">
      <c r="A107" s="4">
        <v>40344</v>
      </c>
      <c r="B107" s="5" t="s">
        <v>7</v>
      </c>
      <c r="C107" s="5" t="s">
        <v>17</v>
      </c>
      <c r="D107" s="6">
        <v>283.6937634993709</v>
      </c>
      <c r="E107" s="6">
        <v>4.483333333</v>
      </c>
      <c r="F107" s="6">
        <v>0</v>
      </c>
      <c r="G107" s="6">
        <v>0</v>
      </c>
      <c r="H107">
        <f>1</f>
        <v>1</v>
      </c>
      <c r="I107">
        <f t="shared" si="2"/>
        <v>4.483333333</v>
      </c>
      <c r="J107">
        <f t="shared" si="2"/>
        <v>0</v>
      </c>
      <c r="K107">
        <f t="shared" si="2"/>
        <v>0</v>
      </c>
    </row>
    <row r="108" spans="1:11" x14ac:dyDescent="0.3">
      <c r="A108" s="4">
        <v>40351</v>
      </c>
      <c r="B108" s="5" t="s">
        <v>7</v>
      </c>
      <c r="C108" s="5" t="s">
        <v>17</v>
      </c>
      <c r="D108" s="6">
        <v>248.0364410567509</v>
      </c>
      <c r="E108" s="6">
        <v>4.7592307690000002</v>
      </c>
      <c r="F108" s="6">
        <v>0</v>
      </c>
      <c r="G108" s="6">
        <v>0</v>
      </c>
      <c r="H108">
        <f>1</f>
        <v>1</v>
      </c>
      <c r="I108">
        <f t="shared" si="2"/>
        <v>4.7592307690000002</v>
      </c>
      <c r="J108">
        <f t="shared" si="2"/>
        <v>0</v>
      </c>
      <c r="K108">
        <f t="shared" si="2"/>
        <v>0</v>
      </c>
    </row>
    <row r="109" spans="1:11" x14ac:dyDescent="0.3">
      <c r="A109" s="4">
        <v>40358</v>
      </c>
      <c r="B109" s="5" t="s">
        <v>7</v>
      </c>
      <c r="C109" s="5" t="s">
        <v>17</v>
      </c>
      <c r="D109" s="6">
        <v>378.96757551248282</v>
      </c>
      <c r="E109" s="6">
        <v>3.7685714290000001</v>
      </c>
      <c r="F109" s="6">
        <v>1</v>
      </c>
      <c r="G109" s="6">
        <v>0</v>
      </c>
      <c r="H109">
        <f>1</f>
        <v>1</v>
      </c>
      <c r="I109">
        <f t="shared" si="2"/>
        <v>3.7685714290000001</v>
      </c>
      <c r="J109">
        <f t="shared" si="2"/>
        <v>1</v>
      </c>
      <c r="K109">
        <f t="shared" si="2"/>
        <v>0</v>
      </c>
    </row>
    <row r="110" spans="1:11" x14ac:dyDescent="0.3">
      <c r="A110" s="4">
        <v>40365</v>
      </c>
      <c r="B110" s="5" t="s">
        <v>7</v>
      </c>
      <c r="C110" s="5" t="s">
        <v>17</v>
      </c>
      <c r="D110" s="6">
        <v>270.20687266746779</v>
      </c>
      <c r="E110" s="6">
        <v>4.9506249999999996</v>
      </c>
      <c r="F110" s="6">
        <v>0</v>
      </c>
      <c r="G110" s="6">
        <v>1</v>
      </c>
      <c r="H110">
        <f>1</f>
        <v>1</v>
      </c>
      <c r="I110">
        <f t="shared" si="2"/>
        <v>4.9506249999999996</v>
      </c>
      <c r="J110">
        <f t="shared" si="2"/>
        <v>0</v>
      </c>
      <c r="K110">
        <f t="shared" si="2"/>
        <v>1</v>
      </c>
    </row>
    <row r="111" spans="1:11" x14ac:dyDescent="0.3">
      <c r="A111" s="4">
        <v>40372</v>
      </c>
      <c r="B111" s="5" t="s">
        <v>7</v>
      </c>
      <c r="C111" s="5" t="s">
        <v>17</v>
      </c>
      <c r="D111" s="6">
        <v>305.50056886598702</v>
      </c>
      <c r="E111" s="6">
        <v>4.4866666669999997</v>
      </c>
      <c r="F111" s="6">
        <v>0</v>
      </c>
      <c r="G111" s="6">
        <v>1</v>
      </c>
      <c r="H111">
        <f>1</f>
        <v>1</v>
      </c>
      <c r="I111">
        <f t="shared" si="2"/>
        <v>4.4866666669999997</v>
      </c>
      <c r="J111">
        <f t="shared" si="2"/>
        <v>0</v>
      </c>
      <c r="K111">
        <f t="shared" si="2"/>
        <v>1</v>
      </c>
    </row>
    <row r="112" spans="1:11" x14ac:dyDescent="0.3">
      <c r="A112" s="4">
        <v>40302</v>
      </c>
      <c r="B112" s="5" t="s">
        <v>18</v>
      </c>
      <c r="C112" s="5" t="s">
        <v>19</v>
      </c>
      <c r="D112" s="6">
        <v>127.97854653078643</v>
      </c>
      <c r="E112" s="6">
        <v>4.6328571429999998</v>
      </c>
      <c r="F112" s="6">
        <v>0</v>
      </c>
      <c r="G112" s="6">
        <v>0</v>
      </c>
      <c r="H112" s="6">
        <v>0</v>
      </c>
      <c r="I112">
        <f t="shared" si="2"/>
        <v>0</v>
      </c>
      <c r="J112">
        <f t="shared" si="2"/>
        <v>0</v>
      </c>
      <c r="K112">
        <f t="shared" si="2"/>
        <v>0</v>
      </c>
    </row>
    <row r="113" spans="1:11" x14ac:dyDescent="0.3">
      <c r="A113" s="4">
        <v>40309</v>
      </c>
      <c r="B113" s="5" t="s">
        <v>18</v>
      </c>
      <c r="C113" s="5" t="s">
        <v>19</v>
      </c>
      <c r="D113" s="6">
        <v>152.5346601739578</v>
      </c>
      <c r="E113" s="6">
        <v>4.9275000000000002</v>
      </c>
      <c r="F113" s="6">
        <v>0</v>
      </c>
      <c r="G113" s="6">
        <v>0</v>
      </c>
      <c r="H113" s="6">
        <v>0</v>
      </c>
      <c r="I113">
        <f t="shared" si="2"/>
        <v>0</v>
      </c>
      <c r="J113">
        <f t="shared" si="2"/>
        <v>0</v>
      </c>
      <c r="K113">
        <f t="shared" si="2"/>
        <v>0</v>
      </c>
    </row>
    <row r="114" spans="1:11" x14ac:dyDescent="0.3">
      <c r="A114" s="4">
        <v>40316</v>
      </c>
      <c r="B114" s="5" t="s">
        <v>18</v>
      </c>
      <c r="C114" s="5" t="s">
        <v>19</v>
      </c>
      <c r="D114" s="6">
        <v>250.59645711523632</v>
      </c>
      <c r="E114" s="6">
        <v>4.3687500000000004</v>
      </c>
      <c r="F114" s="6">
        <v>0</v>
      </c>
      <c r="G114" s="6">
        <v>0</v>
      </c>
      <c r="H114" s="6">
        <v>0</v>
      </c>
      <c r="I114">
        <f t="shared" si="2"/>
        <v>0</v>
      </c>
      <c r="J114">
        <f t="shared" si="2"/>
        <v>0</v>
      </c>
      <c r="K114">
        <f t="shared" si="2"/>
        <v>0</v>
      </c>
    </row>
    <row r="115" spans="1:11" x14ac:dyDescent="0.3">
      <c r="A115" s="4">
        <v>40323</v>
      </c>
      <c r="B115" s="5" t="s">
        <v>18</v>
      </c>
      <c r="C115" s="5" t="s">
        <v>19</v>
      </c>
      <c r="D115" s="6">
        <v>230.18775321635798</v>
      </c>
      <c r="E115" s="6">
        <v>4.208571429</v>
      </c>
      <c r="F115" s="6">
        <v>0</v>
      </c>
      <c r="G115" s="6">
        <v>0</v>
      </c>
      <c r="H115" s="6">
        <v>0</v>
      </c>
      <c r="I115">
        <f t="shared" si="2"/>
        <v>0</v>
      </c>
      <c r="J115">
        <f t="shared" si="2"/>
        <v>0</v>
      </c>
      <c r="K115">
        <f t="shared" si="2"/>
        <v>0</v>
      </c>
    </row>
    <row r="116" spans="1:11" x14ac:dyDescent="0.3">
      <c r="A116" s="4">
        <v>40330</v>
      </c>
      <c r="B116" s="5" t="s">
        <v>18</v>
      </c>
      <c r="C116" s="5" t="s">
        <v>19</v>
      </c>
      <c r="D116" s="6">
        <v>258.26648249879088</v>
      </c>
      <c r="E116" s="6">
        <v>4.208571429</v>
      </c>
      <c r="F116" s="6">
        <v>0</v>
      </c>
      <c r="G116" s="6">
        <v>0</v>
      </c>
      <c r="H116" s="6">
        <v>0</v>
      </c>
      <c r="I116">
        <f t="shared" si="2"/>
        <v>0</v>
      </c>
      <c r="J116">
        <f t="shared" si="2"/>
        <v>0</v>
      </c>
      <c r="K116">
        <f t="shared" si="2"/>
        <v>0</v>
      </c>
    </row>
    <row r="117" spans="1:11" x14ac:dyDescent="0.3">
      <c r="A117" s="4">
        <v>40337</v>
      </c>
      <c r="B117" s="5" t="s">
        <v>18</v>
      </c>
      <c r="C117" s="5" t="s">
        <v>19</v>
      </c>
      <c r="D117" s="6">
        <v>120.9717472247146</v>
      </c>
      <c r="E117" s="6">
        <v>4.6328571429999998</v>
      </c>
      <c r="F117" s="6">
        <v>0</v>
      </c>
      <c r="G117" s="6">
        <v>0</v>
      </c>
      <c r="H117" s="6">
        <v>0</v>
      </c>
      <c r="I117">
        <f t="shared" si="2"/>
        <v>0</v>
      </c>
      <c r="J117">
        <f t="shared" si="2"/>
        <v>0</v>
      </c>
      <c r="K117">
        <f t="shared" si="2"/>
        <v>0</v>
      </c>
    </row>
    <row r="118" spans="1:11" x14ac:dyDescent="0.3">
      <c r="A118" s="4">
        <v>40344</v>
      </c>
      <c r="B118" s="5" t="s">
        <v>18</v>
      </c>
      <c r="C118" s="5" t="s">
        <v>19</v>
      </c>
      <c r="D118" s="6">
        <v>323.95524257777464</v>
      </c>
      <c r="E118" s="6">
        <v>4.6455555559999997</v>
      </c>
      <c r="F118" s="6">
        <v>1</v>
      </c>
      <c r="G118" s="6">
        <v>0</v>
      </c>
      <c r="H118" s="6">
        <v>0</v>
      </c>
      <c r="I118">
        <f t="shared" si="2"/>
        <v>0</v>
      </c>
      <c r="J118">
        <f t="shared" si="2"/>
        <v>0</v>
      </c>
      <c r="K118">
        <f t="shared" si="2"/>
        <v>0</v>
      </c>
    </row>
    <row r="119" spans="1:11" x14ac:dyDescent="0.3">
      <c r="A119" s="4">
        <v>40351</v>
      </c>
      <c r="B119" s="5" t="s">
        <v>18</v>
      </c>
      <c r="C119" s="5" t="s">
        <v>19</v>
      </c>
      <c r="D119" s="6">
        <v>332.53958284465392</v>
      </c>
      <c r="E119" s="6">
        <v>4.12</v>
      </c>
      <c r="F119" s="6">
        <v>0</v>
      </c>
      <c r="G119" s="6">
        <v>1</v>
      </c>
      <c r="H119" s="6">
        <v>0</v>
      </c>
      <c r="I119">
        <f t="shared" si="2"/>
        <v>0</v>
      </c>
      <c r="J119">
        <f t="shared" si="2"/>
        <v>0</v>
      </c>
      <c r="K119">
        <f t="shared" si="2"/>
        <v>0</v>
      </c>
    </row>
    <row r="120" spans="1:11" x14ac:dyDescent="0.3">
      <c r="A120" s="4">
        <v>40358</v>
      </c>
      <c r="B120" s="5" t="s">
        <v>18</v>
      </c>
      <c r="C120" s="5" t="s">
        <v>19</v>
      </c>
      <c r="D120" s="6">
        <v>318.75480206331304</v>
      </c>
      <c r="E120" s="6">
        <v>4.12</v>
      </c>
      <c r="F120" s="6">
        <v>0</v>
      </c>
      <c r="G120" s="6">
        <v>1</v>
      </c>
      <c r="H120" s="6">
        <v>0</v>
      </c>
      <c r="I120">
        <f t="shared" si="2"/>
        <v>0</v>
      </c>
      <c r="J120">
        <f t="shared" si="2"/>
        <v>0</v>
      </c>
      <c r="K120">
        <f t="shared" si="2"/>
        <v>0</v>
      </c>
    </row>
    <row r="121" spans="1:11" x14ac:dyDescent="0.3">
      <c r="A121" s="4">
        <v>40365</v>
      </c>
      <c r="B121" s="5" t="s">
        <v>18</v>
      </c>
      <c r="C121" s="5" t="s">
        <v>19</v>
      </c>
      <c r="D121" s="6">
        <v>333.84805201146571</v>
      </c>
      <c r="E121" s="6">
        <v>3.3111111110000002</v>
      </c>
      <c r="F121" s="6">
        <v>0</v>
      </c>
      <c r="G121" s="6">
        <v>1</v>
      </c>
      <c r="H121" s="6">
        <v>0</v>
      </c>
      <c r="I121">
        <f t="shared" si="2"/>
        <v>0</v>
      </c>
      <c r="J121">
        <f t="shared" si="2"/>
        <v>0</v>
      </c>
      <c r="K121">
        <f t="shared" si="2"/>
        <v>0</v>
      </c>
    </row>
    <row r="122" spans="1:11" x14ac:dyDescent="0.3">
      <c r="A122" s="4">
        <v>40372</v>
      </c>
      <c r="B122" s="5" t="s">
        <v>18</v>
      </c>
      <c r="C122" s="5" t="s">
        <v>19</v>
      </c>
      <c r="D122" s="6">
        <v>335.28131464737612</v>
      </c>
      <c r="E122" s="6">
        <v>3.1469999999999998</v>
      </c>
      <c r="F122" s="6">
        <v>0</v>
      </c>
      <c r="G122" s="6">
        <v>0</v>
      </c>
      <c r="H122" s="6">
        <v>0</v>
      </c>
      <c r="I122">
        <f t="shared" si="2"/>
        <v>0</v>
      </c>
      <c r="J122">
        <f t="shared" si="2"/>
        <v>0</v>
      </c>
      <c r="K122">
        <f t="shared" si="2"/>
        <v>0</v>
      </c>
    </row>
    <row r="123" spans="1:11" x14ac:dyDescent="0.3">
      <c r="A123" s="4">
        <v>40302</v>
      </c>
      <c r="B123" s="5" t="s">
        <v>18</v>
      </c>
      <c r="C123" s="5" t="s">
        <v>20</v>
      </c>
      <c r="D123" s="6">
        <v>169.60160845688188</v>
      </c>
      <c r="E123" s="6">
        <v>4.24</v>
      </c>
      <c r="F123" s="6">
        <v>0</v>
      </c>
      <c r="G123" s="6">
        <v>0</v>
      </c>
      <c r="H123" s="6">
        <v>0</v>
      </c>
      <c r="I123">
        <f t="shared" si="2"/>
        <v>0</v>
      </c>
      <c r="J123">
        <f t="shared" si="2"/>
        <v>0</v>
      </c>
      <c r="K123">
        <f t="shared" si="2"/>
        <v>0</v>
      </c>
    </row>
    <row r="124" spans="1:11" x14ac:dyDescent="0.3">
      <c r="A124" s="4">
        <v>40309</v>
      </c>
      <c r="B124" s="5" t="s">
        <v>18</v>
      </c>
      <c r="C124" s="5" t="s">
        <v>20</v>
      </c>
      <c r="D124" s="6">
        <v>209.3971488106277</v>
      </c>
      <c r="E124" s="6">
        <v>4.2283333330000001</v>
      </c>
      <c r="F124" s="6">
        <v>0</v>
      </c>
      <c r="G124" s="6">
        <v>0</v>
      </c>
      <c r="H124" s="6">
        <v>0</v>
      </c>
      <c r="I124">
        <f t="shared" si="2"/>
        <v>0</v>
      </c>
      <c r="J124">
        <f t="shared" si="2"/>
        <v>0</v>
      </c>
      <c r="K124">
        <f t="shared" si="2"/>
        <v>0</v>
      </c>
    </row>
    <row r="125" spans="1:11" x14ac:dyDescent="0.3">
      <c r="A125" s="4">
        <v>40316</v>
      </c>
      <c r="B125" s="5" t="s">
        <v>18</v>
      </c>
      <c r="C125" s="5" t="s">
        <v>20</v>
      </c>
      <c r="D125" s="6">
        <v>196.34960394675636</v>
      </c>
      <c r="E125" s="6">
        <v>3.9950000000000001</v>
      </c>
      <c r="F125" s="6">
        <v>0</v>
      </c>
      <c r="G125" s="6">
        <v>0</v>
      </c>
      <c r="H125" s="6">
        <v>0</v>
      </c>
      <c r="I125">
        <f t="shared" si="2"/>
        <v>0</v>
      </c>
      <c r="J125">
        <f t="shared" si="2"/>
        <v>0</v>
      </c>
      <c r="K125">
        <f t="shared" si="2"/>
        <v>0</v>
      </c>
    </row>
    <row r="126" spans="1:11" x14ac:dyDescent="0.3">
      <c r="A126" s="4">
        <v>40323</v>
      </c>
      <c r="B126" s="5" t="s">
        <v>18</v>
      </c>
      <c r="C126" s="5" t="s">
        <v>20</v>
      </c>
      <c r="D126" s="6">
        <v>358.38055216776797</v>
      </c>
      <c r="E126" s="6">
        <v>3.9950000000000001</v>
      </c>
      <c r="F126" s="6">
        <v>0</v>
      </c>
      <c r="G126" s="6">
        <v>0</v>
      </c>
      <c r="H126" s="6">
        <v>0</v>
      </c>
      <c r="I126">
        <f t="shared" si="2"/>
        <v>0</v>
      </c>
      <c r="J126">
        <f t="shared" si="2"/>
        <v>0</v>
      </c>
      <c r="K126">
        <f t="shared" si="2"/>
        <v>0</v>
      </c>
    </row>
    <row r="127" spans="1:11" x14ac:dyDescent="0.3">
      <c r="A127" s="4">
        <v>40330</v>
      </c>
      <c r="B127" s="5" t="s">
        <v>18</v>
      </c>
      <c r="C127" s="5" t="s">
        <v>20</v>
      </c>
      <c r="D127" s="6">
        <v>198.00953936017774</v>
      </c>
      <c r="E127" s="6">
        <v>3.9950000000000001</v>
      </c>
      <c r="F127" s="6">
        <v>0</v>
      </c>
      <c r="G127" s="6">
        <v>0</v>
      </c>
      <c r="H127" s="6">
        <v>0</v>
      </c>
      <c r="I127">
        <f t="shared" si="2"/>
        <v>0</v>
      </c>
      <c r="J127">
        <f t="shared" si="2"/>
        <v>0</v>
      </c>
      <c r="K127">
        <f t="shared" si="2"/>
        <v>0</v>
      </c>
    </row>
    <row r="128" spans="1:11" x14ac:dyDescent="0.3">
      <c r="A128" s="4">
        <v>40337</v>
      </c>
      <c r="B128" s="5" t="s">
        <v>18</v>
      </c>
      <c r="C128" s="5" t="s">
        <v>20</v>
      </c>
      <c r="D128" s="6">
        <v>166.40779961215463</v>
      </c>
      <c r="E128" s="6">
        <v>4.24</v>
      </c>
      <c r="F128" s="6">
        <v>0</v>
      </c>
      <c r="G128" s="6">
        <v>0</v>
      </c>
      <c r="H128" s="6">
        <v>0</v>
      </c>
      <c r="I128">
        <f t="shared" si="2"/>
        <v>0</v>
      </c>
      <c r="J128">
        <f t="shared" si="2"/>
        <v>0</v>
      </c>
      <c r="K128">
        <f t="shared" si="2"/>
        <v>0</v>
      </c>
    </row>
    <row r="129" spans="1:11" x14ac:dyDescent="0.3">
      <c r="A129" s="4">
        <v>40344</v>
      </c>
      <c r="B129" s="5" t="s">
        <v>18</v>
      </c>
      <c r="C129" s="5" t="s">
        <v>20</v>
      </c>
      <c r="D129" s="6">
        <v>299.87320850245294</v>
      </c>
      <c r="E129" s="6">
        <v>4.24</v>
      </c>
      <c r="F129" s="6">
        <v>1</v>
      </c>
      <c r="G129" s="6">
        <v>0</v>
      </c>
      <c r="H129" s="6">
        <v>0</v>
      </c>
      <c r="I129">
        <f t="shared" si="2"/>
        <v>0</v>
      </c>
      <c r="J129">
        <f t="shared" si="2"/>
        <v>0</v>
      </c>
      <c r="K129">
        <f t="shared" si="2"/>
        <v>0</v>
      </c>
    </row>
    <row r="130" spans="1:11" x14ac:dyDescent="0.3">
      <c r="A130" s="4">
        <v>40351</v>
      </c>
      <c r="B130" s="5" t="s">
        <v>18</v>
      </c>
      <c r="C130" s="5" t="s">
        <v>20</v>
      </c>
      <c r="D130" s="6">
        <v>344.85569958245247</v>
      </c>
      <c r="E130" s="6">
        <v>4.24</v>
      </c>
      <c r="F130" s="6">
        <v>0</v>
      </c>
      <c r="G130" s="6">
        <v>1</v>
      </c>
      <c r="H130" s="6">
        <v>0</v>
      </c>
      <c r="I130">
        <f t="shared" si="2"/>
        <v>0</v>
      </c>
      <c r="J130">
        <f t="shared" si="2"/>
        <v>0</v>
      </c>
      <c r="K130">
        <f t="shared" si="2"/>
        <v>0</v>
      </c>
    </row>
    <row r="131" spans="1:11" x14ac:dyDescent="0.3">
      <c r="A131" s="4">
        <v>40358</v>
      </c>
      <c r="B131" s="5" t="s">
        <v>18</v>
      </c>
      <c r="C131" s="5" t="s">
        <v>20</v>
      </c>
      <c r="D131" s="6">
        <v>340.26696321400709</v>
      </c>
      <c r="E131" s="6">
        <v>4.24</v>
      </c>
      <c r="F131" s="6">
        <v>0</v>
      </c>
      <c r="G131" s="6">
        <v>1</v>
      </c>
      <c r="H131" s="6">
        <v>0</v>
      </c>
      <c r="I131">
        <f t="shared" ref="I131:K194" si="3">E131*$H131</f>
        <v>0</v>
      </c>
      <c r="J131">
        <f t="shared" si="3"/>
        <v>0</v>
      </c>
      <c r="K131">
        <f t="shared" si="3"/>
        <v>0</v>
      </c>
    </row>
    <row r="132" spans="1:11" x14ac:dyDescent="0.3">
      <c r="A132" s="4">
        <v>40365</v>
      </c>
      <c r="B132" s="5" t="s">
        <v>18</v>
      </c>
      <c r="C132" s="5" t="s">
        <v>20</v>
      </c>
      <c r="D132" s="6">
        <v>262.28117718093938</v>
      </c>
      <c r="E132" s="6">
        <v>3.7450000000000001</v>
      </c>
      <c r="F132" s="6">
        <v>0</v>
      </c>
      <c r="G132" s="6">
        <v>1</v>
      </c>
      <c r="H132" s="6">
        <v>0</v>
      </c>
      <c r="I132">
        <f t="shared" si="3"/>
        <v>0</v>
      </c>
      <c r="J132">
        <f t="shared" si="3"/>
        <v>0</v>
      </c>
      <c r="K132">
        <f t="shared" si="3"/>
        <v>0</v>
      </c>
    </row>
    <row r="133" spans="1:11" x14ac:dyDescent="0.3">
      <c r="A133" s="4">
        <v>40372</v>
      </c>
      <c r="B133" s="5" t="s">
        <v>18</v>
      </c>
      <c r="C133" s="5" t="s">
        <v>20</v>
      </c>
      <c r="D133" s="6">
        <v>235.86848608428613</v>
      </c>
      <c r="E133" s="6">
        <v>3.7450000000000001</v>
      </c>
      <c r="F133" s="6">
        <v>0</v>
      </c>
      <c r="G133" s="6">
        <v>0</v>
      </c>
      <c r="H133" s="6">
        <v>0</v>
      </c>
      <c r="I133">
        <f t="shared" si="3"/>
        <v>0</v>
      </c>
      <c r="J133">
        <f t="shared" si="3"/>
        <v>0</v>
      </c>
      <c r="K133">
        <f t="shared" si="3"/>
        <v>0</v>
      </c>
    </row>
    <row r="134" spans="1:11" x14ac:dyDescent="0.3">
      <c r="A134" s="4">
        <v>40302</v>
      </c>
      <c r="B134" s="5" t="s">
        <v>18</v>
      </c>
      <c r="C134" s="5" t="s">
        <v>21</v>
      </c>
      <c r="D134" s="6">
        <v>203.79754865341786</v>
      </c>
      <c r="E134" s="6">
        <v>4.2042857140000001</v>
      </c>
      <c r="F134" s="6">
        <v>0</v>
      </c>
      <c r="G134" s="6">
        <v>0</v>
      </c>
      <c r="H134" s="6">
        <v>0</v>
      </c>
      <c r="I134">
        <f t="shared" si="3"/>
        <v>0</v>
      </c>
      <c r="J134">
        <f t="shared" si="3"/>
        <v>0</v>
      </c>
      <c r="K134">
        <f t="shared" si="3"/>
        <v>0</v>
      </c>
    </row>
    <row r="135" spans="1:11" x14ac:dyDescent="0.3">
      <c r="A135" s="4">
        <v>40309</v>
      </c>
      <c r="B135" s="5" t="s">
        <v>18</v>
      </c>
      <c r="C135" s="5" t="s">
        <v>21</v>
      </c>
      <c r="D135" s="6">
        <v>219.29149989342258</v>
      </c>
      <c r="E135" s="6">
        <v>4.8233333329999999</v>
      </c>
      <c r="F135" s="6">
        <v>0</v>
      </c>
      <c r="G135" s="6">
        <v>0</v>
      </c>
      <c r="H135" s="6">
        <v>0</v>
      </c>
      <c r="I135">
        <f t="shared" si="3"/>
        <v>0</v>
      </c>
      <c r="J135">
        <f t="shared" si="3"/>
        <v>0</v>
      </c>
      <c r="K135">
        <f t="shared" si="3"/>
        <v>0</v>
      </c>
    </row>
    <row r="136" spans="1:11" x14ac:dyDescent="0.3">
      <c r="A136" s="4">
        <v>40316</v>
      </c>
      <c r="B136" s="5" t="s">
        <v>18</v>
      </c>
      <c r="C136" s="5" t="s">
        <v>21</v>
      </c>
      <c r="D136" s="6">
        <v>294.08243374242301</v>
      </c>
      <c r="E136" s="6">
        <v>4.12</v>
      </c>
      <c r="F136" s="6">
        <v>0</v>
      </c>
      <c r="G136" s="6">
        <v>0</v>
      </c>
      <c r="H136" s="6">
        <v>0</v>
      </c>
      <c r="I136">
        <f t="shared" si="3"/>
        <v>0</v>
      </c>
      <c r="J136">
        <f t="shared" si="3"/>
        <v>0</v>
      </c>
      <c r="K136">
        <f t="shared" si="3"/>
        <v>0</v>
      </c>
    </row>
    <row r="137" spans="1:11" x14ac:dyDescent="0.3">
      <c r="A137" s="4">
        <v>40323</v>
      </c>
      <c r="B137" s="5" t="s">
        <v>18</v>
      </c>
      <c r="C137" s="5" t="s">
        <v>21</v>
      </c>
      <c r="D137" s="6">
        <v>337.72974904051551</v>
      </c>
      <c r="E137" s="6">
        <v>3.9242857139999998</v>
      </c>
      <c r="F137" s="6">
        <v>0</v>
      </c>
      <c r="G137" s="6">
        <v>0</v>
      </c>
      <c r="H137" s="6">
        <v>0</v>
      </c>
      <c r="I137">
        <f t="shared" si="3"/>
        <v>0</v>
      </c>
      <c r="J137">
        <f t="shared" si="3"/>
        <v>0</v>
      </c>
      <c r="K137">
        <f t="shared" si="3"/>
        <v>0</v>
      </c>
    </row>
    <row r="138" spans="1:11" x14ac:dyDescent="0.3">
      <c r="A138" s="4">
        <v>40330</v>
      </c>
      <c r="B138" s="5" t="s">
        <v>18</v>
      </c>
      <c r="C138" s="5" t="s">
        <v>21</v>
      </c>
      <c r="D138" s="6">
        <v>198.84945852895032</v>
      </c>
      <c r="E138" s="6">
        <v>3.9242857139999998</v>
      </c>
      <c r="F138" s="6">
        <v>0</v>
      </c>
      <c r="G138" s="6">
        <v>0</v>
      </c>
      <c r="H138" s="6">
        <v>0</v>
      </c>
      <c r="I138">
        <f t="shared" si="3"/>
        <v>0</v>
      </c>
      <c r="J138">
        <f t="shared" si="3"/>
        <v>0</v>
      </c>
      <c r="K138">
        <f t="shared" si="3"/>
        <v>0</v>
      </c>
    </row>
    <row r="139" spans="1:11" x14ac:dyDescent="0.3">
      <c r="A139" s="4">
        <v>40337</v>
      </c>
      <c r="B139" s="5" t="s">
        <v>18</v>
      </c>
      <c r="C139" s="5" t="s">
        <v>21</v>
      </c>
      <c r="D139" s="6">
        <v>224.22524285785963</v>
      </c>
      <c r="E139" s="6">
        <v>4.2042857140000001</v>
      </c>
      <c r="F139" s="6">
        <v>0</v>
      </c>
      <c r="G139" s="6">
        <v>0</v>
      </c>
      <c r="H139" s="6">
        <v>0</v>
      </c>
      <c r="I139">
        <f t="shared" si="3"/>
        <v>0</v>
      </c>
      <c r="J139">
        <f t="shared" si="3"/>
        <v>0</v>
      </c>
      <c r="K139">
        <f t="shared" si="3"/>
        <v>0</v>
      </c>
    </row>
    <row r="140" spans="1:11" x14ac:dyDescent="0.3">
      <c r="A140" s="4">
        <v>40344</v>
      </c>
      <c r="B140" s="5" t="s">
        <v>18</v>
      </c>
      <c r="C140" s="5" t="s">
        <v>21</v>
      </c>
      <c r="D140" s="6">
        <v>258.85789097402039</v>
      </c>
      <c r="E140" s="6">
        <v>4.2042857140000001</v>
      </c>
      <c r="F140" s="6">
        <v>0</v>
      </c>
      <c r="G140" s="6">
        <v>0</v>
      </c>
      <c r="H140" s="6">
        <v>0</v>
      </c>
      <c r="I140">
        <f t="shared" si="3"/>
        <v>0</v>
      </c>
      <c r="J140">
        <f t="shared" si="3"/>
        <v>0</v>
      </c>
      <c r="K140">
        <f t="shared" si="3"/>
        <v>0</v>
      </c>
    </row>
    <row r="141" spans="1:11" x14ac:dyDescent="0.3">
      <c r="A141" s="4">
        <v>40351</v>
      </c>
      <c r="B141" s="5" t="s">
        <v>18</v>
      </c>
      <c r="C141" s="5" t="s">
        <v>21</v>
      </c>
      <c r="D141" s="6">
        <v>259.40173476767922</v>
      </c>
      <c r="E141" s="6">
        <v>3.801111111</v>
      </c>
      <c r="F141" s="6">
        <v>0</v>
      </c>
      <c r="G141" s="6">
        <v>0</v>
      </c>
      <c r="H141" s="6">
        <v>0</v>
      </c>
      <c r="I141">
        <f t="shared" si="3"/>
        <v>0</v>
      </c>
      <c r="J141">
        <f t="shared" si="3"/>
        <v>0</v>
      </c>
      <c r="K141">
        <f t="shared" si="3"/>
        <v>0</v>
      </c>
    </row>
    <row r="142" spans="1:11" x14ac:dyDescent="0.3">
      <c r="A142" s="4">
        <v>40358</v>
      </c>
      <c r="B142" s="5" t="s">
        <v>18</v>
      </c>
      <c r="C142" s="5" t="s">
        <v>21</v>
      </c>
      <c r="D142" s="6">
        <v>206.1745931678478</v>
      </c>
      <c r="E142" s="6">
        <v>3.9337499999999999</v>
      </c>
      <c r="F142" s="6">
        <v>0</v>
      </c>
      <c r="G142" s="6">
        <v>0</v>
      </c>
      <c r="H142" s="6">
        <v>0</v>
      </c>
      <c r="I142">
        <f t="shared" si="3"/>
        <v>0</v>
      </c>
      <c r="J142">
        <f t="shared" si="3"/>
        <v>0</v>
      </c>
      <c r="K142">
        <f t="shared" si="3"/>
        <v>0</v>
      </c>
    </row>
    <row r="143" spans="1:11" x14ac:dyDescent="0.3">
      <c r="A143" s="4">
        <v>40365</v>
      </c>
      <c r="B143" s="5" t="s">
        <v>18</v>
      </c>
      <c r="C143" s="5" t="s">
        <v>21</v>
      </c>
      <c r="D143" s="6">
        <v>304.46835954757643</v>
      </c>
      <c r="E143" s="6">
        <v>3.3111111110000002</v>
      </c>
      <c r="F143" s="6">
        <v>0</v>
      </c>
      <c r="G143" s="6">
        <v>0</v>
      </c>
      <c r="H143" s="6">
        <v>0</v>
      </c>
      <c r="I143">
        <f t="shared" si="3"/>
        <v>0</v>
      </c>
      <c r="J143">
        <f t="shared" si="3"/>
        <v>0</v>
      </c>
      <c r="K143">
        <f t="shared" si="3"/>
        <v>0</v>
      </c>
    </row>
    <row r="144" spans="1:11" x14ac:dyDescent="0.3">
      <c r="A144" s="4">
        <v>40372</v>
      </c>
      <c r="B144" s="5" t="s">
        <v>18</v>
      </c>
      <c r="C144" s="5" t="s">
        <v>21</v>
      </c>
      <c r="D144" s="6">
        <v>331.18181179812558</v>
      </c>
      <c r="E144" s="6">
        <v>3.1469999999999998</v>
      </c>
      <c r="F144" s="6">
        <v>0</v>
      </c>
      <c r="G144" s="6">
        <v>0</v>
      </c>
      <c r="H144" s="6">
        <v>0</v>
      </c>
      <c r="I144">
        <f t="shared" si="3"/>
        <v>0</v>
      </c>
      <c r="J144">
        <f t="shared" si="3"/>
        <v>0</v>
      </c>
      <c r="K144">
        <f t="shared" si="3"/>
        <v>0</v>
      </c>
    </row>
    <row r="145" spans="1:11" x14ac:dyDescent="0.3">
      <c r="A145" s="4">
        <v>40302</v>
      </c>
      <c r="B145" s="5" t="s">
        <v>18</v>
      </c>
      <c r="C145" s="5" t="s">
        <v>22</v>
      </c>
      <c r="D145" s="6">
        <v>280.66506151742271</v>
      </c>
      <c r="E145" s="6">
        <v>4.1614285710000001</v>
      </c>
      <c r="F145" s="6">
        <v>0</v>
      </c>
      <c r="G145" s="6">
        <v>1</v>
      </c>
      <c r="H145" s="6">
        <v>0</v>
      </c>
      <c r="I145">
        <f t="shared" si="3"/>
        <v>0</v>
      </c>
      <c r="J145">
        <f t="shared" si="3"/>
        <v>0</v>
      </c>
      <c r="K145">
        <f t="shared" si="3"/>
        <v>0</v>
      </c>
    </row>
    <row r="146" spans="1:11" x14ac:dyDescent="0.3">
      <c r="A146" s="4">
        <v>40309</v>
      </c>
      <c r="B146" s="5" t="s">
        <v>18</v>
      </c>
      <c r="C146" s="5" t="s">
        <v>22</v>
      </c>
      <c r="D146" s="6">
        <v>340.35566181391414</v>
      </c>
      <c r="E146" s="6">
        <v>4.1614285710000001</v>
      </c>
      <c r="F146" s="6">
        <v>0</v>
      </c>
      <c r="G146" s="6">
        <v>0</v>
      </c>
      <c r="H146" s="6">
        <v>0</v>
      </c>
      <c r="I146">
        <f t="shared" si="3"/>
        <v>0</v>
      </c>
      <c r="J146">
        <f t="shared" si="3"/>
        <v>0</v>
      </c>
      <c r="K146">
        <f t="shared" si="3"/>
        <v>0</v>
      </c>
    </row>
    <row r="147" spans="1:11" x14ac:dyDescent="0.3">
      <c r="A147" s="4">
        <v>40316</v>
      </c>
      <c r="B147" s="5" t="s">
        <v>18</v>
      </c>
      <c r="C147" s="5" t="s">
        <v>22</v>
      </c>
      <c r="D147" s="6">
        <v>293.192482907672</v>
      </c>
      <c r="E147" s="6">
        <v>3.9449999999999998</v>
      </c>
      <c r="F147" s="6">
        <v>0</v>
      </c>
      <c r="G147" s="6">
        <v>0</v>
      </c>
      <c r="H147" s="6">
        <v>0</v>
      </c>
      <c r="I147">
        <f t="shared" si="3"/>
        <v>0</v>
      </c>
      <c r="J147">
        <f t="shared" si="3"/>
        <v>0</v>
      </c>
      <c r="K147">
        <f t="shared" si="3"/>
        <v>0</v>
      </c>
    </row>
    <row r="148" spans="1:11" x14ac:dyDescent="0.3">
      <c r="A148" s="4">
        <v>40323</v>
      </c>
      <c r="B148" s="5" t="s">
        <v>18</v>
      </c>
      <c r="C148" s="5" t="s">
        <v>22</v>
      </c>
      <c r="D148" s="6">
        <v>247.64821289163172</v>
      </c>
      <c r="E148" s="6">
        <v>4.2371428570000003</v>
      </c>
      <c r="F148" s="6">
        <v>0</v>
      </c>
      <c r="G148" s="6">
        <v>0</v>
      </c>
      <c r="H148" s="6">
        <v>0</v>
      </c>
      <c r="I148">
        <f t="shared" si="3"/>
        <v>0</v>
      </c>
      <c r="J148">
        <f t="shared" si="3"/>
        <v>0</v>
      </c>
      <c r="K148">
        <f t="shared" si="3"/>
        <v>0</v>
      </c>
    </row>
    <row r="149" spans="1:11" x14ac:dyDescent="0.3">
      <c r="A149" s="4">
        <v>40330</v>
      </c>
      <c r="B149" s="5" t="s">
        <v>18</v>
      </c>
      <c r="C149" s="5" t="s">
        <v>22</v>
      </c>
      <c r="D149" s="6">
        <v>236.22983595974381</v>
      </c>
      <c r="E149" s="6">
        <v>4.4562499999999998</v>
      </c>
      <c r="F149" s="6">
        <v>0</v>
      </c>
      <c r="G149" s="6">
        <v>0</v>
      </c>
      <c r="H149" s="6">
        <v>0</v>
      </c>
      <c r="I149">
        <f t="shared" si="3"/>
        <v>0</v>
      </c>
      <c r="J149">
        <f t="shared" si="3"/>
        <v>0</v>
      </c>
      <c r="K149">
        <f t="shared" si="3"/>
        <v>0</v>
      </c>
    </row>
    <row r="150" spans="1:11" x14ac:dyDescent="0.3">
      <c r="A150" s="4">
        <v>40337</v>
      </c>
      <c r="B150" s="5" t="s">
        <v>18</v>
      </c>
      <c r="C150" s="5" t="s">
        <v>22</v>
      </c>
      <c r="D150" s="6">
        <v>272.23564345348746</v>
      </c>
      <c r="E150" s="6">
        <v>4.7328571430000004</v>
      </c>
      <c r="F150" s="6">
        <v>0</v>
      </c>
      <c r="G150" s="6">
        <v>0</v>
      </c>
      <c r="H150" s="6">
        <v>0</v>
      </c>
      <c r="I150">
        <f t="shared" si="3"/>
        <v>0</v>
      </c>
      <c r="J150">
        <f t="shared" si="3"/>
        <v>0</v>
      </c>
      <c r="K150">
        <f t="shared" si="3"/>
        <v>0</v>
      </c>
    </row>
    <row r="151" spans="1:11" x14ac:dyDescent="0.3">
      <c r="A151" s="4">
        <v>40344</v>
      </c>
      <c r="B151" s="5" t="s">
        <v>18</v>
      </c>
      <c r="C151" s="5" t="s">
        <v>22</v>
      </c>
      <c r="D151" s="6">
        <v>183.67520776248719</v>
      </c>
      <c r="E151" s="6">
        <v>4.1614285710000001</v>
      </c>
      <c r="F151" s="6">
        <v>0</v>
      </c>
      <c r="G151" s="6">
        <v>0</v>
      </c>
      <c r="H151" s="6">
        <v>0</v>
      </c>
      <c r="I151">
        <f t="shared" si="3"/>
        <v>0</v>
      </c>
      <c r="J151">
        <f t="shared" si="3"/>
        <v>0</v>
      </c>
      <c r="K151">
        <f t="shared" si="3"/>
        <v>0</v>
      </c>
    </row>
    <row r="152" spans="1:11" x14ac:dyDescent="0.3">
      <c r="A152" s="4">
        <v>40351</v>
      </c>
      <c r="B152" s="5" t="s">
        <v>18</v>
      </c>
      <c r="C152" s="5" t="s">
        <v>22</v>
      </c>
      <c r="D152" s="6">
        <v>252.50665912191596</v>
      </c>
      <c r="E152" s="6">
        <v>4.1900000000000004</v>
      </c>
      <c r="F152" s="6">
        <v>0</v>
      </c>
      <c r="G152" s="6">
        <v>0</v>
      </c>
      <c r="H152" s="6">
        <v>0</v>
      </c>
      <c r="I152">
        <f t="shared" si="3"/>
        <v>0</v>
      </c>
      <c r="J152">
        <f t="shared" si="3"/>
        <v>0</v>
      </c>
      <c r="K152">
        <f t="shared" si="3"/>
        <v>0</v>
      </c>
    </row>
    <row r="153" spans="1:11" x14ac:dyDescent="0.3">
      <c r="A153" s="4">
        <v>40358</v>
      </c>
      <c r="B153" s="5" t="s">
        <v>18</v>
      </c>
      <c r="C153" s="5" t="s">
        <v>22</v>
      </c>
      <c r="D153" s="6">
        <v>289.86053137541177</v>
      </c>
      <c r="E153" s="6">
        <v>4.1614285710000001</v>
      </c>
      <c r="F153" s="6">
        <v>0</v>
      </c>
      <c r="G153" s="6">
        <v>0</v>
      </c>
      <c r="H153" s="6">
        <v>0</v>
      </c>
      <c r="I153">
        <f t="shared" si="3"/>
        <v>0</v>
      </c>
      <c r="J153">
        <f t="shared" si="3"/>
        <v>0</v>
      </c>
      <c r="K153">
        <f t="shared" si="3"/>
        <v>0</v>
      </c>
    </row>
    <row r="154" spans="1:11" x14ac:dyDescent="0.3">
      <c r="A154" s="4">
        <v>40365</v>
      </c>
      <c r="B154" s="5" t="s">
        <v>18</v>
      </c>
      <c r="C154" s="5" t="s">
        <v>22</v>
      </c>
      <c r="D154" s="6">
        <v>200.91386435089427</v>
      </c>
      <c r="E154" s="6">
        <v>3.78</v>
      </c>
      <c r="F154" s="6">
        <v>0</v>
      </c>
      <c r="G154" s="6">
        <v>0</v>
      </c>
      <c r="H154" s="6">
        <v>0</v>
      </c>
      <c r="I154">
        <f t="shared" si="3"/>
        <v>0</v>
      </c>
      <c r="J154">
        <f t="shared" si="3"/>
        <v>0</v>
      </c>
      <c r="K154">
        <f t="shared" si="3"/>
        <v>0</v>
      </c>
    </row>
    <row r="155" spans="1:11" x14ac:dyDescent="0.3">
      <c r="A155" s="4">
        <v>40372</v>
      </c>
      <c r="B155" s="5" t="s">
        <v>18</v>
      </c>
      <c r="C155" s="5" t="s">
        <v>22</v>
      </c>
      <c r="D155" s="6">
        <v>135.1673761865116</v>
      </c>
      <c r="E155" s="6">
        <v>3.78</v>
      </c>
      <c r="F155" s="6">
        <v>0</v>
      </c>
      <c r="G155" s="6">
        <v>0</v>
      </c>
      <c r="H155" s="6">
        <v>0</v>
      </c>
      <c r="I155">
        <f t="shared" si="3"/>
        <v>0</v>
      </c>
      <c r="J155">
        <f t="shared" si="3"/>
        <v>0</v>
      </c>
      <c r="K155">
        <f t="shared" si="3"/>
        <v>0</v>
      </c>
    </row>
    <row r="156" spans="1:11" x14ac:dyDescent="0.3">
      <c r="A156" s="4">
        <v>40302</v>
      </c>
      <c r="B156" s="5" t="s">
        <v>18</v>
      </c>
      <c r="C156" s="5" t="s">
        <v>23</v>
      </c>
      <c r="D156" s="6">
        <v>89.823337547925831</v>
      </c>
      <c r="E156" s="6">
        <v>4.8566666669999998</v>
      </c>
      <c r="F156" s="6">
        <v>0</v>
      </c>
      <c r="G156" s="6">
        <v>0</v>
      </c>
      <c r="H156" s="6">
        <v>0</v>
      </c>
      <c r="I156">
        <f t="shared" si="3"/>
        <v>0</v>
      </c>
      <c r="J156">
        <f t="shared" si="3"/>
        <v>0</v>
      </c>
      <c r="K156">
        <f t="shared" si="3"/>
        <v>0</v>
      </c>
    </row>
    <row r="157" spans="1:11" x14ac:dyDescent="0.3">
      <c r="A157" s="4">
        <v>40309</v>
      </c>
      <c r="B157" s="5" t="s">
        <v>18</v>
      </c>
      <c r="C157" s="5" t="s">
        <v>23</v>
      </c>
      <c r="D157" s="6">
        <v>171.57186238849636</v>
      </c>
      <c r="E157" s="6">
        <v>4.8566666669999998</v>
      </c>
      <c r="F157" s="6">
        <v>0</v>
      </c>
      <c r="G157" s="6">
        <v>0</v>
      </c>
      <c r="H157" s="6">
        <v>0</v>
      </c>
      <c r="I157">
        <f t="shared" si="3"/>
        <v>0</v>
      </c>
      <c r="J157">
        <f t="shared" si="3"/>
        <v>0</v>
      </c>
      <c r="K157">
        <f t="shared" si="3"/>
        <v>0</v>
      </c>
    </row>
    <row r="158" spans="1:11" x14ac:dyDescent="0.3">
      <c r="A158" s="4">
        <v>40316</v>
      </c>
      <c r="B158" s="5" t="s">
        <v>18</v>
      </c>
      <c r="C158" s="5" t="s">
        <v>23</v>
      </c>
      <c r="D158" s="6">
        <v>197.55094390304976</v>
      </c>
      <c r="E158" s="6">
        <v>4.3499999999999996</v>
      </c>
      <c r="F158" s="6">
        <v>0</v>
      </c>
      <c r="G158" s="6">
        <v>0</v>
      </c>
      <c r="H158" s="6">
        <v>0</v>
      </c>
      <c r="I158">
        <f t="shared" si="3"/>
        <v>0</v>
      </c>
      <c r="J158">
        <f t="shared" si="3"/>
        <v>0</v>
      </c>
      <c r="K158">
        <f t="shared" si="3"/>
        <v>0</v>
      </c>
    </row>
    <row r="159" spans="1:11" x14ac:dyDescent="0.3">
      <c r="A159" s="4">
        <v>40323</v>
      </c>
      <c r="B159" s="5" t="s">
        <v>18</v>
      </c>
      <c r="C159" s="5" t="s">
        <v>23</v>
      </c>
      <c r="D159" s="6">
        <v>268.89447791817884</v>
      </c>
      <c r="E159" s="6">
        <v>4.3499999999999996</v>
      </c>
      <c r="F159" s="6">
        <v>0</v>
      </c>
      <c r="G159" s="6">
        <v>0</v>
      </c>
      <c r="H159" s="6">
        <v>0</v>
      </c>
      <c r="I159">
        <f t="shared" si="3"/>
        <v>0</v>
      </c>
      <c r="J159">
        <f t="shared" si="3"/>
        <v>0</v>
      </c>
      <c r="K159">
        <f t="shared" si="3"/>
        <v>0</v>
      </c>
    </row>
    <row r="160" spans="1:11" x14ac:dyDescent="0.3">
      <c r="A160" s="4">
        <v>40330</v>
      </c>
      <c r="B160" s="5" t="s">
        <v>18</v>
      </c>
      <c r="C160" s="5" t="s">
        <v>23</v>
      </c>
      <c r="D160" s="6">
        <v>173.2082566698104</v>
      </c>
      <c r="E160" s="6">
        <v>4.1449999999999996</v>
      </c>
      <c r="F160" s="6">
        <v>0</v>
      </c>
      <c r="G160" s="6">
        <v>0</v>
      </c>
      <c r="H160" s="6">
        <v>0</v>
      </c>
      <c r="I160">
        <f t="shared" si="3"/>
        <v>0</v>
      </c>
      <c r="J160">
        <f t="shared" si="3"/>
        <v>0</v>
      </c>
      <c r="K160">
        <f t="shared" si="3"/>
        <v>0</v>
      </c>
    </row>
    <row r="161" spans="1:11" x14ac:dyDescent="0.3">
      <c r="A161" s="4">
        <v>40337</v>
      </c>
      <c r="B161" s="5" t="s">
        <v>18</v>
      </c>
      <c r="C161" s="5" t="s">
        <v>23</v>
      </c>
      <c r="D161" s="6">
        <v>299.9339069101668</v>
      </c>
      <c r="E161" s="6">
        <v>4.6399999999999997</v>
      </c>
      <c r="F161" s="6">
        <v>0</v>
      </c>
      <c r="G161" s="6">
        <v>0</v>
      </c>
      <c r="H161" s="6">
        <v>0</v>
      </c>
      <c r="I161">
        <f t="shared" si="3"/>
        <v>0</v>
      </c>
      <c r="J161">
        <f t="shared" si="3"/>
        <v>0</v>
      </c>
      <c r="K161">
        <f t="shared" si="3"/>
        <v>0</v>
      </c>
    </row>
    <row r="162" spans="1:11" x14ac:dyDescent="0.3">
      <c r="A162" s="4">
        <v>40344</v>
      </c>
      <c r="B162" s="5" t="s">
        <v>18</v>
      </c>
      <c r="C162" s="5" t="s">
        <v>23</v>
      </c>
      <c r="D162" s="6">
        <v>244.48261981110159</v>
      </c>
      <c r="E162" s="6">
        <v>4.1900000000000004</v>
      </c>
      <c r="F162" s="6">
        <v>0</v>
      </c>
      <c r="G162" s="6">
        <v>0</v>
      </c>
      <c r="H162" s="6">
        <v>0</v>
      </c>
      <c r="I162">
        <f t="shared" si="3"/>
        <v>0</v>
      </c>
      <c r="J162">
        <f t="shared" si="3"/>
        <v>0</v>
      </c>
      <c r="K162">
        <f t="shared" si="3"/>
        <v>0</v>
      </c>
    </row>
    <row r="163" spans="1:11" x14ac:dyDescent="0.3">
      <c r="A163" s="4">
        <v>40351</v>
      </c>
      <c r="B163" s="5" t="s">
        <v>18</v>
      </c>
      <c r="C163" s="5" t="s">
        <v>23</v>
      </c>
      <c r="D163" s="6">
        <v>440.97002195203333</v>
      </c>
      <c r="E163" s="6">
        <v>4.1900000000000004</v>
      </c>
      <c r="F163" s="6">
        <v>1</v>
      </c>
      <c r="G163" s="6">
        <v>0</v>
      </c>
      <c r="H163" s="6">
        <v>0</v>
      </c>
      <c r="I163">
        <f t="shared" si="3"/>
        <v>0</v>
      </c>
      <c r="J163">
        <f t="shared" si="3"/>
        <v>0</v>
      </c>
      <c r="K163">
        <f t="shared" si="3"/>
        <v>0</v>
      </c>
    </row>
    <row r="164" spans="1:11" x14ac:dyDescent="0.3">
      <c r="A164" s="4">
        <v>40358</v>
      </c>
      <c r="B164" s="5" t="s">
        <v>18</v>
      </c>
      <c r="C164" s="5" t="s">
        <v>23</v>
      </c>
      <c r="D164" s="6">
        <v>269.93480159233297</v>
      </c>
      <c r="E164" s="6">
        <v>3.94</v>
      </c>
      <c r="F164" s="6">
        <v>0</v>
      </c>
      <c r="G164" s="6">
        <v>1</v>
      </c>
      <c r="H164" s="6">
        <v>0</v>
      </c>
      <c r="I164">
        <f t="shared" si="3"/>
        <v>0</v>
      </c>
      <c r="J164">
        <f t="shared" si="3"/>
        <v>0</v>
      </c>
      <c r="K164">
        <f t="shared" si="3"/>
        <v>0</v>
      </c>
    </row>
    <row r="165" spans="1:11" x14ac:dyDescent="0.3">
      <c r="A165" s="4">
        <v>40365</v>
      </c>
      <c r="B165" s="5" t="s">
        <v>18</v>
      </c>
      <c r="C165" s="5" t="s">
        <v>23</v>
      </c>
      <c r="D165" s="6">
        <v>334.96321778716339</v>
      </c>
      <c r="E165" s="6">
        <v>4.1790000000000003</v>
      </c>
      <c r="F165" s="6">
        <v>0</v>
      </c>
      <c r="G165" s="6">
        <v>1</v>
      </c>
      <c r="H165" s="6">
        <v>0</v>
      </c>
      <c r="I165">
        <f t="shared" si="3"/>
        <v>0</v>
      </c>
      <c r="J165">
        <f t="shared" si="3"/>
        <v>0</v>
      </c>
      <c r="K165">
        <f t="shared" si="3"/>
        <v>0</v>
      </c>
    </row>
    <row r="166" spans="1:11" x14ac:dyDescent="0.3">
      <c r="A166" s="4">
        <v>40372</v>
      </c>
      <c r="B166" s="5" t="s">
        <v>18</v>
      </c>
      <c r="C166" s="5" t="s">
        <v>23</v>
      </c>
      <c r="D166" s="6">
        <v>357.7484603303962</v>
      </c>
      <c r="E166" s="6">
        <v>4.1790000000000003</v>
      </c>
      <c r="F166" s="6">
        <v>0</v>
      </c>
      <c r="G166" s="6">
        <v>1</v>
      </c>
      <c r="H166" s="6">
        <v>0</v>
      </c>
      <c r="I166">
        <f t="shared" si="3"/>
        <v>0</v>
      </c>
      <c r="J166">
        <f t="shared" si="3"/>
        <v>0</v>
      </c>
      <c r="K166">
        <f t="shared" si="3"/>
        <v>0</v>
      </c>
    </row>
    <row r="167" spans="1:11" x14ac:dyDescent="0.3">
      <c r="A167" s="4">
        <v>40302</v>
      </c>
      <c r="B167" s="5" t="s">
        <v>18</v>
      </c>
      <c r="C167" s="5" t="s">
        <v>24</v>
      </c>
      <c r="D167" s="6">
        <v>230.50294470959292</v>
      </c>
      <c r="E167" s="6">
        <v>5.29</v>
      </c>
      <c r="F167" s="6">
        <v>0</v>
      </c>
      <c r="G167" s="6">
        <v>1</v>
      </c>
      <c r="H167" s="6">
        <v>0</v>
      </c>
      <c r="I167">
        <f t="shared" si="3"/>
        <v>0</v>
      </c>
      <c r="J167">
        <f t="shared" si="3"/>
        <v>0</v>
      </c>
      <c r="K167">
        <f t="shared" si="3"/>
        <v>0</v>
      </c>
    </row>
    <row r="168" spans="1:11" x14ac:dyDescent="0.3">
      <c r="A168" s="4">
        <v>40309</v>
      </c>
      <c r="B168" s="5" t="s">
        <v>18</v>
      </c>
      <c r="C168" s="5" t="s">
        <v>24</v>
      </c>
      <c r="D168" s="6">
        <v>363.78535420602554</v>
      </c>
      <c r="E168" s="6">
        <v>4.3899999999999997</v>
      </c>
      <c r="F168" s="6">
        <v>0</v>
      </c>
      <c r="G168" s="6">
        <v>0</v>
      </c>
      <c r="H168" s="6">
        <v>0</v>
      </c>
      <c r="I168">
        <f t="shared" si="3"/>
        <v>0</v>
      </c>
      <c r="J168">
        <f t="shared" si="3"/>
        <v>0</v>
      </c>
      <c r="K168">
        <f t="shared" si="3"/>
        <v>0</v>
      </c>
    </row>
    <row r="169" spans="1:11" x14ac:dyDescent="0.3">
      <c r="A169" s="4">
        <v>40316</v>
      </c>
      <c r="B169" s="5" t="s">
        <v>18</v>
      </c>
      <c r="C169" s="5" t="s">
        <v>24</v>
      </c>
      <c r="D169" s="6">
        <v>268.40864887242094</v>
      </c>
      <c r="E169" s="6">
        <v>4.79</v>
      </c>
      <c r="F169" s="6">
        <v>0</v>
      </c>
      <c r="G169" s="6">
        <v>0</v>
      </c>
      <c r="H169" s="6">
        <v>0</v>
      </c>
      <c r="I169">
        <f t="shared" si="3"/>
        <v>0</v>
      </c>
      <c r="J169">
        <f t="shared" si="3"/>
        <v>0</v>
      </c>
      <c r="K169">
        <f t="shared" si="3"/>
        <v>0</v>
      </c>
    </row>
    <row r="170" spans="1:11" x14ac:dyDescent="0.3">
      <c r="A170" s="4">
        <v>40323</v>
      </c>
      <c r="B170" s="5" t="s">
        <v>18</v>
      </c>
      <c r="C170" s="5" t="s">
        <v>24</v>
      </c>
      <c r="D170" s="6">
        <v>211.23872621363978</v>
      </c>
      <c r="E170" s="6">
        <v>4.3899999999999997</v>
      </c>
      <c r="F170" s="6">
        <v>0</v>
      </c>
      <c r="G170" s="6">
        <v>0</v>
      </c>
      <c r="H170" s="6">
        <v>0</v>
      </c>
      <c r="I170">
        <f t="shared" si="3"/>
        <v>0</v>
      </c>
      <c r="J170">
        <f t="shared" si="3"/>
        <v>0</v>
      </c>
      <c r="K170">
        <f t="shared" si="3"/>
        <v>0</v>
      </c>
    </row>
    <row r="171" spans="1:11" x14ac:dyDescent="0.3">
      <c r="A171" s="4">
        <v>40330</v>
      </c>
      <c r="B171" s="5" t="s">
        <v>18</v>
      </c>
      <c r="C171" s="5" t="s">
        <v>24</v>
      </c>
      <c r="D171" s="6">
        <v>223.0831529572697</v>
      </c>
      <c r="E171" s="6">
        <v>4.79</v>
      </c>
      <c r="F171" s="6">
        <v>0</v>
      </c>
      <c r="G171" s="6">
        <v>0</v>
      </c>
      <c r="H171" s="6">
        <v>0</v>
      </c>
      <c r="I171">
        <f t="shared" si="3"/>
        <v>0</v>
      </c>
      <c r="J171">
        <f t="shared" si="3"/>
        <v>0</v>
      </c>
      <c r="K171">
        <f t="shared" si="3"/>
        <v>0</v>
      </c>
    </row>
    <row r="172" spans="1:11" x14ac:dyDescent="0.3">
      <c r="A172" s="4">
        <v>40337</v>
      </c>
      <c r="B172" s="5" t="s">
        <v>18</v>
      </c>
      <c r="C172" s="5" t="s">
        <v>24</v>
      </c>
      <c r="D172" s="6">
        <v>351.97074735656679</v>
      </c>
      <c r="E172" s="6">
        <v>5.29</v>
      </c>
      <c r="F172" s="6">
        <v>0</v>
      </c>
      <c r="G172" s="6">
        <v>0</v>
      </c>
      <c r="H172" s="6">
        <v>0</v>
      </c>
      <c r="I172">
        <f t="shared" si="3"/>
        <v>0</v>
      </c>
      <c r="J172">
        <f t="shared" si="3"/>
        <v>0</v>
      </c>
      <c r="K172">
        <f t="shared" si="3"/>
        <v>0</v>
      </c>
    </row>
    <row r="173" spans="1:11" x14ac:dyDescent="0.3">
      <c r="A173" s="4">
        <v>40344</v>
      </c>
      <c r="B173" s="5" t="s">
        <v>18</v>
      </c>
      <c r="C173" s="5" t="s">
        <v>24</v>
      </c>
      <c r="D173" s="6">
        <v>168.5650474293837</v>
      </c>
      <c r="E173" s="6">
        <v>5.83</v>
      </c>
      <c r="F173" s="6">
        <v>0</v>
      </c>
      <c r="G173" s="6">
        <v>0</v>
      </c>
      <c r="H173" s="6">
        <v>0</v>
      </c>
      <c r="I173">
        <f t="shared" si="3"/>
        <v>0</v>
      </c>
      <c r="J173">
        <f t="shared" si="3"/>
        <v>0</v>
      </c>
      <c r="K173">
        <f t="shared" si="3"/>
        <v>0</v>
      </c>
    </row>
    <row r="174" spans="1:11" x14ac:dyDescent="0.3">
      <c r="A174" s="4">
        <v>40351</v>
      </c>
      <c r="B174" s="5" t="s">
        <v>18</v>
      </c>
      <c r="C174" s="5" t="s">
        <v>24</v>
      </c>
      <c r="D174" s="6">
        <v>241.95493277686541</v>
      </c>
      <c r="E174" s="6">
        <v>6.19</v>
      </c>
      <c r="F174" s="6">
        <v>0</v>
      </c>
      <c r="G174" s="6">
        <v>0</v>
      </c>
      <c r="H174" s="6">
        <v>0</v>
      </c>
      <c r="I174">
        <f t="shared" si="3"/>
        <v>0</v>
      </c>
      <c r="J174">
        <f t="shared" si="3"/>
        <v>0</v>
      </c>
      <c r="K174">
        <f t="shared" si="3"/>
        <v>0</v>
      </c>
    </row>
    <row r="175" spans="1:11" x14ac:dyDescent="0.3">
      <c r="A175" s="4">
        <v>40358</v>
      </c>
      <c r="B175" s="5" t="s">
        <v>18</v>
      </c>
      <c r="C175" s="5" t="s">
        <v>24</v>
      </c>
      <c r="D175" s="6">
        <v>184.85808826771864</v>
      </c>
      <c r="E175" s="6">
        <v>5.59</v>
      </c>
      <c r="F175" s="6">
        <v>0</v>
      </c>
      <c r="G175" s="6">
        <v>0</v>
      </c>
      <c r="H175" s="6">
        <v>0</v>
      </c>
      <c r="I175">
        <f t="shared" si="3"/>
        <v>0</v>
      </c>
      <c r="J175">
        <f t="shared" si="3"/>
        <v>0</v>
      </c>
      <c r="K175">
        <f t="shared" si="3"/>
        <v>0</v>
      </c>
    </row>
    <row r="176" spans="1:11" x14ac:dyDescent="0.3">
      <c r="A176" s="4">
        <v>40365</v>
      </c>
      <c r="B176" s="5" t="s">
        <v>18</v>
      </c>
      <c r="C176" s="5" t="s">
        <v>24</v>
      </c>
      <c r="D176" s="6">
        <v>200.07702230282163</v>
      </c>
      <c r="E176" s="6">
        <v>4.6224999999999996</v>
      </c>
      <c r="F176" s="6">
        <v>0</v>
      </c>
      <c r="G176" s="6">
        <v>0</v>
      </c>
      <c r="H176" s="6">
        <v>0</v>
      </c>
      <c r="I176">
        <f t="shared" si="3"/>
        <v>0</v>
      </c>
      <c r="J176">
        <f t="shared" si="3"/>
        <v>0</v>
      </c>
      <c r="K176">
        <f t="shared" si="3"/>
        <v>0</v>
      </c>
    </row>
    <row r="177" spans="1:11" x14ac:dyDescent="0.3">
      <c r="A177" s="4">
        <v>40372</v>
      </c>
      <c r="B177" s="5" t="s">
        <v>18</v>
      </c>
      <c r="C177" s="5" t="s">
        <v>24</v>
      </c>
      <c r="D177" s="6">
        <v>181.75129023351653</v>
      </c>
      <c r="E177" s="6">
        <v>4.6224999999999996</v>
      </c>
      <c r="F177" s="6">
        <v>0</v>
      </c>
      <c r="G177" s="6">
        <v>0</v>
      </c>
      <c r="H177" s="6">
        <v>0</v>
      </c>
      <c r="I177">
        <f t="shared" si="3"/>
        <v>0</v>
      </c>
      <c r="J177">
        <f t="shared" si="3"/>
        <v>0</v>
      </c>
      <c r="K177">
        <f t="shared" si="3"/>
        <v>0</v>
      </c>
    </row>
    <row r="178" spans="1:11" x14ac:dyDescent="0.3">
      <c r="A178" s="4">
        <v>40302</v>
      </c>
      <c r="B178" s="5" t="s">
        <v>18</v>
      </c>
      <c r="C178" s="5" t="s">
        <v>25</v>
      </c>
      <c r="D178" s="6">
        <v>154.70125058617577</v>
      </c>
      <c r="E178" s="6">
        <v>4.7328571430000004</v>
      </c>
      <c r="F178" s="6">
        <v>0</v>
      </c>
      <c r="G178" s="6">
        <v>0</v>
      </c>
      <c r="H178" s="6">
        <v>0</v>
      </c>
      <c r="I178">
        <f t="shared" si="3"/>
        <v>0</v>
      </c>
      <c r="J178">
        <f t="shared" si="3"/>
        <v>0</v>
      </c>
      <c r="K178">
        <f t="shared" si="3"/>
        <v>0</v>
      </c>
    </row>
    <row r="179" spans="1:11" x14ac:dyDescent="0.3">
      <c r="A179" s="4">
        <v>40309</v>
      </c>
      <c r="B179" s="5" t="s">
        <v>18</v>
      </c>
      <c r="C179" s="5" t="s">
        <v>25</v>
      </c>
      <c r="D179" s="6">
        <v>120.08165652683778</v>
      </c>
      <c r="E179" s="6">
        <v>4.03</v>
      </c>
      <c r="F179" s="6">
        <v>0</v>
      </c>
      <c r="G179" s="6">
        <v>0</v>
      </c>
      <c r="H179" s="6">
        <v>0</v>
      </c>
      <c r="I179">
        <f t="shared" si="3"/>
        <v>0</v>
      </c>
      <c r="J179">
        <f t="shared" si="3"/>
        <v>0</v>
      </c>
      <c r="K179">
        <f t="shared" si="3"/>
        <v>0</v>
      </c>
    </row>
    <row r="180" spans="1:11" x14ac:dyDescent="0.3">
      <c r="A180" s="4">
        <v>40316</v>
      </c>
      <c r="B180" s="5" t="s">
        <v>18</v>
      </c>
      <c r="C180" s="5" t="s">
        <v>25</v>
      </c>
      <c r="D180" s="6">
        <v>284.8292030196755</v>
      </c>
      <c r="E180" s="6">
        <v>3.6663636359999998</v>
      </c>
      <c r="F180" s="6">
        <v>0</v>
      </c>
      <c r="G180" s="6">
        <v>0</v>
      </c>
      <c r="H180" s="6">
        <v>0</v>
      </c>
      <c r="I180">
        <f t="shared" si="3"/>
        <v>0</v>
      </c>
      <c r="J180">
        <f t="shared" si="3"/>
        <v>0</v>
      </c>
      <c r="K180">
        <f t="shared" si="3"/>
        <v>0</v>
      </c>
    </row>
    <row r="181" spans="1:11" x14ac:dyDescent="0.3">
      <c r="A181" s="4">
        <v>40323</v>
      </c>
      <c r="B181" s="5" t="s">
        <v>18</v>
      </c>
      <c r="C181" s="5" t="s">
        <v>25</v>
      </c>
      <c r="D181" s="6">
        <v>248.17471444662888</v>
      </c>
      <c r="E181" s="6">
        <v>3.6663636359999998</v>
      </c>
      <c r="F181" s="6">
        <v>0</v>
      </c>
      <c r="G181" s="6">
        <v>0</v>
      </c>
      <c r="H181" s="6">
        <v>0</v>
      </c>
      <c r="I181">
        <f t="shared" si="3"/>
        <v>0</v>
      </c>
      <c r="J181">
        <f t="shared" si="3"/>
        <v>0</v>
      </c>
      <c r="K181">
        <f t="shared" si="3"/>
        <v>0</v>
      </c>
    </row>
    <row r="182" spans="1:11" x14ac:dyDescent="0.3">
      <c r="A182" s="4">
        <v>40330</v>
      </c>
      <c r="B182" s="5" t="s">
        <v>18</v>
      </c>
      <c r="C182" s="5" t="s">
        <v>25</v>
      </c>
      <c r="D182" s="6">
        <v>278.14696766500168</v>
      </c>
      <c r="E182" s="6">
        <v>3.794</v>
      </c>
      <c r="F182" s="6">
        <v>0</v>
      </c>
      <c r="G182" s="6">
        <v>0</v>
      </c>
      <c r="H182" s="6">
        <v>0</v>
      </c>
      <c r="I182">
        <f t="shared" si="3"/>
        <v>0</v>
      </c>
      <c r="J182">
        <f t="shared" si="3"/>
        <v>0</v>
      </c>
      <c r="K182">
        <f t="shared" si="3"/>
        <v>0</v>
      </c>
    </row>
    <row r="183" spans="1:11" x14ac:dyDescent="0.3">
      <c r="A183" s="4">
        <v>40337</v>
      </c>
      <c r="B183" s="5" t="s">
        <v>18</v>
      </c>
      <c r="C183" s="5" t="s">
        <v>25</v>
      </c>
      <c r="D183" s="6">
        <v>275.66126852782827</v>
      </c>
      <c r="E183" s="6">
        <v>4.03</v>
      </c>
      <c r="F183" s="6">
        <v>0</v>
      </c>
      <c r="G183" s="6">
        <v>0</v>
      </c>
      <c r="H183" s="6">
        <v>0</v>
      </c>
      <c r="I183">
        <f t="shared" si="3"/>
        <v>0</v>
      </c>
      <c r="J183">
        <f t="shared" si="3"/>
        <v>0</v>
      </c>
      <c r="K183">
        <f t="shared" si="3"/>
        <v>0</v>
      </c>
    </row>
    <row r="184" spans="1:11" x14ac:dyDescent="0.3">
      <c r="A184" s="4">
        <v>40344</v>
      </c>
      <c r="B184" s="5" t="s">
        <v>18</v>
      </c>
      <c r="C184" s="5" t="s">
        <v>25</v>
      </c>
      <c r="D184" s="6">
        <v>325.03973275525487</v>
      </c>
      <c r="E184" s="6">
        <v>3.63</v>
      </c>
      <c r="F184" s="6">
        <v>1</v>
      </c>
      <c r="G184" s="6">
        <v>0</v>
      </c>
      <c r="H184" s="6">
        <v>0</v>
      </c>
      <c r="I184">
        <f t="shared" si="3"/>
        <v>0</v>
      </c>
      <c r="J184">
        <f t="shared" si="3"/>
        <v>0</v>
      </c>
      <c r="K184">
        <f t="shared" si="3"/>
        <v>0</v>
      </c>
    </row>
    <row r="185" spans="1:11" x14ac:dyDescent="0.3">
      <c r="A185" s="4">
        <v>40351</v>
      </c>
      <c r="B185" s="5" t="s">
        <v>18</v>
      </c>
      <c r="C185" s="5" t="s">
        <v>25</v>
      </c>
      <c r="D185" s="6">
        <v>336.94447229060336</v>
      </c>
      <c r="E185" s="6">
        <v>4.03</v>
      </c>
      <c r="F185" s="6">
        <v>0</v>
      </c>
      <c r="G185" s="6">
        <v>1</v>
      </c>
      <c r="H185" s="6">
        <v>0</v>
      </c>
      <c r="I185">
        <f t="shared" si="3"/>
        <v>0</v>
      </c>
      <c r="J185">
        <f t="shared" si="3"/>
        <v>0</v>
      </c>
      <c r="K185">
        <f t="shared" si="3"/>
        <v>0</v>
      </c>
    </row>
    <row r="186" spans="1:11" x14ac:dyDescent="0.3">
      <c r="A186" s="4">
        <v>40358</v>
      </c>
      <c r="B186" s="5" t="s">
        <v>18</v>
      </c>
      <c r="C186" s="5" t="s">
        <v>25</v>
      </c>
      <c r="D186" s="6">
        <v>304.84372440863598</v>
      </c>
      <c r="E186" s="6">
        <v>4.2122222220000003</v>
      </c>
      <c r="F186" s="6">
        <v>0</v>
      </c>
      <c r="G186" s="6">
        <v>1</v>
      </c>
      <c r="H186" s="6">
        <v>0</v>
      </c>
      <c r="I186">
        <f t="shared" si="3"/>
        <v>0</v>
      </c>
      <c r="J186">
        <f t="shared" si="3"/>
        <v>0</v>
      </c>
      <c r="K186">
        <f t="shared" si="3"/>
        <v>0</v>
      </c>
    </row>
    <row r="187" spans="1:11" x14ac:dyDescent="0.3">
      <c r="A187" s="4">
        <v>40365</v>
      </c>
      <c r="B187" s="5" t="s">
        <v>18</v>
      </c>
      <c r="C187" s="5" t="s">
        <v>25</v>
      </c>
      <c r="D187" s="6">
        <v>257.52693757002027</v>
      </c>
      <c r="E187" s="6">
        <v>4.0199999999999996</v>
      </c>
      <c r="F187" s="6">
        <v>0</v>
      </c>
      <c r="G187" s="6">
        <v>1</v>
      </c>
      <c r="H187" s="6">
        <v>0</v>
      </c>
      <c r="I187">
        <f t="shared" si="3"/>
        <v>0</v>
      </c>
      <c r="J187">
        <f t="shared" si="3"/>
        <v>0</v>
      </c>
      <c r="K187">
        <f t="shared" si="3"/>
        <v>0</v>
      </c>
    </row>
    <row r="188" spans="1:11" x14ac:dyDescent="0.3">
      <c r="A188" s="4">
        <v>40372</v>
      </c>
      <c r="B188" s="5" t="s">
        <v>18</v>
      </c>
      <c r="C188" s="5" t="s">
        <v>25</v>
      </c>
      <c r="D188" s="6">
        <v>280.49607322898152</v>
      </c>
      <c r="E188" s="6">
        <v>4.0162500000000003</v>
      </c>
      <c r="F188" s="6">
        <v>0</v>
      </c>
      <c r="G188" s="6">
        <v>0</v>
      </c>
      <c r="H188" s="6">
        <v>0</v>
      </c>
      <c r="I188">
        <f t="shared" si="3"/>
        <v>0</v>
      </c>
      <c r="J188">
        <f t="shared" si="3"/>
        <v>0</v>
      </c>
      <c r="K188">
        <f t="shared" si="3"/>
        <v>0</v>
      </c>
    </row>
    <row r="189" spans="1:11" x14ac:dyDescent="0.3">
      <c r="A189" s="4">
        <v>40302</v>
      </c>
      <c r="B189" s="5" t="s">
        <v>18</v>
      </c>
      <c r="C189" s="5" t="s">
        <v>26</v>
      </c>
      <c r="D189" s="6">
        <v>234.36817392164625</v>
      </c>
      <c r="E189" s="6">
        <v>4.2042857140000001</v>
      </c>
      <c r="F189" s="6">
        <v>0</v>
      </c>
      <c r="G189" s="6">
        <v>0</v>
      </c>
      <c r="H189" s="6">
        <v>0</v>
      </c>
      <c r="I189">
        <f t="shared" si="3"/>
        <v>0</v>
      </c>
      <c r="J189">
        <f t="shared" si="3"/>
        <v>0</v>
      </c>
      <c r="K189">
        <f t="shared" si="3"/>
        <v>0</v>
      </c>
    </row>
    <row r="190" spans="1:11" x14ac:dyDescent="0.3">
      <c r="A190" s="4">
        <v>40309</v>
      </c>
      <c r="B190" s="5" t="s">
        <v>18</v>
      </c>
      <c r="C190" s="5" t="s">
        <v>26</v>
      </c>
      <c r="D190" s="6">
        <v>240.35825174778387</v>
      </c>
      <c r="E190" s="6">
        <v>4.181666667</v>
      </c>
      <c r="F190" s="6">
        <v>0</v>
      </c>
      <c r="G190" s="6">
        <v>0</v>
      </c>
      <c r="H190" s="6">
        <v>0</v>
      </c>
      <c r="I190">
        <f t="shared" si="3"/>
        <v>0</v>
      </c>
      <c r="J190">
        <f t="shared" si="3"/>
        <v>0</v>
      </c>
      <c r="K190">
        <f t="shared" si="3"/>
        <v>0</v>
      </c>
    </row>
    <row r="191" spans="1:11" x14ac:dyDescent="0.3">
      <c r="A191" s="4">
        <v>40316</v>
      </c>
      <c r="B191" s="5" t="s">
        <v>18</v>
      </c>
      <c r="C191" s="5" t="s">
        <v>26</v>
      </c>
      <c r="D191" s="6">
        <v>212.82588288712984</v>
      </c>
      <c r="E191" s="6">
        <v>3.9242857139999998</v>
      </c>
      <c r="F191" s="6">
        <v>0</v>
      </c>
      <c r="G191" s="6">
        <v>0</v>
      </c>
      <c r="H191" s="6">
        <v>0</v>
      </c>
      <c r="I191">
        <f t="shared" si="3"/>
        <v>0</v>
      </c>
      <c r="J191">
        <f t="shared" si="3"/>
        <v>0</v>
      </c>
      <c r="K191">
        <f t="shared" si="3"/>
        <v>0</v>
      </c>
    </row>
    <row r="192" spans="1:11" x14ac:dyDescent="0.3">
      <c r="A192" s="4">
        <v>40323</v>
      </c>
      <c r="B192" s="5" t="s">
        <v>18</v>
      </c>
      <c r="C192" s="5" t="s">
        <v>26</v>
      </c>
      <c r="D192" s="6">
        <v>213.59333551683733</v>
      </c>
      <c r="E192" s="6">
        <v>3.8842857139999998</v>
      </c>
      <c r="F192" s="6">
        <v>0</v>
      </c>
      <c r="G192" s="6">
        <v>0</v>
      </c>
      <c r="H192" s="6">
        <v>0</v>
      </c>
      <c r="I192">
        <f t="shared" si="3"/>
        <v>0</v>
      </c>
      <c r="J192">
        <f t="shared" si="3"/>
        <v>0</v>
      </c>
      <c r="K192">
        <f t="shared" si="3"/>
        <v>0</v>
      </c>
    </row>
    <row r="193" spans="1:11" x14ac:dyDescent="0.3">
      <c r="A193" s="4">
        <v>40330</v>
      </c>
      <c r="B193" s="5" t="s">
        <v>18</v>
      </c>
      <c r="C193" s="5" t="s">
        <v>26</v>
      </c>
      <c r="D193" s="6">
        <v>202.78247809055952</v>
      </c>
      <c r="E193" s="6">
        <v>3.464</v>
      </c>
      <c r="F193" s="6">
        <v>0</v>
      </c>
      <c r="G193" s="6">
        <v>0</v>
      </c>
      <c r="H193" s="6">
        <v>0</v>
      </c>
      <c r="I193">
        <f t="shared" si="3"/>
        <v>0</v>
      </c>
      <c r="J193">
        <f t="shared" si="3"/>
        <v>0</v>
      </c>
      <c r="K193">
        <f t="shared" si="3"/>
        <v>0</v>
      </c>
    </row>
    <row r="194" spans="1:11" x14ac:dyDescent="0.3">
      <c r="A194" s="4">
        <v>40337</v>
      </c>
      <c r="B194" s="5" t="s">
        <v>18</v>
      </c>
      <c r="C194" s="5" t="s">
        <v>26</v>
      </c>
      <c r="D194" s="6">
        <v>172.89299098579787</v>
      </c>
      <c r="E194" s="6">
        <v>3.66</v>
      </c>
      <c r="F194" s="6">
        <v>0</v>
      </c>
      <c r="G194" s="6">
        <v>0</v>
      </c>
      <c r="H194" s="6">
        <v>0</v>
      </c>
      <c r="I194">
        <f t="shared" si="3"/>
        <v>0</v>
      </c>
      <c r="J194">
        <f t="shared" si="3"/>
        <v>0</v>
      </c>
      <c r="K194">
        <f t="shared" si="3"/>
        <v>0</v>
      </c>
    </row>
    <row r="195" spans="1:11" x14ac:dyDescent="0.3">
      <c r="A195" s="4">
        <v>40344</v>
      </c>
      <c r="B195" s="5" t="s">
        <v>18</v>
      </c>
      <c r="C195" s="5" t="s">
        <v>26</v>
      </c>
      <c r="D195" s="6">
        <v>270.36572840572046</v>
      </c>
      <c r="E195" s="6">
        <v>3.6233333330000002</v>
      </c>
      <c r="F195" s="6">
        <v>0</v>
      </c>
      <c r="G195" s="6">
        <v>0</v>
      </c>
      <c r="H195" s="6">
        <v>0</v>
      </c>
      <c r="I195">
        <f t="shared" ref="I195:K221" si="4">E195*$H195</f>
        <v>0</v>
      </c>
      <c r="J195">
        <f t="shared" si="4"/>
        <v>0</v>
      </c>
      <c r="K195">
        <f t="shared" si="4"/>
        <v>0</v>
      </c>
    </row>
    <row r="196" spans="1:11" x14ac:dyDescent="0.3">
      <c r="A196" s="4">
        <v>40351</v>
      </c>
      <c r="B196" s="5" t="s">
        <v>18</v>
      </c>
      <c r="C196" s="5" t="s">
        <v>26</v>
      </c>
      <c r="D196" s="6">
        <v>280.23676981467042</v>
      </c>
      <c r="E196" s="6">
        <v>3.96</v>
      </c>
      <c r="F196" s="6">
        <v>0</v>
      </c>
      <c r="G196" s="6">
        <v>0</v>
      </c>
      <c r="H196" s="6">
        <v>0</v>
      </c>
      <c r="I196">
        <f t="shared" si="4"/>
        <v>0</v>
      </c>
      <c r="J196">
        <f t="shared" si="4"/>
        <v>0</v>
      </c>
      <c r="K196">
        <f t="shared" si="4"/>
        <v>0</v>
      </c>
    </row>
    <row r="197" spans="1:11" x14ac:dyDescent="0.3">
      <c r="A197" s="4">
        <v>40358</v>
      </c>
      <c r="B197" s="5" t="s">
        <v>18</v>
      </c>
      <c r="C197" s="5" t="s">
        <v>26</v>
      </c>
      <c r="D197" s="6">
        <v>350.55099080856598</v>
      </c>
      <c r="E197" s="6">
        <v>3.629</v>
      </c>
      <c r="F197" s="6">
        <v>1</v>
      </c>
      <c r="G197" s="6">
        <v>0</v>
      </c>
      <c r="H197" s="6">
        <v>0</v>
      </c>
      <c r="I197">
        <f t="shared" si="4"/>
        <v>0</v>
      </c>
      <c r="J197">
        <f t="shared" si="4"/>
        <v>0</v>
      </c>
      <c r="K197">
        <f t="shared" si="4"/>
        <v>0</v>
      </c>
    </row>
    <row r="198" spans="1:11" x14ac:dyDescent="0.3">
      <c r="A198" s="4">
        <v>40365</v>
      </c>
      <c r="B198" s="5" t="s">
        <v>18</v>
      </c>
      <c r="C198" s="5" t="s">
        <v>26</v>
      </c>
      <c r="D198" s="6">
        <v>351.30307609863956</v>
      </c>
      <c r="E198" s="6">
        <v>3.0049999999999999</v>
      </c>
      <c r="F198" s="6">
        <v>0</v>
      </c>
      <c r="G198" s="6">
        <v>1</v>
      </c>
      <c r="H198" s="6">
        <v>0</v>
      </c>
      <c r="I198">
        <f t="shared" si="4"/>
        <v>0</v>
      </c>
      <c r="J198">
        <f t="shared" si="4"/>
        <v>0</v>
      </c>
      <c r="K198">
        <f t="shared" si="4"/>
        <v>0</v>
      </c>
    </row>
    <row r="199" spans="1:11" x14ac:dyDescent="0.3">
      <c r="A199" s="4">
        <v>40372</v>
      </c>
      <c r="B199" s="5" t="s">
        <v>18</v>
      </c>
      <c r="C199" s="5" t="s">
        <v>26</v>
      </c>
      <c r="D199" s="6">
        <v>313.2871856579099</v>
      </c>
      <c r="E199" s="6">
        <v>3.1419999999999999</v>
      </c>
      <c r="F199" s="6">
        <v>0</v>
      </c>
      <c r="G199" s="6">
        <v>1</v>
      </c>
      <c r="H199" s="6">
        <v>0</v>
      </c>
      <c r="I199">
        <f t="shared" si="4"/>
        <v>0</v>
      </c>
      <c r="J199">
        <f t="shared" si="4"/>
        <v>0</v>
      </c>
      <c r="K199">
        <f t="shared" si="4"/>
        <v>0</v>
      </c>
    </row>
    <row r="200" spans="1:11" x14ac:dyDescent="0.3">
      <c r="A200" s="4">
        <v>40302</v>
      </c>
      <c r="B200" s="5" t="s">
        <v>18</v>
      </c>
      <c r="C200" s="5" t="s">
        <v>27</v>
      </c>
      <c r="D200" s="6">
        <v>206.85485160026474</v>
      </c>
      <c r="E200" s="6">
        <v>4.7328571430000004</v>
      </c>
      <c r="F200" s="6">
        <v>0</v>
      </c>
      <c r="G200" s="6">
        <v>0</v>
      </c>
      <c r="H200" s="6">
        <v>0</v>
      </c>
      <c r="I200">
        <f t="shared" si="4"/>
        <v>0</v>
      </c>
      <c r="J200">
        <f t="shared" si="4"/>
        <v>0</v>
      </c>
      <c r="K200">
        <f t="shared" si="4"/>
        <v>0</v>
      </c>
    </row>
    <row r="201" spans="1:11" x14ac:dyDescent="0.3">
      <c r="A201" s="4">
        <v>40309</v>
      </c>
      <c r="B201" s="5" t="s">
        <v>18</v>
      </c>
      <c r="C201" s="5" t="s">
        <v>27</v>
      </c>
      <c r="D201" s="6">
        <v>142.74466259605006</v>
      </c>
      <c r="E201" s="6">
        <v>4.1614285710000001</v>
      </c>
      <c r="F201" s="6">
        <v>0</v>
      </c>
      <c r="G201" s="6">
        <v>0</v>
      </c>
      <c r="H201" s="6">
        <v>0</v>
      </c>
      <c r="I201">
        <f t="shared" si="4"/>
        <v>0</v>
      </c>
      <c r="J201">
        <f t="shared" si="4"/>
        <v>0</v>
      </c>
      <c r="K201">
        <f t="shared" si="4"/>
        <v>0</v>
      </c>
    </row>
    <row r="202" spans="1:11" x14ac:dyDescent="0.3">
      <c r="A202" s="4">
        <v>40316</v>
      </c>
      <c r="B202" s="5" t="s">
        <v>18</v>
      </c>
      <c r="C202" s="5" t="s">
        <v>27</v>
      </c>
      <c r="D202" s="6">
        <v>227.90986270015858</v>
      </c>
      <c r="E202" s="6">
        <v>3.8814285709999998</v>
      </c>
      <c r="F202" s="6">
        <v>0</v>
      </c>
      <c r="G202" s="6">
        <v>0</v>
      </c>
      <c r="H202" s="6">
        <v>0</v>
      </c>
      <c r="I202">
        <f t="shared" si="4"/>
        <v>0</v>
      </c>
      <c r="J202">
        <f t="shared" si="4"/>
        <v>0</v>
      </c>
      <c r="K202">
        <f t="shared" si="4"/>
        <v>0</v>
      </c>
    </row>
    <row r="203" spans="1:11" x14ac:dyDescent="0.3">
      <c r="A203" s="4">
        <v>40323</v>
      </c>
      <c r="B203" s="5" t="s">
        <v>18</v>
      </c>
      <c r="C203" s="5" t="s">
        <v>27</v>
      </c>
      <c r="D203" s="6">
        <v>223.9126389906113</v>
      </c>
      <c r="E203" s="6">
        <v>4.1449999999999996</v>
      </c>
      <c r="F203" s="6">
        <v>0</v>
      </c>
      <c r="G203" s="6">
        <v>0</v>
      </c>
      <c r="H203" s="6">
        <v>0</v>
      </c>
      <c r="I203">
        <f t="shared" si="4"/>
        <v>0</v>
      </c>
      <c r="J203">
        <f t="shared" si="4"/>
        <v>0</v>
      </c>
      <c r="K203">
        <f t="shared" si="4"/>
        <v>0</v>
      </c>
    </row>
    <row r="204" spans="1:11" x14ac:dyDescent="0.3">
      <c r="A204" s="4">
        <v>40330</v>
      </c>
      <c r="B204" s="5" t="s">
        <v>18</v>
      </c>
      <c r="C204" s="5" t="s">
        <v>27</v>
      </c>
      <c r="D204" s="6">
        <v>220.86505026355866</v>
      </c>
      <c r="E204" s="6">
        <v>3.8814285709999998</v>
      </c>
      <c r="F204" s="6">
        <v>0</v>
      </c>
      <c r="G204" s="6">
        <v>0</v>
      </c>
      <c r="H204" s="6">
        <v>0</v>
      </c>
      <c r="I204">
        <f t="shared" si="4"/>
        <v>0</v>
      </c>
      <c r="J204">
        <f t="shared" si="4"/>
        <v>0</v>
      </c>
      <c r="K204">
        <f t="shared" si="4"/>
        <v>0</v>
      </c>
    </row>
    <row r="205" spans="1:11" x14ac:dyDescent="0.3">
      <c r="A205" s="4">
        <v>40337</v>
      </c>
      <c r="B205" s="5" t="s">
        <v>18</v>
      </c>
      <c r="C205" s="5" t="s">
        <v>27</v>
      </c>
      <c r="D205" s="6">
        <v>229.21950133471654</v>
      </c>
      <c r="E205" s="6">
        <v>4.1900000000000004</v>
      </c>
      <c r="F205" s="6">
        <v>0</v>
      </c>
      <c r="G205" s="6">
        <v>0</v>
      </c>
      <c r="H205" s="6">
        <v>0</v>
      </c>
      <c r="I205">
        <f t="shared" si="4"/>
        <v>0</v>
      </c>
      <c r="J205">
        <f t="shared" si="4"/>
        <v>0</v>
      </c>
      <c r="K205">
        <f t="shared" si="4"/>
        <v>0</v>
      </c>
    </row>
    <row r="206" spans="1:11" x14ac:dyDescent="0.3">
      <c r="A206" s="4">
        <v>40344</v>
      </c>
      <c r="B206" s="5" t="s">
        <v>18</v>
      </c>
      <c r="C206" s="5" t="s">
        <v>27</v>
      </c>
      <c r="D206" s="6">
        <v>224.88853710671569</v>
      </c>
      <c r="E206" s="6">
        <v>4.1614285710000001</v>
      </c>
      <c r="F206" s="6">
        <v>0</v>
      </c>
      <c r="G206" s="6">
        <v>0</v>
      </c>
      <c r="H206" s="6">
        <v>0</v>
      </c>
      <c r="I206">
        <f t="shared" si="4"/>
        <v>0</v>
      </c>
      <c r="J206">
        <f t="shared" si="4"/>
        <v>0</v>
      </c>
      <c r="K206">
        <f t="shared" si="4"/>
        <v>0</v>
      </c>
    </row>
    <row r="207" spans="1:11" x14ac:dyDescent="0.3">
      <c r="A207" s="4">
        <v>40351</v>
      </c>
      <c r="B207" s="5" t="s">
        <v>18</v>
      </c>
      <c r="C207" s="5" t="s">
        <v>27</v>
      </c>
      <c r="D207" s="6">
        <v>241.56974188162042</v>
      </c>
      <c r="E207" s="6">
        <v>4.1614285710000001</v>
      </c>
      <c r="F207" s="6">
        <v>0</v>
      </c>
      <c r="G207" s="6">
        <v>0</v>
      </c>
      <c r="H207" s="6">
        <v>0</v>
      </c>
      <c r="I207">
        <f t="shared" si="4"/>
        <v>0</v>
      </c>
      <c r="J207">
        <f t="shared" si="4"/>
        <v>0</v>
      </c>
      <c r="K207">
        <f t="shared" si="4"/>
        <v>0</v>
      </c>
    </row>
    <row r="208" spans="1:11" x14ac:dyDescent="0.3">
      <c r="A208" s="4">
        <v>40358</v>
      </c>
      <c r="B208" s="5" t="s">
        <v>18</v>
      </c>
      <c r="C208" s="5" t="s">
        <v>27</v>
      </c>
      <c r="D208" s="6">
        <v>230.10048123327263</v>
      </c>
      <c r="E208" s="6">
        <v>4.1614285710000001</v>
      </c>
      <c r="F208" s="6">
        <v>0</v>
      </c>
      <c r="G208" s="6">
        <v>0</v>
      </c>
      <c r="H208" s="6">
        <v>0</v>
      </c>
      <c r="I208">
        <f t="shared" si="4"/>
        <v>0</v>
      </c>
      <c r="J208">
        <f t="shared" si="4"/>
        <v>0</v>
      </c>
      <c r="K208">
        <f t="shared" si="4"/>
        <v>0</v>
      </c>
    </row>
    <row r="209" spans="1:11" x14ac:dyDescent="0.3">
      <c r="A209" s="4">
        <v>40365</v>
      </c>
      <c r="B209" s="5" t="s">
        <v>18</v>
      </c>
      <c r="C209" s="5" t="s">
        <v>27</v>
      </c>
      <c r="D209" s="6">
        <v>308.24658556892086</v>
      </c>
      <c r="E209" s="6">
        <v>3.7450000000000001</v>
      </c>
      <c r="F209" s="6">
        <v>0</v>
      </c>
      <c r="G209" s="6">
        <v>0</v>
      </c>
      <c r="H209" s="6">
        <v>0</v>
      </c>
      <c r="I209">
        <f t="shared" si="4"/>
        <v>0</v>
      </c>
      <c r="J209">
        <f t="shared" si="4"/>
        <v>0</v>
      </c>
      <c r="K209">
        <f t="shared" si="4"/>
        <v>0</v>
      </c>
    </row>
    <row r="210" spans="1:11" x14ac:dyDescent="0.3">
      <c r="A210" s="4">
        <v>40372</v>
      </c>
      <c r="B210" s="5" t="s">
        <v>18</v>
      </c>
      <c r="C210" s="5" t="s">
        <v>27</v>
      </c>
      <c r="D210" s="6">
        <v>326.65294605776489</v>
      </c>
      <c r="E210" s="6">
        <v>3.7450000000000001</v>
      </c>
      <c r="F210" s="6">
        <v>0</v>
      </c>
      <c r="G210" s="6">
        <v>0</v>
      </c>
      <c r="H210" s="6">
        <v>0</v>
      </c>
      <c r="I210">
        <f t="shared" si="4"/>
        <v>0</v>
      </c>
      <c r="J210">
        <f t="shared" si="4"/>
        <v>0</v>
      </c>
      <c r="K210">
        <f t="shared" si="4"/>
        <v>0</v>
      </c>
    </row>
    <row r="211" spans="1:11" x14ac:dyDescent="0.3">
      <c r="A211" s="4">
        <v>40302</v>
      </c>
      <c r="B211" s="5" t="s">
        <v>18</v>
      </c>
      <c r="C211" s="5" t="s">
        <v>28</v>
      </c>
      <c r="D211" s="6">
        <v>120.51899294525484</v>
      </c>
      <c r="E211" s="6">
        <v>4.1614285710000001</v>
      </c>
      <c r="F211" s="6">
        <v>0</v>
      </c>
      <c r="G211" s="6">
        <v>0</v>
      </c>
      <c r="H211" s="6">
        <v>0</v>
      </c>
      <c r="I211">
        <f t="shared" si="4"/>
        <v>0</v>
      </c>
      <c r="J211">
        <f t="shared" si="4"/>
        <v>0</v>
      </c>
      <c r="K211">
        <f t="shared" si="4"/>
        <v>0</v>
      </c>
    </row>
    <row r="212" spans="1:11" x14ac:dyDescent="0.3">
      <c r="A212" s="4">
        <v>40309</v>
      </c>
      <c r="B212" s="5" t="s">
        <v>18</v>
      </c>
      <c r="C212" s="5" t="s">
        <v>28</v>
      </c>
      <c r="D212" s="6">
        <v>199.31599103370235</v>
      </c>
      <c r="E212" s="6">
        <v>4.128571429</v>
      </c>
      <c r="F212" s="6">
        <v>0</v>
      </c>
      <c r="G212" s="6">
        <v>0</v>
      </c>
      <c r="H212" s="6">
        <v>0</v>
      </c>
      <c r="I212">
        <f t="shared" si="4"/>
        <v>0</v>
      </c>
      <c r="J212">
        <f t="shared" si="4"/>
        <v>0</v>
      </c>
      <c r="K212">
        <f t="shared" si="4"/>
        <v>0</v>
      </c>
    </row>
    <row r="213" spans="1:11" x14ac:dyDescent="0.3">
      <c r="A213" s="4">
        <v>40316</v>
      </c>
      <c r="B213" s="5" t="s">
        <v>18</v>
      </c>
      <c r="C213" s="5" t="s">
        <v>28</v>
      </c>
      <c r="D213" s="6">
        <v>265.2078074172141</v>
      </c>
      <c r="E213" s="6">
        <v>3.8814285709999998</v>
      </c>
      <c r="F213" s="6">
        <v>0</v>
      </c>
      <c r="G213" s="6">
        <v>0</v>
      </c>
      <c r="H213" s="6">
        <v>0</v>
      </c>
      <c r="I213">
        <f t="shared" si="4"/>
        <v>0</v>
      </c>
      <c r="J213">
        <f t="shared" si="4"/>
        <v>0</v>
      </c>
      <c r="K213">
        <f t="shared" si="4"/>
        <v>0</v>
      </c>
    </row>
    <row r="214" spans="1:11" x14ac:dyDescent="0.3">
      <c r="A214" s="4">
        <v>40323</v>
      </c>
      <c r="B214" s="5" t="s">
        <v>18</v>
      </c>
      <c r="C214" s="5" t="s">
        <v>28</v>
      </c>
      <c r="D214" s="6">
        <v>292.62008799438132</v>
      </c>
      <c r="E214" s="6">
        <v>3.8814285709999998</v>
      </c>
      <c r="F214" s="6">
        <v>0</v>
      </c>
      <c r="G214" s="6">
        <v>0</v>
      </c>
      <c r="H214" s="6">
        <v>0</v>
      </c>
      <c r="I214">
        <f t="shared" si="4"/>
        <v>0</v>
      </c>
      <c r="J214">
        <f t="shared" si="4"/>
        <v>0</v>
      </c>
      <c r="K214">
        <f t="shared" si="4"/>
        <v>0</v>
      </c>
    </row>
    <row r="215" spans="1:11" x14ac:dyDescent="0.3">
      <c r="A215" s="4">
        <v>40330</v>
      </c>
      <c r="B215" s="5" t="s">
        <v>18</v>
      </c>
      <c r="C215" s="5" t="s">
        <v>28</v>
      </c>
      <c r="D215" s="6">
        <v>296.42927521325447</v>
      </c>
      <c r="E215" s="6">
        <v>3.8814285709999998</v>
      </c>
      <c r="F215" s="6">
        <v>0</v>
      </c>
      <c r="G215" s="6">
        <v>0</v>
      </c>
      <c r="H215" s="6">
        <v>0</v>
      </c>
      <c r="I215">
        <f t="shared" si="4"/>
        <v>0</v>
      </c>
      <c r="J215">
        <f t="shared" si="4"/>
        <v>0</v>
      </c>
      <c r="K215">
        <f t="shared" si="4"/>
        <v>0</v>
      </c>
    </row>
    <row r="216" spans="1:11" x14ac:dyDescent="0.3">
      <c r="A216" s="4">
        <v>40337</v>
      </c>
      <c r="B216" s="5" t="s">
        <v>18</v>
      </c>
      <c r="C216" s="5" t="s">
        <v>28</v>
      </c>
      <c r="D216" s="6">
        <v>349.29649762786892</v>
      </c>
      <c r="E216" s="6">
        <v>4.125714286</v>
      </c>
      <c r="F216" s="6">
        <v>1</v>
      </c>
      <c r="G216" s="6">
        <v>0</v>
      </c>
      <c r="H216" s="6">
        <v>0</v>
      </c>
      <c r="I216">
        <f t="shared" si="4"/>
        <v>0</v>
      </c>
      <c r="J216">
        <f t="shared" si="4"/>
        <v>0</v>
      </c>
      <c r="K216">
        <f t="shared" si="4"/>
        <v>0</v>
      </c>
    </row>
    <row r="217" spans="1:11" x14ac:dyDescent="0.3">
      <c r="A217" s="4">
        <v>40344</v>
      </c>
      <c r="B217" s="5" t="s">
        <v>18</v>
      </c>
      <c r="C217" s="5" t="s">
        <v>28</v>
      </c>
      <c r="D217" s="6">
        <v>284.12361474754738</v>
      </c>
      <c r="E217" s="6">
        <v>4.1614285710000001</v>
      </c>
      <c r="F217" s="6">
        <v>0</v>
      </c>
      <c r="G217" s="6">
        <v>1</v>
      </c>
      <c r="H217" s="6">
        <v>0</v>
      </c>
      <c r="I217">
        <f t="shared" si="4"/>
        <v>0</v>
      </c>
      <c r="J217">
        <f t="shared" si="4"/>
        <v>0</v>
      </c>
      <c r="K217">
        <f t="shared" si="4"/>
        <v>0</v>
      </c>
    </row>
    <row r="218" spans="1:11" x14ac:dyDescent="0.3">
      <c r="A218" s="4">
        <v>40351</v>
      </c>
      <c r="B218" s="5" t="s">
        <v>18</v>
      </c>
      <c r="C218" s="5" t="s">
        <v>28</v>
      </c>
      <c r="D218" s="6">
        <v>302.02682443031557</v>
      </c>
      <c r="E218" s="6">
        <v>4.1614285710000001</v>
      </c>
      <c r="F218" s="6">
        <v>0</v>
      </c>
      <c r="G218" s="6">
        <v>1</v>
      </c>
      <c r="H218" s="6">
        <v>0</v>
      </c>
      <c r="I218">
        <f t="shared" si="4"/>
        <v>0</v>
      </c>
      <c r="J218">
        <f t="shared" si="4"/>
        <v>0</v>
      </c>
      <c r="K218">
        <f t="shared" si="4"/>
        <v>0</v>
      </c>
    </row>
    <row r="219" spans="1:11" x14ac:dyDescent="0.3">
      <c r="A219" s="4">
        <v>40358</v>
      </c>
      <c r="B219" s="5" t="s">
        <v>18</v>
      </c>
      <c r="C219" s="5" t="s">
        <v>28</v>
      </c>
      <c r="D219" s="6">
        <v>262.65703595214245</v>
      </c>
      <c r="E219" s="6">
        <v>4.1614285710000001</v>
      </c>
      <c r="F219" s="6">
        <v>0</v>
      </c>
      <c r="G219" s="6">
        <v>1</v>
      </c>
      <c r="H219" s="6">
        <v>0</v>
      </c>
      <c r="I219">
        <f t="shared" si="4"/>
        <v>0</v>
      </c>
      <c r="J219">
        <f t="shared" si="4"/>
        <v>0</v>
      </c>
      <c r="K219">
        <f t="shared" si="4"/>
        <v>0</v>
      </c>
    </row>
    <row r="220" spans="1:11" x14ac:dyDescent="0.3">
      <c r="A220" s="4">
        <v>40365</v>
      </c>
      <c r="B220" s="5" t="s">
        <v>18</v>
      </c>
      <c r="C220" s="5" t="s">
        <v>28</v>
      </c>
      <c r="D220" s="6">
        <v>377.139476472588</v>
      </c>
      <c r="E220" s="6">
        <v>3.826666667</v>
      </c>
      <c r="F220" s="6">
        <v>0</v>
      </c>
      <c r="G220" s="6">
        <v>0</v>
      </c>
      <c r="H220" s="6">
        <v>0</v>
      </c>
      <c r="I220">
        <f t="shared" si="4"/>
        <v>0</v>
      </c>
      <c r="J220">
        <f t="shared" si="4"/>
        <v>0</v>
      </c>
      <c r="K220">
        <f t="shared" si="4"/>
        <v>0</v>
      </c>
    </row>
    <row r="221" spans="1:11" x14ac:dyDescent="0.3">
      <c r="A221" s="4">
        <v>40372</v>
      </c>
      <c r="B221" s="5" t="s">
        <v>18</v>
      </c>
      <c r="C221" s="5" t="s">
        <v>28</v>
      </c>
      <c r="D221" s="6">
        <v>327.86669151320319</v>
      </c>
      <c r="E221" s="6">
        <v>3.5185714290000001</v>
      </c>
      <c r="F221" s="6">
        <v>0</v>
      </c>
      <c r="G221" s="6">
        <v>0</v>
      </c>
      <c r="H221" s="6">
        <v>0</v>
      </c>
      <c r="I221">
        <f t="shared" si="4"/>
        <v>0</v>
      </c>
      <c r="J221">
        <f t="shared" si="4"/>
        <v>0</v>
      </c>
      <c r="K221">
        <f t="shared" si="4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1"/>
  <sheetViews>
    <sheetView tabSelected="1" topLeftCell="P7" workbookViewId="0">
      <selection activeCell="T7" sqref="T7:X12"/>
    </sheetView>
  </sheetViews>
  <sheetFormatPr defaultRowHeight="14.4" x14ac:dyDescent="0.3"/>
  <cols>
    <col min="1" max="1" width="9.5546875" bestFit="1" customWidth="1"/>
    <col min="14" max="14" width="19.88671875" customWidth="1"/>
    <col min="20" max="20" width="17.6640625" customWidth="1"/>
    <col min="27" max="27" width="20.5546875" customWidth="1"/>
    <col min="33" max="33" width="19.44140625" customWidth="1"/>
  </cols>
  <sheetData>
    <row r="1" spans="1:37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1" t="s">
        <v>18</v>
      </c>
      <c r="I1" s="21" t="s">
        <v>67</v>
      </c>
      <c r="J1" s="21" t="s">
        <v>68</v>
      </c>
      <c r="K1" s="21" t="s">
        <v>69</v>
      </c>
      <c r="T1" s="42"/>
      <c r="U1" s="42"/>
      <c r="V1" s="42"/>
      <c r="W1" s="42"/>
      <c r="X1" s="42"/>
    </row>
    <row r="2" spans="1:37" x14ac:dyDescent="0.3">
      <c r="A2" s="4">
        <v>40302</v>
      </c>
      <c r="B2" s="5" t="s">
        <v>7</v>
      </c>
      <c r="C2" s="5" t="s">
        <v>8</v>
      </c>
      <c r="D2" s="6">
        <v>270.7488999921228</v>
      </c>
      <c r="E2" s="6">
        <v>4.29</v>
      </c>
      <c r="F2" s="6">
        <v>0</v>
      </c>
      <c r="G2" s="6">
        <v>0</v>
      </c>
      <c r="H2">
        <v>0</v>
      </c>
      <c r="I2">
        <f>E2*$H2</f>
        <v>0</v>
      </c>
      <c r="J2">
        <f t="shared" ref="J2:K17" si="0">F2*$H2</f>
        <v>0</v>
      </c>
      <c r="K2">
        <f t="shared" si="0"/>
        <v>0</v>
      </c>
      <c r="N2" t="s">
        <v>60</v>
      </c>
      <c r="T2" s="42" t="s">
        <v>58</v>
      </c>
      <c r="U2" s="42"/>
      <c r="V2" s="42"/>
      <c r="W2" s="42"/>
      <c r="X2" s="42"/>
      <c r="AA2" t="s">
        <v>57</v>
      </c>
      <c r="AG2" t="s">
        <v>59</v>
      </c>
    </row>
    <row r="3" spans="1:37" x14ac:dyDescent="0.3">
      <c r="A3" s="4">
        <v>40309</v>
      </c>
      <c r="B3" s="5" t="s">
        <v>7</v>
      </c>
      <c r="C3" s="5" t="s">
        <v>8</v>
      </c>
      <c r="D3" s="6">
        <v>314.50582438280878</v>
      </c>
      <c r="E3" s="6">
        <v>4.29</v>
      </c>
      <c r="F3" s="6">
        <v>1</v>
      </c>
      <c r="G3" s="6">
        <v>0</v>
      </c>
      <c r="H3">
        <v>0</v>
      </c>
      <c r="I3">
        <f t="shared" ref="I3:K66" si="1">E3*$H3</f>
        <v>0</v>
      </c>
      <c r="J3">
        <f t="shared" si="0"/>
        <v>0</v>
      </c>
      <c r="K3">
        <f t="shared" si="0"/>
        <v>0</v>
      </c>
      <c r="T3" s="42"/>
      <c r="U3" s="42"/>
      <c r="V3" s="42"/>
      <c r="W3" s="42"/>
      <c r="X3" s="42"/>
    </row>
    <row r="4" spans="1:37" x14ac:dyDescent="0.3">
      <c r="A4" s="4">
        <v>40316</v>
      </c>
      <c r="B4" s="5" t="s">
        <v>7</v>
      </c>
      <c r="C4" s="5" t="s">
        <v>8</v>
      </c>
      <c r="D4" s="6">
        <v>390.60697916261392</v>
      </c>
      <c r="E4" s="6">
        <v>4.0858333330000001</v>
      </c>
      <c r="F4" s="6">
        <v>0</v>
      </c>
      <c r="G4" s="6">
        <v>1</v>
      </c>
      <c r="H4">
        <v>0</v>
      </c>
      <c r="I4">
        <f t="shared" si="1"/>
        <v>0</v>
      </c>
      <c r="J4">
        <f t="shared" si="0"/>
        <v>0</v>
      </c>
      <c r="K4">
        <f t="shared" si="0"/>
        <v>0</v>
      </c>
      <c r="N4" s="7" t="s">
        <v>31</v>
      </c>
      <c r="T4" s="43" t="s">
        <v>31</v>
      </c>
      <c r="U4" s="42"/>
      <c r="V4" s="42"/>
      <c r="W4" s="42"/>
      <c r="X4" s="42"/>
      <c r="AA4" s="7" t="s">
        <v>31</v>
      </c>
      <c r="AG4" s="7" t="s">
        <v>31</v>
      </c>
    </row>
    <row r="5" spans="1:37" ht="15" thickBot="1" x14ac:dyDescent="0.35">
      <c r="A5" s="4">
        <v>40323</v>
      </c>
      <c r="B5" s="5" t="s">
        <v>7</v>
      </c>
      <c r="C5" s="5" t="s">
        <v>8</v>
      </c>
      <c r="D5" s="6">
        <v>249.86237982712225</v>
      </c>
      <c r="E5" s="6">
        <v>4.0858333330000001</v>
      </c>
      <c r="F5" s="6">
        <v>0</v>
      </c>
      <c r="G5" s="6">
        <v>1</v>
      </c>
      <c r="H5">
        <v>0</v>
      </c>
      <c r="I5">
        <f t="shared" si="1"/>
        <v>0</v>
      </c>
      <c r="J5">
        <f t="shared" si="0"/>
        <v>0</v>
      </c>
      <c r="K5">
        <f t="shared" si="0"/>
        <v>0</v>
      </c>
      <c r="T5" s="42"/>
      <c r="U5" s="42"/>
      <c r="V5" s="42"/>
      <c r="W5" s="42"/>
      <c r="X5" s="42"/>
    </row>
    <row r="6" spans="1:37" x14ac:dyDescent="0.3">
      <c r="A6" s="4">
        <v>40330</v>
      </c>
      <c r="B6" s="5" t="s">
        <v>7</v>
      </c>
      <c r="C6" s="5" t="s">
        <v>8</v>
      </c>
      <c r="D6" s="6">
        <v>222.03389430781561</v>
      </c>
      <c r="E6" s="6">
        <v>4.7931249999999999</v>
      </c>
      <c r="F6" s="6">
        <v>0</v>
      </c>
      <c r="G6" s="6">
        <v>1</v>
      </c>
      <c r="H6">
        <v>0</v>
      </c>
      <c r="I6">
        <f t="shared" si="1"/>
        <v>0</v>
      </c>
      <c r="J6">
        <f t="shared" si="0"/>
        <v>0</v>
      </c>
      <c r="K6">
        <f t="shared" si="0"/>
        <v>0</v>
      </c>
      <c r="N6" s="9" t="s">
        <v>29</v>
      </c>
      <c r="O6" s="10" t="s">
        <v>32</v>
      </c>
      <c r="P6" s="10" t="s">
        <v>33</v>
      </c>
      <c r="Q6" s="10" t="s">
        <v>34</v>
      </c>
      <c r="R6" s="10" t="s">
        <v>35</v>
      </c>
      <c r="T6" s="44" t="s">
        <v>29</v>
      </c>
      <c r="U6" s="45" t="s">
        <v>32</v>
      </c>
      <c r="V6" s="45" t="s">
        <v>33</v>
      </c>
      <c r="W6" s="45" t="s">
        <v>34</v>
      </c>
      <c r="X6" s="45" t="s">
        <v>35</v>
      </c>
      <c r="AA6" s="9" t="s">
        <v>29</v>
      </c>
      <c r="AB6" s="10" t="s">
        <v>32</v>
      </c>
      <c r="AC6" s="10" t="s">
        <v>33</v>
      </c>
      <c r="AD6" s="10" t="s">
        <v>34</v>
      </c>
      <c r="AE6" s="10" t="s">
        <v>35</v>
      </c>
      <c r="AG6" s="9" t="s">
        <v>29</v>
      </c>
      <c r="AH6" s="10" t="s">
        <v>32</v>
      </c>
      <c r="AI6" s="10" t="s">
        <v>33</v>
      </c>
      <c r="AJ6" s="10" t="s">
        <v>34</v>
      </c>
      <c r="AK6" s="10" t="s">
        <v>35</v>
      </c>
    </row>
    <row r="7" spans="1:37" x14ac:dyDescent="0.3">
      <c r="A7" s="4">
        <v>40337</v>
      </c>
      <c r="B7" s="5" t="s">
        <v>7</v>
      </c>
      <c r="C7" s="5" t="s">
        <v>8</v>
      </c>
      <c r="D7" s="6">
        <v>276.35819705736077</v>
      </c>
      <c r="E7" s="6">
        <v>4.1471428570000004</v>
      </c>
      <c r="F7" s="6">
        <v>0</v>
      </c>
      <c r="G7" s="6">
        <v>0</v>
      </c>
      <c r="H7">
        <v>0</v>
      </c>
      <c r="I7">
        <f t="shared" si="1"/>
        <v>0</v>
      </c>
      <c r="J7">
        <f t="shared" si="0"/>
        <v>0</v>
      </c>
      <c r="K7">
        <f t="shared" si="0"/>
        <v>0</v>
      </c>
      <c r="N7" s="59" t="s">
        <v>38</v>
      </c>
      <c r="O7" s="59">
        <v>509.78270059258278</v>
      </c>
      <c r="P7" s="59">
        <v>48.695769846300223</v>
      </c>
      <c r="Q7" s="59">
        <v>10.4687265896324</v>
      </c>
      <c r="R7" s="59">
        <v>5.434358819795402E-21</v>
      </c>
      <c r="T7" s="59" t="s">
        <v>38</v>
      </c>
      <c r="U7" s="59">
        <v>600.26998501065793</v>
      </c>
      <c r="V7" s="59">
        <v>65.407653068781343</v>
      </c>
      <c r="W7" s="59">
        <v>9.1773662078874221</v>
      </c>
      <c r="X7" s="59">
        <v>3.8372475665768146E-17</v>
      </c>
      <c r="AA7" s="59" t="s">
        <v>38</v>
      </c>
      <c r="AB7" s="59">
        <v>506.96530878007604</v>
      </c>
      <c r="AC7" s="59">
        <v>48.789157783426539</v>
      </c>
      <c r="AD7" s="59">
        <v>10.390942000484582</v>
      </c>
      <c r="AE7" s="59">
        <v>1.0084256991904665E-20</v>
      </c>
      <c r="AG7" s="59" t="s">
        <v>38</v>
      </c>
      <c r="AH7" s="59">
        <v>592.32626552520833</v>
      </c>
      <c r="AI7" s="59">
        <v>65.962350264391105</v>
      </c>
      <c r="AJ7" s="59">
        <v>8.9797628973352062</v>
      </c>
      <c r="AK7" s="59">
        <v>1.4921553094838167E-16</v>
      </c>
    </row>
    <row r="8" spans="1:37" x14ac:dyDescent="0.3">
      <c r="A8" s="4">
        <v>40344</v>
      </c>
      <c r="B8" s="5" t="s">
        <v>7</v>
      </c>
      <c r="C8" s="5" t="s">
        <v>8</v>
      </c>
      <c r="D8" s="6">
        <v>294.86318135451683</v>
      </c>
      <c r="E8" s="6">
        <v>4.1471428570000004</v>
      </c>
      <c r="F8" s="6">
        <v>0</v>
      </c>
      <c r="G8" s="6">
        <v>0</v>
      </c>
      <c r="H8">
        <v>0</v>
      </c>
      <c r="I8">
        <f t="shared" si="1"/>
        <v>0</v>
      </c>
      <c r="J8">
        <f t="shared" si="0"/>
        <v>0</v>
      </c>
      <c r="K8">
        <f t="shared" si="0"/>
        <v>0</v>
      </c>
      <c r="N8" s="59" t="s">
        <v>4</v>
      </c>
      <c r="O8" s="59">
        <v>-57.31117823546122</v>
      </c>
      <c r="P8" s="59">
        <v>10.714701653556421</v>
      </c>
      <c r="Q8" s="59">
        <v>-5.3488356548349163</v>
      </c>
      <c r="R8" s="59">
        <v>2.2582827680905725E-7</v>
      </c>
      <c r="T8" s="59" t="s">
        <v>4</v>
      </c>
      <c r="U8" s="59">
        <v>-77.860621871823753</v>
      </c>
      <c r="V8" s="59">
        <v>14.603407530202118</v>
      </c>
      <c r="W8" s="59">
        <v>-5.3316749334561733</v>
      </c>
      <c r="X8" s="59">
        <v>2.4648837726669888E-7</v>
      </c>
      <c r="AA8" s="59" t="s">
        <v>4</v>
      </c>
      <c r="AB8" s="59">
        <v>-57.792887903142791</v>
      </c>
      <c r="AC8" s="59">
        <v>10.732658694315088</v>
      </c>
      <c r="AD8" s="59">
        <v>-5.3847690073061516</v>
      </c>
      <c r="AE8" s="59">
        <v>1.9104219822552845E-7</v>
      </c>
      <c r="AG8" s="59" t="s">
        <v>4</v>
      </c>
      <c r="AH8" s="59">
        <v>-76.987146519573244</v>
      </c>
      <c r="AI8" s="59">
        <v>14.659238382836383</v>
      </c>
      <c r="AJ8" s="59">
        <v>-5.251783517601627</v>
      </c>
      <c r="AK8" s="59">
        <v>3.6549113642600703E-7</v>
      </c>
    </row>
    <row r="9" spans="1:37" x14ac:dyDescent="0.3">
      <c r="A9" s="4">
        <v>40351</v>
      </c>
      <c r="B9" s="5" t="s">
        <v>7</v>
      </c>
      <c r="C9" s="5" t="s">
        <v>8</v>
      </c>
      <c r="D9" s="6">
        <v>383.45580710381228</v>
      </c>
      <c r="E9" s="6">
        <v>4.05</v>
      </c>
      <c r="F9" s="6">
        <v>1</v>
      </c>
      <c r="G9" s="6">
        <v>0</v>
      </c>
      <c r="H9">
        <v>0</v>
      </c>
      <c r="I9">
        <f t="shared" si="1"/>
        <v>0</v>
      </c>
      <c r="J9">
        <f t="shared" si="0"/>
        <v>0</v>
      </c>
      <c r="K9">
        <f t="shared" si="0"/>
        <v>0</v>
      </c>
      <c r="N9" s="59" t="s">
        <v>5</v>
      </c>
      <c r="O9" s="59">
        <v>125.99656876538002</v>
      </c>
      <c r="P9" s="59">
        <v>18.611155073502115</v>
      </c>
      <c r="Q9" s="59">
        <v>6.7699488971949595</v>
      </c>
      <c r="R9" s="59">
        <v>1.2083206068651406E-10</v>
      </c>
      <c r="T9" s="59" t="s">
        <v>5</v>
      </c>
      <c r="U9" s="59">
        <v>124.58623018478615</v>
      </c>
      <c r="V9" s="59">
        <v>18.486240982222061</v>
      </c>
      <c r="W9" s="59">
        <v>6.7394031217378831</v>
      </c>
      <c r="X9" s="59">
        <v>1.4507087560899316E-10</v>
      </c>
      <c r="AA9" s="59" t="s">
        <v>5</v>
      </c>
      <c r="AB9" s="59">
        <v>133.40743079909288</v>
      </c>
      <c r="AC9" s="59">
        <v>22.116794287878207</v>
      </c>
      <c r="AD9" s="59">
        <v>6.0319515144295099</v>
      </c>
      <c r="AE9" s="59">
        <v>7.0785018990986495E-9</v>
      </c>
      <c r="AG9" s="59" t="s">
        <v>5</v>
      </c>
      <c r="AH9" s="59">
        <v>130.66110008862785</v>
      </c>
      <c r="AI9" s="59">
        <v>22.027849631268708</v>
      </c>
      <c r="AJ9" s="59">
        <v>5.9316321055303272</v>
      </c>
      <c r="AK9" s="59">
        <v>1.2064711674429576E-8</v>
      </c>
    </row>
    <row r="10" spans="1:37" x14ac:dyDescent="0.3">
      <c r="A10" s="4">
        <v>40358</v>
      </c>
      <c r="B10" s="5" t="s">
        <v>7</v>
      </c>
      <c r="C10" s="5" t="s">
        <v>8</v>
      </c>
      <c r="D10" s="6">
        <v>300.2942445751741</v>
      </c>
      <c r="E10" s="6">
        <v>4.05</v>
      </c>
      <c r="F10" s="6">
        <v>0</v>
      </c>
      <c r="G10" s="6">
        <v>1</v>
      </c>
      <c r="H10">
        <v>0</v>
      </c>
      <c r="I10">
        <f t="shared" si="1"/>
        <v>0</v>
      </c>
      <c r="J10">
        <f t="shared" si="0"/>
        <v>0</v>
      </c>
      <c r="K10">
        <f t="shared" si="0"/>
        <v>0</v>
      </c>
      <c r="N10" s="59" t="s">
        <v>6</v>
      </c>
      <c r="O10" s="59">
        <v>79.262985076633129</v>
      </c>
      <c r="P10" s="59">
        <v>12.914354813937548</v>
      </c>
      <c r="Q10" s="59">
        <v>6.1375876858432141</v>
      </c>
      <c r="R10" s="59">
        <v>3.984297784746247E-9</v>
      </c>
      <c r="T10" s="59" t="s">
        <v>6</v>
      </c>
      <c r="U10" s="59">
        <v>79.890891531565657</v>
      </c>
      <c r="V10" s="59">
        <v>12.822466666946717</v>
      </c>
      <c r="W10" s="59">
        <v>6.2305400050292556</v>
      </c>
      <c r="X10" s="59">
        <v>2.433137175837597E-9</v>
      </c>
      <c r="AA10" s="59" t="s">
        <v>6</v>
      </c>
      <c r="AB10" s="59">
        <v>90.740883288787032</v>
      </c>
      <c r="AC10" s="59">
        <v>16.479906944513644</v>
      </c>
      <c r="AD10" s="59">
        <v>5.5061526496662498</v>
      </c>
      <c r="AE10" s="59">
        <v>1.0500511040748415E-7</v>
      </c>
      <c r="AG10" s="59" t="s">
        <v>6</v>
      </c>
      <c r="AH10" s="59">
        <v>89.444803759081694</v>
      </c>
      <c r="AI10" s="59">
        <v>16.392651018843026</v>
      </c>
      <c r="AJ10" s="59">
        <v>5.4563965069631921</v>
      </c>
      <c r="AK10" s="59">
        <v>1.3494392143573744E-7</v>
      </c>
    </row>
    <row r="11" spans="1:37" ht="15" thickBot="1" x14ac:dyDescent="0.35">
      <c r="A11" s="4">
        <v>40365</v>
      </c>
      <c r="B11" s="5" t="s">
        <v>7</v>
      </c>
      <c r="C11" s="5" t="s">
        <v>8</v>
      </c>
      <c r="D11" s="6">
        <v>296.74312209515341</v>
      </c>
      <c r="E11" s="6">
        <v>4.5813333329999999</v>
      </c>
      <c r="F11" s="6">
        <v>0</v>
      </c>
      <c r="G11" s="6">
        <v>1</v>
      </c>
      <c r="H11">
        <v>0</v>
      </c>
      <c r="I11">
        <f t="shared" si="1"/>
        <v>0</v>
      </c>
      <c r="J11">
        <f t="shared" si="0"/>
        <v>0</v>
      </c>
      <c r="K11">
        <f t="shared" si="0"/>
        <v>0</v>
      </c>
      <c r="N11" s="66" t="s">
        <v>18</v>
      </c>
      <c r="O11" s="66">
        <v>-37.544810058845862</v>
      </c>
      <c r="P11" s="66">
        <v>11.705788886805754</v>
      </c>
      <c r="Q11" s="66">
        <v>-3.2073711923136341</v>
      </c>
      <c r="R11" s="66">
        <v>1.5439205559886764E-3</v>
      </c>
      <c r="T11" s="59" t="s">
        <v>18</v>
      </c>
      <c r="U11" s="59">
        <v>-223.52566016020731</v>
      </c>
      <c r="V11" s="59">
        <v>91.312818697318448</v>
      </c>
      <c r="W11" s="59">
        <v>-2.4479110747982147</v>
      </c>
      <c r="X11" s="59">
        <v>1.517404559533511E-2</v>
      </c>
      <c r="AA11" s="59" t="s">
        <v>18</v>
      </c>
      <c r="AB11" s="59">
        <v>-28.262725470844451</v>
      </c>
      <c r="AC11" s="59">
        <v>13.699286373208142</v>
      </c>
      <c r="AD11" s="59">
        <v>-2.0630801270143677</v>
      </c>
      <c r="AE11" s="59">
        <v>4.0317645087844661E-2</v>
      </c>
      <c r="AG11" s="59" t="s">
        <v>18</v>
      </c>
      <c r="AH11" s="59">
        <v>-204.2700358103526</v>
      </c>
      <c r="AI11" s="59">
        <v>93.207634028451949</v>
      </c>
      <c r="AJ11" s="59">
        <v>-2.1915590706658046</v>
      </c>
      <c r="AK11" s="59">
        <v>2.9500503136448891E-2</v>
      </c>
    </row>
    <row r="12" spans="1:37" ht="15" thickBot="1" x14ac:dyDescent="0.35">
      <c r="A12" s="4">
        <v>40372</v>
      </c>
      <c r="B12" s="5" t="s">
        <v>7</v>
      </c>
      <c r="C12" s="5" t="s">
        <v>8</v>
      </c>
      <c r="D12" s="6">
        <v>429.79776568141511</v>
      </c>
      <c r="E12" s="6">
        <v>3.556923077</v>
      </c>
      <c r="F12" s="6">
        <v>0</v>
      </c>
      <c r="G12" s="6">
        <v>1</v>
      </c>
      <c r="H12">
        <v>0</v>
      </c>
      <c r="I12">
        <f t="shared" si="1"/>
        <v>0</v>
      </c>
      <c r="J12">
        <f t="shared" si="0"/>
        <v>0</v>
      </c>
      <c r="K12">
        <f t="shared" si="0"/>
        <v>0</v>
      </c>
      <c r="T12" s="66" t="s">
        <v>67</v>
      </c>
      <c r="U12" s="66">
        <v>43.495844870307074</v>
      </c>
      <c r="V12" s="66">
        <v>21.181980543429965</v>
      </c>
      <c r="W12" s="66">
        <v>2.0534361638717593</v>
      </c>
      <c r="X12" s="66">
        <v>4.1246282454332074E-2</v>
      </c>
      <c r="AA12" s="59" t="s">
        <v>68</v>
      </c>
      <c r="AB12" s="59">
        <v>-28.224126227777564</v>
      </c>
      <c r="AC12" s="59">
        <v>40.913853035626737</v>
      </c>
      <c r="AD12" s="59">
        <v>-0.68984278266827415</v>
      </c>
      <c r="AE12" s="59">
        <v>0.49104396148912943</v>
      </c>
      <c r="AG12" s="59" t="s">
        <v>67</v>
      </c>
      <c r="AH12" s="59">
        <v>40.792169737973744</v>
      </c>
      <c r="AI12" s="59">
        <v>21.37047322598427</v>
      </c>
      <c r="AJ12" s="59">
        <v>1.9088098474288679</v>
      </c>
      <c r="AK12" s="59">
        <v>5.7637224405163473E-2</v>
      </c>
    </row>
    <row r="13" spans="1:37" ht="15" thickBot="1" x14ac:dyDescent="0.35">
      <c r="A13" s="4">
        <v>40302</v>
      </c>
      <c r="B13" s="5" t="s">
        <v>7</v>
      </c>
      <c r="C13" s="5" t="s">
        <v>9</v>
      </c>
      <c r="D13" s="6">
        <v>297.21708504560701</v>
      </c>
      <c r="E13" s="6">
        <v>4.29</v>
      </c>
      <c r="F13" s="6">
        <v>0</v>
      </c>
      <c r="G13" s="6">
        <v>0</v>
      </c>
      <c r="H13">
        <v>0</v>
      </c>
      <c r="I13">
        <f t="shared" si="1"/>
        <v>0</v>
      </c>
      <c r="J13">
        <f t="shared" si="0"/>
        <v>0</v>
      </c>
      <c r="K13">
        <f t="shared" si="0"/>
        <v>0</v>
      </c>
      <c r="N13" s="8" t="s">
        <v>63</v>
      </c>
      <c r="O13" s="12">
        <v>0.39299512447721829</v>
      </c>
      <c r="T13" s="56"/>
      <c r="U13" s="57"/>
      <c r="V13" s="57"/>
      <c r="W13" s="57"/>
      <c r="X13" s="57"/>
      <c r="AA13" s="66" t="s">
        <v>69</v>
      </c>
      <c r="AB13" s="66">
        <v>-30.73025151466241</v>
      </c>
      <c r="AC13" s="66">
        <v>26.472898614633724</v>
      </c>
      <c r="AD13" s="66">
        <v>-1.1608192953103857</v>
      </c>
      <c r="AE13" s="66">
        <v>0.24701471825739177</v>
      </c>
      <c r="AG13" s="59" t="s">
        <v>68</v>
      </c>
      <c r="AH13" s="59">
        <v>-22.879897599016793</v>
      </c>
      <c r="AI13" s="59">
        <v>40.758574074848958</v>
      </c>
      <c r="AJ13" s="59">
        <v>-0.5613517675324019</v>
      </c>
      <c r="AK13" s="59">
        <v>0.57515065496167117</v>
      </c>
    </row>
    <row r="14" spans="1:37" ht="15" thickBot="1" x14ac:dyDescent="0.35">
      <c r="A14" s="4">
        <v>40309</v>
      </c>
      <c r="B14" s="5" t="s">
        <v>7</v>
      </c>
      <c r="C14" s="5" t="s">
        <v>9</v>
      </c>
      <c r="D14" s="6">
        <v>268.40556671680145</v>
      </c>
      <c r="E14" s="6">
        <v>4.29</v>
      </c>
      <c r="F14" s="6">
        <v>0</v>
      </c>
      <c r="G14" s="6">
        <v>0</v>
      </c>
      <c r="H14">
        <v>0</v>
      </c>
      <c r="I14">
        <f t="shared" si="1"/>
        <v>0</v>
      </c>
      <c r="J14">
        <f t="shared" si="0"/>
        <v>0</v>
      </c>
      <c r="K14">
        <f t="shared" si="0"/>
        <v>0</v>
      </c>
      <c r="N14" s="8" t="s">
        <v>64</v>
      </c>
      <c r="O14" s="12">
        <v>0.38170201051400376</v>
      </c>
      <c r="T14" s="8" t="s">
        <v>63</v>
      </c>
      <c r="U14" s="12">
        <v>0.40472428167797458</v>
      </c>
      <c r="V14" s="41"/>
      <c r="W14" s="41"/>
      <c r="X14" s="41"/>
      <c r="AG14" s="66" t="s">
        <v>69</v>
      </c>
      <c r="AH14" s="66">
        <v>-25.655807781367873</v>
      </c>
      <c r="AI14" s="66">
        <v>26.444099689064739</v>
      </c>
      <c r="AJ14" s="66">
        <v>-0.97019025351720167</v>
      </c>
      <c r="AK14" s="66">
        <v>0.33305724907403167</v>
      </c>
    </row>
    <row r="15" spans="1:37" x14ac:dyDescent="0.3">
      <c r="A15" s="4">
        <v>40316</v>
      </c>
      <c r="B15" s="5" t="s">
        <v>7</v>
      </c>
      <c r="C15" s="5" t="s">
        <v>9</v>
      </c>
      <c r="D15" s="6">
        <v>206.02798850125583</v>
      </c>
      <c r="E15" s="6">
        <v>4.0858333330000001</v>
      </c>
      <c r="F15" s="6">
        <v>0</v>
      </c>
      <c r="G15" s="6">
        <v>0</v>
      </c>
      <c r="H15">
        <v>0</v>
      </c>
      <c r="I15">
        <f t="shared" si="1"/>
        <v>0</v>
      </c>
      <c r="J15">
        <f t="shared" si="0"/>
        <v>0</v>
      </c>
      <c r="K15">
        <f t="shared" si="0"/>
        <v>0</v>
      </c>
      <c r="T15" s="62" t="s">
        <v>64</v>
      </c>
      <c r="U15" s="63">
        <v>0.39081597050222633</v>
      </c>
      <c r="AA15" s="8" t="s">
        <v>63</v>
      </c>
      <c r="AB15" s="12">
        <v>0.39782251812512848</v>
      </c>
    </row>
    <row r="16" spans="1:37" x14ac:dyDescent="0.3">
      <c r="A16" s="4">
        <v>40323</v>
      </c>
      <c r="B16" s="5" t="s">
        <v>7</v>
      </c>
      <c r="C16" s="5" t="s">
        <v>9</v>
      </c>
      <c r="D16" s="6">
        <v>201.96734153603134</v>
      </c>
      <c r="E16" s="6">
        <v>4.0858333330000001</v>
      </c>
      <c r="F16" s="6">
        <v>0</v>
      </c>
      <c r="G16" s="6">
        <v>0</v>
      </c>
      <c r="H16">
        <v>0</v>
      </c>
      <c r="I16">
        <f t="shared" si="1"/>
        <v>0</v>
      </c>
      <c r="J16">
        <f t="shared" si="0"/>
        <v>0</v>
      </c>
      <c r="K16">
        <f t="shared" si="0"/>
        <v>0</v>
      </c>
      <c r="AA16" s="8" t="s">
        <v>64</v>
      </c>
      <c r="AB16" s="12">
        <v>0.38085977215682226</v>
      </c>
      <c r="AG16" s="8" t="s">
        <v>63</v>
      </c>
      <c r="AH16" s="12">
        <v>0.40799702482387645</v>
      </c>
    </row>
    <row r="17" spans="1:34" x14ac:dyDescent="0.3">
      <c r="A17" s="4">
        <v>40330</v>
      </c>
      <c r="B17" s="5" t="s">
        <v>7</v>
      </c>
      <c r="C17" s="5" t="s">
        <v>9</v>
      </c>
      <c r="D17" s="6">
        <v>239.72697458725526</v>
      </c>
      <c r="E17" s="6">
        <v>3.84</v>
      </c>
      <c r="F17" s="6">
        <v>0</v>
      </c>
      <c r="G17" s="6">
        <v>0</v>
      </c>
      <c r="H17">
        <v>0</v>
      </c>
      <c r="I17">
        <f t="shared" si="1"/>
        <v>0</v>
      </c>
      <c r="J17">
        <f t="shared" si="0"/>
        <v>0</v>
      </c>
      <c r="K17">
        <f t="shared" si="0"/>
        <v>0</v>
      </c>
      <c r="N17" s="41"/>
      <c r="O17" s="41"/>
      <c r="P17" s="41"/>
      <c r="Q17" s="41"/>
      <c r="R17" s="41"/>
      <c r="S17" s="41"/>
      <c r="T17" s="41"/>
      <c r="AG17" s="8" t="s">
        <v>64</v>
      </c>
      <c r="AH17" s="12">
        <v>0.38844975677560822</v>
      </c>
    </row>
    <row r="18" spans="1:34" x14ac:dyDescent="0.3">
      <c r="A18" s="4">
        <v>40337</v>
      </c>
      <c r="B18" s="5" t="s">
        <v>7</v>
      </c>
      <c r="C18" s="5" t="s">
        <v>9</v>
      </c>
      <c r="D18" s="6">
        <v>171.39281859155261</v>
      </c>
      <c r="E18" s="6">
        <v>4.2592307690000002</v>
      </c>
      <c r="F18" s="6">
        <v>0</v>
      </c>
      <c r="G18" s="6">
        <v>0</v>
      </c>
      <c r="H18">
        <v>0</v>
      </c>
      <c r="I18">
        <f t="shared" si="1"/>
        <v>0</v>
      </c>
      <c r="J18">
        <f t="shared" si="1"/>
        <v>0</v>
      </c>
      <c r="K18">
        <f t="shared" si="1"/>
        <v>0</v>
      </c>
      <c r="N18" s="41"/>
      <c r="O18" s="41"/>
      <c r="P18" s="41"/>
      <c r="Q18" s="41"/>
      <c r="R18" s="41"/>
      <c r="S18" s="41"/>
      <c r="T18" s="41"/>
    </row>
    <row r="19" spans="1:34" x14ac:dyDescent="0.3">
      <c r="A19" s="4">
        <v>40344</v>
      </c>
      <c r="B19" s="5" t="s">
        <v>7</v>
      </c>
      <c r="C19" s="5" t="s">
        <v>9</v>
      </c>
      <c r="D19" s="6">
        <v>172.74559451311936</v>
      </c>
      <c r="E19" s="6">
        <v>4.99</v>
      </c>
      <c r="F19" s="6">
        <v>0</v>
      </c>
      <c r="G19" s="6">
        <v>0</v>
      </c>
      <c r="H19">
        <v>0</v>
      </c>
      <c r="I19">
        <f t="shared" si="1"/>
        <v>0</v>
      </c>
      <c r="J19">
        <f t="shared" si="1"/>
        <v>0</v>
      </c>
      <c r="K19">
        <f t="shared" si="1"/>
        <v>0</v>
      </c>
      <c r="N19" s="60"/>
      <c r="O19" s="60"/>
      <c r="P19" s="41"/>
      <c r="Q19" s="41"/>
      <c r="R19" s="41"/>
      <c r="S19" s="41"/>
      <c r="T19" s="41"/>
    </row>
    <row r="20" spans="1:34" x14ac:dyDescent="0.3">
      <c r="A20" s="4">
        <v>40351</v>
      </c>
      <c r="B20" s="5" t="s">
        <v>7</v>
      </c>
      <c r="C20" s="5" t="s">
        <v>9</v>
      </c>
      <c r="D20" s="6">
        <v>379.20412736310453</v>
      </c>
      <c r="E20" s="6">
        <v>3.7685714290000001</v>
      </c>
      <c r="F20" s="6">
        <v>1</v>
      </c>
      <c r="G20" s="6">
        <v>0</v>
      </c>
      <c r="H20">
        <v>0</v>
      </c>
      <c r="I20">
        <f t="shared" si="1"/>
        <v>0</v>
      </c>
      <c r="J20">
        <f t="shared" si="1"/>
        <v>0</v>
      </c>
      <c r="K20">
        <f t="shared" si="1"/>
        <v>0</v>
      </c>
      <c r="N20" s="59"/>
      <c r="O20" s="59"/>
      <c r="P20" s="41"/>
      <c r="Q20" s="41"/>
      <c r="R20" s="41"/>
      <c r="S20" s="41"/>
      <c r="T20" s="41"/>
    </row>
    <row r="21" spans="1:34" x14ac:dyDescent="0.3">
      <c r="A21" s="4">
        <v>40358</v>
      </c>
      <c r="B21" s="5" t="s">
        <v>7</v>
      </c>
      <c r="C21" s="5" t="s">
        <v>9</v>
      </c>
      <c r="D21" s="6">
        <v>346.14938028154523</v>
      </c>
      <c r="E21" s="6">
        <v>4.7024999999999997</v>
      </c>
      <c r="F21" s="6">
        <v>0</v>
      </c>
      <c r="G21" s="6">
        <v>1</v>
      </c>
      <c r="H21">
        <v>0</v>
      </c>
      <c r="I21">
        <f t="shared" si="1"/>
        <v>0</v>
      </c>
      <c r="J21">
        <f t="shared" si="1"/>
        <v>0</v>
      </c>
      <c r="K21">
        <f t="shared" si="1"/>
        <v>0</v>
      </c>
      <c r="N21" s="59"/>
      <c r="O21" s="59"/>
      <c r="P21" s="41"/>
      <c r="Q21" s="41"/>
      <c r="R21" s="41"/>
      <c r="S21" s="41"/>
      <c r="T21" s="41"/>
    </row>
    <row r="22" spans="1:34" x14ac:dyDescent="0.3">
      <c r="A22" s="4">
        <v>40365</v>
      </c>
      <c r="B22" s="5" t="s">
        <v>7</v>
      </c>
      <c r="C22" s="5" t="s">
        <v>9</v>
      </c>
      <c r="D22" s="6">
        <v>371.4853015379951</v>
      </c>
      <c r="E22" s="6">
        <v>3.5878571429999999</v>
      </c>
      <c r="F22" s="6">
        <v>0</v>
      </c>
      <c r="G22" s="6">
        <v>1</v>
      </c>
      <c r="H22">
        <v>0</v>
      </c>
      <c r="I22">
        <f t="shared" si="1"/>
        <v>0</v>
      </c>
      <c r="J22">
        <f t="shared" si="1"/>
        <v>0</v>
      </c>
      <c r="K22">
        <f t="shared" si="1"/>
        <v>0</v>
      </c>
      <c r="N22" s="59"/>
      <c r="O22" s="59"/>
      <c r="P22" s="41"/>
      <c r="Q22" s="41"/>
      <c r="R22" s="41"/>
      <c r="S22" s="41"/>
      <c r="T22" s="41"/>
    </row>
    <row r="23" spans="1:34" x14ac:dyDescent="0.3">
      <c r="A23" s="4">
        <v>40372</v>
      </c>
      <c r="B23" s="5" t="s">
        <v>7</v>
      </c>
      <c r="C23" s="5" t="s">
        <v>9</v>
      </c>
      <c r="D23" s="6">
        <v>302.60708516818738</v>
      </c>
      <c r="E23" s="6">
        <v>3.8450000000000002</v>
      </c>
      <c r="F23" s="6">
        <v>0</v>
      </c>
      <c r="G23" s="6">
        <v>1</v>
      </c>
      <c r="H23">
        <v>0</v>
      </c>
      <c r="I23">
        <f t="shared" si="1"/>
        <v>0</v>
      </c>
      <c r="J23">
        <f t="shared" si="1"/>
        <v>0</v>
      </c>
      <c r="K23">
        <f t="shared" si="1"/>
        <v>0</v>
      </c>
      <c r="N23" s="59"/>
      <c r="O23" s="59"/>
      <c r="P23" s="41"/>
      <c r="Q23" s="41"/>
      <c r="R23" s="41"/>
      <c r="S23" s="41"/>
      <c r="T23" s="41"/>
    </row>
    <row r="24" spans="1:34" x14ac:dyDescent="0.3">
      <c r="A24" s="4">
        <v>40302</v>
      </c>
      <c r="B24" s="5" t="s">
        <v>7</v>
      </c>
      <c r="C24" s="5" t="s">
        <v>10</v>
      </c>
      <c r="D24" s="6">
        <v>145.78336079215677</v>
      </c>
      <c r="E24" s="6">
        <v>5.39</v>
      </c>
      <c r="F24" s="6">
        <v>0</v>
      </c>
      <c r="G24" s="6">
        <v>0</v>
      </c>
      <c r="H24">
        <v>0</v>
      </c>
      <c r="I24">
        <f t="shared" si="1"/>
        <v>0</v>
      </c>
      <c r="J24">
        <f t="shared" si="1"/>
        <v>0</v>
      </c>
      <c r="K24">
        <f t="shared" si="1"/>
        <v>0</v>
      </c>
      <c r="N24" s="59"/>
      <c r="O24" s="59"/>
      <c r="P24" s="41"/>
      <c r="Q24" s="41"/>
      <c r="R24" s="41"/>
      <c r="S24" s="41"/>
      <c r="T24" s="41"/>
    </row>
    <row r="25" spans="1:34" x14ac:dyDescent="0.3">
      <c r="A25" s="4">
        <v>40309</v>
      </c>
      <c r="B25" s="5" t="s">
        <v>7</v>
      </c>
      <c r="C25" s="5" t="s">
        <v>10</v>
      </c>
      <c r="D25" s="6">
        <v>309.05276246954139</v>
      </c>
      <c r="E25" s="6">
        <v>5.0185714289999996</v>
      </c>
      <c r="F25" s="6">
        <v>0</v>
      </c>
      <c r="G25" s="6">
        <v>0</v>
      </c>
      <c r="H25">
        <v>0</v>
      </c>
      <c r="I25">
        <f t="shared" si="1"/>
        <v>0</v>
      </c>
      <c r="J25">
        <f t="shared" si="1"/>
        <v>0</v>
      </c>
      <c r="K25">
        <f t="shared" si="1"/>
        <v>0</v>
      </c>
      <c r="N25" s="41"/>
      <c r="O25" s="41"/>
      <c r="P25" s="41"/>
      <c r="Q25" s="41"/>
      <c r="R25" s="41"/>
      <c r="S25" s="41"/>
      <c r="T25" s="41"/>
    </row>
    <row r="26" spans="1:34" x14ac:dyDescent="0.3">
      <c r="A26" s="4">
        <v>40316</v>
      </c>
      <c r="B26" s="5" t="s">
        <v>7</v>
      </c>
      <c r="C26" s="5" t="s">
        <v>10</v>
      </c>
      <c r="D26" s="6">
        <v>154.59788084785293</v>
      </c>
      <c r="E26" s="6">
        <v>5.2149999999999999</v>
      </c>
      <c r="F26" s="6">
        <v>0</v>
      </c>
      <c r="G26" s="6">
        <v>0</v>
      </c>
      <c r="H26">
        <v>0</v>
      </c>
      <c r="I26">
        <f t="shared" si="1"/>
        <v>0</v>
      </c>
      <c r="J26">
        <f t="shared" si="1"/>
        <v>0</v>
      </c>
      <c r="K26">
        <f t="shared" si="1"/>
        <v>0</v>
      </c>
      <c r="N26" s="41"/>
      <c r="O26" s="41"/>
      <c r="P26" s="41"/>
      <c r="Q26" s="41"/>
      <c r="R26" s="41"/>
      <c r="S26" s="41"/>
      <c r="T26" s="41"/>
    </row>
    <row r="27" spans="1:34" x14ac:dyDescent="0.3">
      <c r="A27" s="4">
        <v>40323</v>
      </c>
      <c r="B27" s="5" t="s">
        <v>7</v>
      </c>
      <c r="C27" s="5" t="s">
        <v>10</v>
      </c>
      <c r="D27" s="6">
        <v>247.72564561350089</v>
      </c>
      <c r="E27" s="6">
        <v>4.8816666670000002</v>
      </c>
      <c r="F27" s="6">
        <v>0</v>
      </c>
      <c r="G27" s="6">
        <v>0</v>
      </c>
      <c r="H27">
        <v>0</v>
      </c>
      <c r="I27">
        <f t="shared" si="1"/>
        <v>0</v>
      </c>
      <c r="J27">
        <f t="shared" si="1"/>
        <v>0</v>
      </c>
      <c r="K27">
        <f t="shared" si="1"/>
        <v>0</v>
      </c>
      <c r="N27" s="61"/>
      <c r="O27" s="61"/>
      <c r="P27" s="61"/>
      <c r="Q27" s="61"/>
      <c r="R27" s="61"/>
      <c r="S27" s="61"/>
      <c r="T27" s="41"/>
    </row>
    <row r="28" spans="1:34" x14ac:dyDescent="0.3">
      <c r="A28" s="4">
        <v>40330</v>
      </c>
      <c r="B28" s="5" t="s">
        <v>7</v>
      </c>
      <c r="C28" s="5" t="s">
        <v>10</v>
      </c>
      <c r="D28" s="6">
        <v>227.99236329472669</v>
      </c>
      <c r="E28" s="6">
        <v>3.9666666670000001</v>
      </c>
      <c r="F28" s="6">
        <v>0</v>
      </c>
      <c r="G28" s="6">
        <v>0</v>
      </c>
      <c r="H28">
        <v>0</v>
      </c>
      <c r="I28">
        <f t="shared" si="1"/>
        <v>0</v>
      </c>
      <c r="J28">
        <f t="shared" si="1"/>
        <v>0</v>
      </c>
      <c r="K28">
        <f t="shared" si="1"/>
        <v>0</v>
      </c>
      <c r="N28" s="59"/>
      <c r="O28" s="59"/>
      <c r="P28" s="59"/>
      <c r="Q28" s="59"/>
      <c r="R28" s="59"/>
      <c r="S28" s="59"/>
      <c r="T28" s="41"/>
    </row>
    <row r="29" spans="1:34" x14ac:dyDescent="0.3">
      <c r="A29" s="4">
        <v>40337</v>
      </c>
      <c r="B29" s="5" t="s">
        <v>7</v>
      </c>
      <c r="C29" s="5" t="s">
        <v>10</v>
      </c>
      <c r="D29" s="6">
        <v>226.5964968466343</v>
      </c>
      <c r="E29" s="6">
        <v>3.997692308</v>
      </c>
      <c r="F29" s="6">
        <v>0</v>
      </c>
      <c r="G29" s="6">
        <v>0</v>
      </c>
      <c r="H29">
        <v>0</v>
      </c>
      <c r="I29">
        <f t="shared" si="1"/>
        <v>0</v>
      </c>
      <c r="J29">
        <f t="shared" si="1"/>
        <v>0</v>
      </c>
      <c r="K29">
        <f t="shared" si="1"/>
        <v>0</v>
      </c>
      <c r="N29" s="59"/>
      <c r="O29" s="59"/>
      <c r="P29" s="59"/>
      <c r="Q29" s="59"/>
      <c r="R29" s="59"/>
      <c r="S29" s="59"/>
      <c r="T29" s="41"/>
    </row>
    <row r="30" spans="1:34" x14ac:dyDescent="0.3">
      <c r="A30" s="4">
        <v>40344</v>
      </c>
      <c r="B30" s="5" t="s">
        <v>7</v>
      </c>
      <c r="C30" s="5" t="s">
        <v>10</v>
      </c>
      <c r="D30" s="6">
        <v>233.31521082097063</v>
      </c>
      <c r="E30" s="6">
        <v>4.8958823530000002</v>
      </c>
      <c r="F30" s="6">
        <v>0</v>
      </c>
      <c r="G30" s="6">
        <v>0</v>
      </c>
      <c r="H30">
        <v>0</v>
      </c>
      <c r="I30">
        <f t="shared" si="1"/>
        <v>0</v>
      </c>
      <c r="J30">
        <f t="shared" si="1"/>
        <v>0</v>
      </c>
      <c r="K30">
        <f t="shared" si="1"/>
        <v>0</v>
      </c>
      <c r="N30" s="59"/>
      <c r="O30" s="59"/>
      <c r="P30" s="59"/>
      <c r="Q30" s="59"/>
      <c r="R30" s="59"/>
      <c r="S30" s="59"/>
      <c r="T30" s="41"/>
    </row>
    <row r="31" spans="1:34" ht="15" thickBot="1" x14ac:dyDescent="0.35">
      <c r="A31" s="4">
        <v>40351</v>
      </c>
      <c r="B31" s="5" t="s">
        <v>7</v>
      </c>
      <c r="C31" s="5" t="s">
        <v>10</v>
      </c>
      <c r="D31" s="6">
        <v>215.20722620508221</v>
      </c>
      <c r="E31" s="6">
        <v>4.9275000000000002</v>
      </c>
      <c r="F31" s="6">
        <v>0</v>
      </c>
      <c r="G31" s="6">
        <v>0</v>
      </c>
      <c r="H31">
        <v>0</v>
      </c>
      <c r="I31">
        <f t="shared" si="1"/>
        <v>0</v>
      </c>
      <c r="J31">
        <f t="shared" si="1"/>
        <v>0</v>
      </c>
      <c r="K31">
        <f t="shared" si="1"/>
        <v>0</v>
      </c>
      <c r="N31" s="41"/>
      <c r="O31" s="41"/>
      <c r="P31" s="41"/>
      <c r="Q31" s="41"/>
      <c r="R31" s="41"/>
      <c r="S31" s="41"/>
      <c r="T31" s="41"/>
    </row>
    <row r="32" spans="1:34" x14ac:dyDescent="0.3">
      <c r="A32" s="4">
        <v>40358</v>
      </c>
      <c r="B32" s="5" t="s">
        <v>7</v>
      </c>
      <c r="C32" s="5" t="s">
        <v>10</v>
      </c>
      <c r="D32" s="6">
        <v>233.41454117517861</v>
      </c>
      <c r="E32" s="6">
        <v>4.3166666669999998</v>
      </c>
      <c r="F32" s="6">
        <v>0</v>
      </c>
      <c r="G32" s="6">
        <v>0</v>
      </c>
      <c r="H32">
        <v>0</v>
      </c>
      <c r="I32">
        <f t="shared" si="1"/>
        <v>0</v>
      </c>
      <c r="J32">
        <f t="shared" si="1"/>
        <v>0</v>
      </c>
      <c r="K32">
        <f t="shared" si="1"/>
        <v>0</v>
      </c>
      <c r="N32" s="61"/>
      <c r="O32" s="61"/>
      <c r="P32" s="61"/>
      <c r="Q32" s="61"/>
      <c r="R32" s="61"/>
      <c r="S32" s="61"/>
      <c r="T32" s="61"/>
      <c r="U32" s="67" t="s">
        <v>65</v>
      </c>
      <c r="V32" s="67" t="s">
        <v>66</v>
      </c>
    </row>
    <row r="33" spans="1:22" x14ac:dyDescent="0.3">
      <c r="A33" s="4">
        <v>40365</v>
      </c>
      <c r="B33" s="5" t="s">
        <v>7</v>
      </c>
      <c r="C33" s="5" t="s">
        <v>10</v>
      </c>
      <c r="D33" s="6">
        <v>297.11769231578774</v>
      </c>
      <c r="E33" s="6">
        <v>4.1213333329999999</v>
      </c>
      <c r="F33" s="6">
        <v>0</v>
      </c>
      <c r="G33" s="6">
        <v>0</v>
      </c>
      <c r="H33">
        <v>0</v>
      </c>
      <c r="I33">
        <f t="shared" si="1"/>
        <v>0</v>
      </c>
      <c r="J33">
        <f t="shared" si="1"/>
        <v>0</v>
      </c>
      <c r="K33">
        <f t="shared" si="1"/>
        <v>0</v>
      </c>
      <c r="N33" s="59"/>
      <c r="O33" s="59"/>
      <c r="P33" s="59"/>
      <c r="Q33" s="59"/>
      <c r="R33" s="59"/>
      <c r="S33" s="59"/>
      <c r="T33" s="59"/>
      <c r="U33" s="59">
        <v>413.80045922771211</v>
      </c>
      <c r="V33" s="59">
        <v>605.7649419574534</v>
      </c>
    </row>
    <row r="34" spans="1:22" x14ac:dyDescent="0.3">
      <c r="A34" s="4">
        <v>40372</v>
      </c>
      <c r="B34" s="5" t="s">
        <v>7</v>
      </c>
      <c r="C34" s="5" t="s">
        <v>10</v>
      </c>
      <c r="D34" s="6">
        <v>258.46230884332823</v>
      </c>
      <c r="E34" s="6">
        <v>4.6806666669999997</v>
      </c>
      <c r="F34" s="6">
        <v>0</v>
      </c>
      <c r="G34" s="6">
        <v>0</v>
      </c>
      <c r="H34">
        <v>0</v>
      </c>
      <c r="I34">
        <f t="shared" si="1"/>
        <v>0</v>
      </c>
      <c r="J34">
        <f t="shared" si="1"/>
        <v>0</v>
      </c>
      <c r="K34">
        <f t="shared" si="1"/>
        <v>0</v>
      </c>
      <c r="N34" s="59"/>
      <c r="O34" s="59"/>
      <c r="P34" s="59"/>
      <c r="Q34" s="59"/>
      <c r="R34" s="59"/>
      <c r="S34" s="59"/>
      <c r="T34" s="59"/>
      <c r="U34" s="59">
        <v>-78.430488670644081</v>
      </c>
      <c r="V34" s="59">
        <v>-36.191867800278359</v>
      </c>
    </row>
    <row r="35" spans="1:22" x14ac:dyDescent="0.3">
      <c r="A35" s="4">
        <v>40302</v>
      </c>
      <c r="B35" s="5" t="s">
        <v>7</v>
      </c>
      <c r="C35" s="5" t="s">
        <v>11</v>
      </c>
      <c r="D35" s="6">
        <v>336.22133222738205</v>
      </c>
      <c r="E35" s="6">
        <v>4.3172727269999998</v>
      </c>
      <c r="F35" s="6">
        <v>0</v>
      </c>
      <c r="G35" s="6">
        <v>0</v>
      </c>
      <c r="H35">
        <v>0</v>
      </c>
      <c r="I35">
        <f t="shared" si="1"/>
        <v>0</v>
      </c>
      <c r="J35">
        <f t="shared" si="1"/>
        <v>0</v>
      </c>
      <c r="K35">
        <f t="shared" si="1"/>
        <v>0</v>
      </c>
      <c r="N35" s="59"/>
      <c r="O35" s="59"/>
      <c r="P35" s="59"/>
      <c r="Q35" s="59"/>
      <c r="R35" s="59"/>
      <c r="S35" s="59"/>
      <c r="T35" s="59"/>
      <c r="U35" s="59">
        <v>89.312881784309752</v>
      </c>
      <c r="V35" s="59">
        <v>162.68025574645029</v>
      </c>
    </row>
    <row r="36" spans="1:22" x14ac:dyDescent="0.3">
      <c r="A36" s="4">
        <v>40309</v>
      </c>
      <c r="B36" s="5" t="s">
        <v>7</v>
      </c>
      <c r="C36" s="5" t="s">
        <v>11</v>
      </c>
      <c r="D36" s="6">
        <v>364.17453904151307</v>
      </c>
      <c r="E36" s="6">
        <v>4.5233333330000001</v>
      </c>
      <c r="F36" s="6">
        <v>0</v>
      </c>
      <c r="G36" s="6">
        <v>0</v>
      </c>
      <c r="H36">
        <v>0</v>
      </c>
      <c r="I36">
        <f t="shared" si="1"/>
        <v>0</v>
      </c>
      <c r="J36">
        <f t="shared" si="1"/>
        <v>0</v>
      </c>
      <c r="K36">
        <f t="shared" si="1"/>
        <v>0</v>
      </c>
      <c r="N36" s="59"/>
      <c r="O36" s="59"/>
      <c r="P36" s="59"/>
      <c r="Q36" s="59"/>
      <c r="R36" s="59"/>
      <c r="S36" s="59"/>
      <c r="T36" s="59"/>
      <c r="U36" s="59">
        <v>53.808028214150937</v>
      </c>
      <c r="V36" s="59">
        <v>104.71794193911532</v>
      </c>
    </row>
    <row r="37" spans="1:22" ht="15" thickBot="1" x14ac:dyDescent="0.35">
      <c r="A37" s="4">
        <v>40316</v>
      </c>
      <c r="B37" s="5" t="s">
        <v>7</v>
      </c>
      <c r="C37" s="5" t="s">
        <v>11</v>
      </c>
      <c r="D37" s="6">
        <v>291.1947988284852</v>
      </c>
      <c r="E37" s="6">
        <v>4.9469230770000001</v>
      </c>
      <c r="F37" s="6">
        <v>1</v>
      </c>
      <c r="G37" s="6">
        <v>0</v>
      </c>
      <c r="H37">
        <v>0</v>
      </c>
      <c r="I37">
        <f t="shared" si="1"/>
        <v>0</v>
      </c>
      <c r="J37">
        <f t="shared" si="1"/>
        <v>0</v>
      </c>
      <c r="K37">
        <f t="shared" si="1"/>
        <v>0</v>
      </c>
      <c r="N37" s="59"/>
      <c r="O37" s="59"/>
      <c r="P37" s="59"/>
      <c r="Q37" s="59"/>
      <c r="R37" s="59"/>
      <c r="S37" s="59"/>
      <c r="T37" s="59"/>
      <c r="U37" s="66">
        <v>-60.617612025955026</v>
      </c>
      <c r="V37" s="66">
        <v>-14.472008091736701</v>
      </c>
    </row>
    <row r="38" spans="1:22" x14ac:dyDescent="0.3">
      <c r="A38" s="4">
        <v>40323</v>
      </c>
      <c r="B38" s="5" t="s">
        <v>7</v>
      </c>
      <c r="C38" s="5" t="s">
        <v>11</v>
      </c>
      <c r="D38" s="6">
        <v>279.62964251219836</v>
      </c>
      <c r="E38" s="6">
        <v>4.693846154</v>
      </c>
      <c r="F38" s="6">
        <v>0</v>
      </c>
      <c r="G38" s="6">
        <v>1</v>
      </c>
      <c r="H38">
        <v>0</v>
      </c>
      <c r="I38">
        <f t="shared" si="1"/>
        <v>0</v>
      </c>
      <c r="J38">
        <f t="shared" si="1"/>
        <v>0</v>
      </c>
      <c r="K38">
        <f t="shared" si="1"/>
        <v>0</v>
      </c>
      <c r="N38" s="41"/>
      <c r="O38" s="41"/>
      <c r="P38" s="41"/>
      <c r="Q38" s="41"/>
      <c r="R38" s="41"/>
      <c r="S38" s="41"/>
      <c r="T38" s="41"/>
    </row>
    <row r="39" spans="1:22" x14ac:dyDescent="0.3">
      <c r="A39" s="4">
        <v>40330</v>
      </c>
      <c r="B39" s="5" t="s">
        <v>7</v>
      </c>
      <c r="C39" s="5" t="s">
        <v>11</v>
      </c>
      <c r="D39" s="6">
        <v>328.56464507221398</v>
      </c>
      <c r="E39" s="6">
        <v>4.8435714289999998</v>
      </c>
      <c r="F39" s="6">
        <v>0</v>
      </c>
      <c r="G39" s="6">
        <v>1</v>
      </c>
      <c r="H39">
        <v>0</v>
      </c>
      <c r="I39">
        <f t="shared" si="1"/>
        <v>0</v>
      </c>
      <c r="J39">
        <f t="shared" si="1"/>
        <v>0</v>
      </c>
      <c r="K39">
        <f t="shared" si="1"/>
        <v>0</v>
      </c>
      <c r="N39" s="41"/>
      <c r="O39" s="41"/>
      <c r="P39" s="41"/>
      <c r="Q39" s="41"/>
      <c r="R39" s="41"/>
      <c r="S39" s="41"/>
      <c r="T39" s="41"/>
    </row>
    <row r="40" spans="1:22" x14ac:dyDescent="0.3">
      <c r="A40" s="4">
        <v>40337</v>
      </c>
      <c r="B40" s="5" t="s">
        <v>7</v>
      </c>
      <c r="C40" s="5" t="s">
        <v>11</v>
      </c>
      <c r="D40" s="6">
        <v>329.40232818821283</v>
      </c>
      <c r="E40" s="6">
        <v>4.7024999999999997</v>
      </c>
      <c r="F40" s="6">
        <v>0</v>
      </c>
      <c r="G40" s="6">
        <v>1</v>
      </c>
      <c r="H40">
        <v>0</v>
      </c>
      <c r="I40">
        <f t="shared" si="1"/>
        <v>0</v>
      </c>
      <c r="J40">
        <f t="shared" si="1"/>
        <v>0</v>
      </c>
      <c r="K40">
        <f t="shared" si="1"/>
        <v>0</v>
      </c>
      <c r="N40" s="41"/>
      <c r="O40" s="41"/>
      <c r="P40" s="41"/>
      <c r="Q40" s="41"/>
      <c r="R40" s="41"/>
      <c r="S40" s="41"/>
      <c r="T40" s="41"/>
    </row>
    <row r="41" spans="1:22" x14ac:dyDescent="0.3">
      <c r="A41" s="4">
        <v>40344</v>
      </c>
      <c r="B41" s="5" t="s">
        <v>7</v>
      </c>
      <c r="C41" s="5" t="s">
        <v>11</v>
      </c>
      <c r="D41" s="6">
        <v>211.37293465463586</v>
      </c>
      <c r="E41" s="6">
        <v>4.8958823530000002</v>
      </c>
      <c r="F41" s="6">
        <v>0</v>
      </c>
      <c r="G41" s="6">
        <v>0</v>
      </c>
      <c r="H41">
        <v>0</v>
      </c>
      <c r="I41">
        <f t="shared" si="1"/>
        <v>0</v>
      </c>
      <c r="J41">
        <f t="shared" si="1"/>
        <v>0</v>
      </c>
      <c r="K41">
        <f t="shared" si="1"/>
        <v>0</v>
      </c>
      <c r="N41" s="41"/>
      <c r="O41" s="41"/>
      <c r="P41" s="41"/>
      <c r="Q41" s="41"/>
      <c r="R41" s="41"/>
      <c r="S41" s="41"/>
      <c r="T41" s="41"/>
    </row>
    <row r="42" spans="1:22" x14ac:dyDescent="0.3">
      <c r="A42" s="4">
        <v>40351</v>
      </c>
      <c r="B42" s="5" t="s">
        <v>7</v>
      </c>
      <c r="C42" s="5" t="s">
        <v>11</v>
      </c>
      <c r="D42" s="6">
        <v>428.35016052755583</v>
      </c>
      <c r="E42" s="6">
        <v>4.0257142860000004</v>
      </c>
      <c r="F42" s="6">
        <v>1</v>
      </c>
      <c r="G42" s="6">
        <v>0</v>
      </c>
      <c r="H42">
        <v>0</v>
      </c>
      <c r="I42">
        <f t="shared" si="1"/>
        <v>0</v>
      </c>
      <c r="J42">
        <f t="shared" si="1"/>
        <v>0</v>
      </c>
      <c r="K42">
        <f t="shared" si="1"/>
        <v>0</v>
      </c>
      <c r="N42" s="41"/>
      <c r="O42" s="41"/>
      <c r="P42" s="41"/>
      <c r="Q42" s="41"/>
      <c r="R42" s="41"/>
      <c r="S42" s="41"/>
      <c r="T42" s="41"/>
    </row>
    <row r="43" spans="1:22" x14ac:dyDescent="0.3">
      <c r="A43" s="4">
        <v>40358</v>
      </c>
      <c r="B43" s="5" t="s">
        <v>7</v>
      </c>
      <c r="C43" s="5" t="s">
        <v>11</v>
      </c>
      <c r="D43" s="6">
        <v>412.79178442906306</v>
      </c>
      <c r="E43" s="6">
        <v>4.8366666670000003</v>
      </c>
      <c r="F43" s="6">
        <v>1</v>
      </c>
      <c r="G43" s="6">
        <v>1</v>
      </c>
      <c r="H43">
        <v>0</v>
      </c>
      <c r="I43">
        <f t="shared" si="1"/>
        <v>0</v>
      </c>
      <c r="J43">
        <f t="shared" si="1"/>
        <v>0</v>
      </c>
      <c r="K43">
        <f t="shared" si="1"/>
        <v>0</v>
      </c>
      <c r="N43" s="41"/>
      <c r="O43" s="41"/>
      <c r="P43" s="41"/>
      <c r="Q43" s="41"/>
      <c r="R43" s="41"/>
      <c r="S43" s="41"/>
      <c r="T43" s="41"/>
    </row>
    <row r="44" spans="1:22" x14ac:dyDescent="0.3">
      <c r="A44" s="4">
        <v>40365</v>
      </c>
      <c r="B44" s="5" t="s">
        <v>7</v>
      </c>
      <c r="C44" s="5" t="s">
        <v>11</v>
      </c>
      <c r="D44" s="6">
        <v>328.22108302748148</v>
      </c>
      <c r="E44" s="6">
        <v>4.2473333330000003</v>
      </c>
      <c r="F44" s="6">
        <v>0</v>
      </c>
      <c r="G44" s="6">
        <v>1</v>
      </c>
      <c r="H44">
        <v>0</v>
      </c>
      <c r="I44">
        <f t="shared" si="1"/>
        <v>0</v>
      </c>
      <c r="J44">
        <f t="shared" si="1"/>
        <v>0</v>
      </c>
      <c r="K44">
        <f t="shared" si="1"/>
        <v>0</v>
      </c>
      <c r="N44" s="41"/>
      <c r="O44" s="41"/>
      <c r="P44" s="41"/>
      <c r="Q44" s="41"/>
      <c r="R44" s="41"/>
      <c r="S44" s="41"/>
      <c r="T44" s="41"/>
    </row>
    <row r="45" spans="1:22" x14ac:dyDescent="0.3">
      <c r="A45" s="4">
        <v>40372</v>
      </c>
      <c r="B45" s="5" t="s">
        <v>7</v>
      </c>
      <c r="C45" s="5" t="s">
        <v>11</v>
      </c>
      <c r="D45" s="6">
        <v>269.83398933575558</v>
      </c>
      <c r="E45" s="6">
        <v>4.5443749999999996</v>
      </c>
      <c r="F45" s="6">
        <v>0</v>
      </c>
      <c r="G45" s="6">
        <v>1</v>
      </c>
      <c r="H45">
        <v>0</v>
      </c>
      <c r="I45">
        <f t="shared" si="1"/>
        <v>0</v>
      </c>
      <c r="J45">
        <f t="shared" si="1"/>
        <v>0</v>
      </c>
      <c r="K45">
        <f t="shared" si="1"/>
        <v>0</v>
      </c>
      <c r="N45" s="41"/>
      <c r="O45" s="41"/>
      <c r="P45" s="41"/>
      <c r="Q45" s="41"/>
      <c r="R45" s="41"/>
      <c r="S45" s="41"/>
      <c r="T45" s="41"/>
    </row>
    <row r="46" spans="1:22" x14ac:dyDescent="0.3">
      <c r="A46" s="4">
        <v>40302</v>
      </c>
      <c r="B46" s="5" t="s">
        <v>7</v>
      </c>
      <c r="C46" s="5" t="s">
        <v>12</v>
      </c>
      <c r="D46" s="6">
        <v>286.13829190952799</v>
      </c>
      <c r="E46" s="6">
        <v>4.0627272730000001</v>
      </c>
      <c r="F46" s="6">
        <v>0</v>
      </c>
      <c r="G46" s="6">
        <v>0</v>
      </c>
      <c r="H46">
        <v>0</v>
      </c>
      <c r="I46">
        <f t="shared" si="1"/>
        <v>0</v>
      </c>
      <c r="J46">
        <f t="shared" si="1"/>
        <v>0</v>
      </c>
      <c r="K46">
        <f t="shared" si="1"/>
        <v>0</v>
      </c>
      <c r="N46" s="41"/>
      <c r="O46" s="41"/>
      <c r="P46" s="41"/>
      <c r="Q46" s="41"/>
      <c r="R46" s="41"/>
      <c r="S46" s="41"/>
      <c r="T46" s="41"/>
    </row>
    <row r="47" spans="1:22" x14ac:dyDescent="0.3">
      <c r="A47" s="4">
        <v>40309</v>
      </c>
      <c r="B47" s="5" t="s">
        <v>7</v>
      </c>
      <c r="C47" s="5" t="s">
        <v>12</v>
      </c>
      <c r="D47" s="6">
        <v>100.09976082913568</v>
      </c>
      <c r="E47" s="6">
        <v>4.7233333330000002</v>
      </c>
      <c r="F47" s="6">
        <v>0</v>
      </c>
      <c r="G47" s="6">
        <v>0</v>
      </c>
      <c r="H47">
        <v>0</v>
      </c>
      <c r="I47">
        <f t="shared" si="1"/>
        <v>0</v>
      </c>
      <c r="J47">
        <f t="shared" si="1"/>
        <v>0</v>
      </c>
      <c r="K47">
        <f t="shared" si="1"/>
        <v>0</v>
      </c>
      <c r="N47" s="41"/>
      <c r="O47" s="41"/>
      <c r="P47" s="41"/>
      <c r="Q47" s="41"/>
      <c r="R47" s="41"/>
      <c r="S47" s="41"/>
      <c r="T47" s="41"/>
    </row>
    <row r="48" spans="1:22" x14ac:dyDescent="0.3">
      <c r="A48" s="4">
        <v>40316</v>
      </c>
      <c r="B48" s="5" t="s">
        <v>7</v>
      </c>
      <c r="C48" s="5" t="s">
        <v>12</v>
      </c>
      <c r="D48" s="6">
        <v>202.21177781488618</v>
      </c>
      <c r="E48" s="6">
        <v>4.0945454549999996</v>
      </c>
      <c r="F48" s="6">
        <v>0</v>
      </c>
      <c r="G48" s="6">
        <v>0</v>
      </c>
      <c r="H48">
        <v>0</v>
      </c>
      <c r="I48">
        <f t="shared" si="1"/>
        <v>0</v>
      </c>
      <c r="J48">
        <f t="shared" si="1"/>
        <v>0</v>
      </c>
      <c r="K48">
        <f t="shared" si="1"/>
        <v>0</v>
      </c>
      <c r="N48" s="41"/>
      <c r="O48" s="41"/>
      <c r="P48" s="41"/>
      <c r="Q48" s="41"/>
      <c r="R48" s="41"/>
      <c r="S48" s="41"/>
      <c r="T48" s="41"/>
    </row>
    <row r="49" spans="1:20" x14ac:dyDescent="0.3">
      <c r="A49" s="4">
        <v>40323</v>
      </c>
      <c r="B49" s="5" t="s">
        <v>7</v>
      </c>
      <c r="C49" s="5" t="s">
        <v>12</v>
      </c>
      <c r="D49" s="6">
        <v>277.05184352904394</v>
      </c>
      <c r="E49" s="6">
        <v>4.0581818180000004</v>
      </c>
      <c r="F49" s="6">
        <v>1</v>
      </c>
      <c r="G49" s="6">
        <v>0</v>
      </c>
      <c r="H49">
        <v>0</v>
      </c>
      <c r="I49">
        <f t="shared" si="1"/>
        <v>0</v>
      </c>
      <c r="J49">
        <f t="shared" si="1"/>
        <v>0</v>
      </c>
      <c r="K49">
        <f t="shared" si="1"/>
        <v>0</v>
      </c>
      <c r="N49" s="41"/>
      <c r="O49" s="41"/>
      <c r="P49" s="41"/>
      <c r="Q49" s="41"/>
      <c r="R49" s="41"/>
      <c r="S49" s="41"/>
      <c r="T49" s="41"/>
    </row>
    <row r="50" spans="1:20" x14ac:dyDescent="0.3">
      <c r="A50" s="4">
        <v>40330</v>
      </c>
      <c r="B50" s="5" t="s">
        <v>7</v>
      </c>
      <c r="C50" s="5" t="s">
        <v>12</v>
      </c>
      <c r="D50" s="6">
        <v>432.8902525837712</v>
      </c>
      <c r="E50" s="6">
        <v>3.84</v>
      </c>
      <c r="F50" s="6">
        <v>1</v>
      </c>
      <c r="G50" s="6">
        <v>1</v>
      </c>
      <c r="H50">
        <v>0</v>
      </c>
      <c r="I50">
        <f t="shared" si="1"/>
        <v>0</v>
      </c>
      <c r="J50">
        <f t="shared" si="1"/>
        <v>0</v>
      </c>
      <c r="K50">
        <f t="shared" si="1"/>
        <v>0</v>
      </c>
      <c r="N50" s="41"/>
      <c r="O50" s="41"/>
      <c r="P50" s="41"/>
      <c r="Q50" s="41"/>
      <c r="R50" s="41"/>
      <c r="S50" s="41"/>
      <c r="T50" s="41"/>
    </row>
    <row r="51" spans="1:20" x14ac:dyDescent="0.3">
      <c r="A51" s="4">
        <v>40337</v>
      </c>
      <c r="B51" s="5" t="s">
        <v>7</v>
      </c>
      <c r="C51" s="5" t="s">
        <v>12</v>
      </c>
      <c r="D51" s="6">
        <v>427.7926261350546</v>
      </c>
      <c r="E51" s="6">
        <v>5.1669230769999999</v>
      </c>
      <c r="F51" s="6">
        <v>1</v>
      </c>
      <c r="G51" s="6">
        <v>1</v>
      </c>
      <c r="H51">
        <v>0</v>
      </c>
      <c r="I51">
        <f t="shared" si="1"/>
        <v>0</v>
      </c>
      <c r="J51">
        <f t="shared" si="1"/>
        <v>0</v>
      </c>
      <c r="K51">
        <f t="shared" si="1"/>
        <v>0</v>
      </c>
      <c r="N51" s="41"/>
      <c r="O51" s="41"/>
      <c r="P51" s="41"/>
      <c r="Q51" s="41"/>
      <c r="R51" s="41"/>
      <c r="S51" s="41"/>
      <c r="T51" s="41"/>
    </row>
    <row r="52" spans="1:20" x14ac:dyDescent="0.3">
      <c r="A52" s="4">
        <v>40344</v>
      </c>
      <c r="B52" s="5" t="s">
        <v>7</v>
      </c>
      <c r="C52" s="5" t="s">
        <v>12</v>
      </c>
      <c r="D52" s="6">
        <v>241.04674393023117</v>
      </c>
      <c r="E52" s="6">
        <v>4.05</v>
      </c>
      <c r="F52" s="6">
        <v>0</v>
      </c>
      <c r="G52" s="6">
        <v>1</v>
      </c>
      <c r="H52">
        <v>0</v>
      </c>
      <c r="I52">
        <f t="shared" si="1"/>
        <v>0</v>
      </c>
      <c r="J52">
        <f t="shared" si="1"/>
        <v>0</v>
      </c>
      <c r="K52">
        <f t="shared" si="1"/>
        <v>0</v>
      </c>
    </row>
    <row r="53" spans="1:20" x14ac:dyDescent="0.3">
      <c r="A53" s="4">
        <v>40351</v>
      </c>
      <c r="B53" s="5" t="s">
        <v>7</v>
      </c>
      <c r="C53" s="5" t="s">
        <v>12</v>
      </c>
      <c r="D53" s="6">
        <v>556.55004166698996</v>
      </c>
      <c r="E53" s="6">
        <v>3.8515384620000002</v>
      </c>
      <c r="F53" s="6">
        <v>1</v>
      </c>
      <c r="G53" s="6">
        <v>1</v>
      </c>
      <c r="H53">
        <v>0</v>
      </c>
      <c r="I53">
        <f t="shared" si="1"/>
        <v>0</v>
      </c>
      <c r="J53">
        <f t="shared" si="1"/>
        <v>0</v>
      </c>
      <c r="K53">
        <f t="shared" si="1"/>
        <v>0</v>
      </c>
    </row>
    <row r="54" spans="1:20" x14ac:dyDescent="0.3">
      <c r="A54" s="4">
        <v>40358</v>
      </c>
      <c r="B54" s="5" t="s">
        <v>7</v>
      </c>
      <c r="C54" s="5" t="s">
        <v>12</v>
      </c>
      <c r="D54" s="6">
        <v>309.99966629109912</v>
      </c>
      <c r="E54" s="6">
        <v>3.8515384620000002</v>
      </c>
      <c r="F54" s="6">
        <v>0</v>
      </c>
      <c r="G54" s="6">
        <v>1</v>
      </c>
      <c r="H54">
        <v>0</v>
      </c>
      <c r="I54">
        <f t="shared" si="1"/>
        <v>0</v>
      </c>
      <c r="J54">
        <f t="shared" si="1"/>
        <v>0</v>
      </c>
      <c r="K54">
        <f t="shared" si="1"/>
        <v>0</v>
      </c>
    </row>
    <row r="55" spans="1:20" x14ac:dyDescent="0.3">
      <c r="A55" s="4">
        <v>40365</v>
      </c>
      <c r="B55" s="5" t="s">
        <v>7</v>
      </c>
      <c r="C55" s="5" t="s">
        <v>12</v>
      </c>
      <c r="D55" s="6">
        <v>409.73567792980032</v>
      </c>
      <c r="E55" s="6">
        <v>4.4442857140000003</v>
      </c>
      <c r="F55" s="6">
        <v>0</v>
      </c>
      <c r="G55" s="6">
        <v>1</v>
      </c>
      <c r="H55">
        <v>0</v>
      </c>
      <c r="I55">
        <f t="shared" si="1"/>
        <v>0</v>
      </c>
      <c r="J55">
        <f t="shared" si="1"/>
        <v>0</v>
      </c>
      <c r="K55">
        <f t="shared" si="1"/>
        <v>0</v>
      </c>
    </row>
    <row r="56" spans="1:20" x14ac:dyDescent="0.3">
      <c r="A56" s="4">
        <v>40372</v>
      </c>
      <c r="B56" s="5" t="s">
        <v>7</v>
      </c>
      <c r="C56" s="5" t="s">
        <v>12</v>
      </c>
      <c r="D56" s="6">
        <v>347.35825789398893</v>
      </c>
      <c r="E56" s="6">
        <v>4.314666667</v>
      </c>
      <c r="F56" s="6">
        <v>0</v>
      </c>
      <c r="G56" s="6">
        <v>1</v>
      </c>
      <c r="H56">
        <v>0</v>
      </c>
      <c r="I56">
        <f t="shared" si="1"/>
        <v>0</v>
      </c>
      <c r="J56">
        <f t="shared" si="1"/>
        <v>0</v>
      </c>
      <c r="K56">
        <f t="shared" si="1"/>
        <v>0</v>
      </c>
    </row>
    <row r="57" spans="1:20" x14ac:dyDescent="0.3">
      <c r="A57" s="4">
        <v>40302</v>
      </c>
      <c r="B57" s="5" t="s">
        <v>7</v>
      </c>
      <c r="C57" s="5" t="s">
        <v>13</v>
      </c>
      <c r="D57" s="6">
        <v>305.04944445264965</v>
      </c>
      <c r="E57" s="6">
        <v>4.3899999999999997</v>
      </c>
      <c r="F57" s="6">
        <v>0</v>
      </c>
      <c r="G57" s="6">
        <v>0</v>
      </c>
      <c r="H57">
        <v>0</v>
      </c>
      <c r="I57">
        <f t="shared" si="1"/>
        <v>0</v>
      </c>
      <c r="J57">
        <f t="shared" si="1"/>
        <v>0</v>
      </c>
      <c r="K57">
        <f t="shared" si="1"/>
        <v>0</v>
      </c>
    </row>
    <row r="58" spans="1:20" x14ac:dyDescent="0.3">
      <c r="A58" s="4">
        <v>40309</v>
      </c>
      <c r="B58" s="5" t="s">
        <v>7</v>
      </c>
      <c r="C58" s="5" t="s">
        <v>13</v>
      </c>
      <c r="D58" s="6">
        <v>219.65535217099114</v>
      </c>
      <c r="E58" s="6">
        <v>4.34</v>
      </c>
      <c r="F58" s="6">
        <v>0</v>
      </c>
      <c r="G58" s="6">
        <v>0</v>
      </c>
      <c r="H58">
        <v>0</v>
      </c>
      <c r="I58">
        <f t="shared" si="1"/>
        <v>0</v>
      </c>
      <c r="J58">
        <f t="shared" si="1"/>
        <v>0</v>
      </c>
      <c r="K58">
        <f t="shared" si="1"/>
        <v>0</v>
      </c>
    </row>
    <row r="59" spans="1:20" x14ac:dyDescent="0.3">
      <c r="A59" s="4">
        <v>40316</v>
      </c>
      <c r="B59" s="5" t="s">
        <v>7</v>
      </c>
      <c r="C59" s="5" t="s">
        <v>13</v>
      </c>
      <c r="D59" s="6">
        <v>239.05316731393944</v>
      </c>
      <c r="E59" s="6">
        <v>4.0949999999999998</v>
      </c>
      <c r="F59" s="6">
        <v>0</v>
      </c>
      <c r="G59" s="6">
        <v>0</v>
      </c>
      <c r="H59">
        <v>0</v>
      </c>
      <c r="I59">
        <f t="shared" si="1"/>
        <v>0</v>
      </c>
      <c r="J59">
        <f t="shared" si="1"/>
        <v>0</v>
      </c>
      <c r="K59">
        <f t="shared" si="1"/>
        <v>0</v>
      </c>
    </row>
    <row r="60" spans="1:20" x14ac:dyDescent="0.3">
      <c r="A60" s="4">
        <v>40323</v>
      </c>
      <c r="B60" s="5" t="s">
        <v>7</v>
      </c>
      <c r="C60" s="5" t="s">
        <v>13</v>
      </c>
      <c r="D60" s="6">
        <v>249.14047552741056</v>
      </c>
      <c r="E60" s="6">
        <v>3.8140000000000001</v>
      </c>
      <c r="F60" s="6">
        <v>0</v>
      </c>
      <c r="G60" s="6">
        <v>0</v>
      </c>
      <c r="H60">
        <v>0</v>
      </c>
      <c r="I60">
        <f t="shared" si="1"/>
        <v>0</v>
      </c>
      <c r="J60">
        <f t="shared" si="1"/>
        <v>0</v>
      </c>
      <c r="K60">
        <f t="shared" si="1"/>
        <v>0</v>
      </c>
    </row>
    <row r="61" spans="1:20" x14ac:dyDescent="0.3">
      <c r="A61" s="4">
        <v>40330</v>
      </c>
      <c r="B61" s="5" t="s">
        <v>7</v>
      </c>
      <c r="C61" s="5" t="s">
        <v>13</v>
      </c>
      <c r="D61" s="6">
        <v>263.47531165786268</v>
      </c>
      <c r="E61" s="6">
        <v>3.8140000000000001</v>
      </c>
      <c r="F61" s="6">
        <v>0</v>
      </c>
      <c r="G61" s="6">
        <v>0</v>
      </c>
      <c r="H61">
        <v>0</v>
      </c>
      <c r="I61">
        <f t="shared" si="1"/>
        <v>0</v>
      </c>
      <c r="J61">
        <f t="shared" si="1"/>
        <v>0</v>
      </c>
      <c r="K61">
        <f t="shared" si="1"/>
        <v>0</v>
      </c>
    </row>
    <row r="62" spans="1:20" x14ac:dyDescent="0.3">
      <c r="A62" s="4">
        <v>40337</v>
      </c>
      <c r="B62" s="5" t="s">
        <v>7</v>
      </c>
      <c r="C62" s="5" t="s">
        <v>13</v>
      </c>
      <c r="D62" s="6">
        <v>666.72935151489276</v>
      </c>
      <c r="E62" s="6">
        <v>3.3260000000000001</v>
      </c>
      <c r="F62" s="6">
        <v>0</v>
      </c>
      <c r="G62" s="6">
        <v>0</v>
      </c>
      <c r="H62">
        <v>0</v>
      </c>
      <c r="I62">
        <f t="shared" si="1"/>
        <v>0</v>
      </c>
      <c r="J62">
        <f t="shared" si="1"/>
        <v>0</v>
      </c>
      <c r="K62">
        <f t="shared" si="1"/>
        <v>0</v>
      </c>
    </row>
    <row r="63" spans="1:20" x14ac:dyDescent="0.3">
      <c r="A63" s="4">
        <v>40344</v>
      </c>
      <c r="B63" s="5" t="s">
        <v>7</v>
      </c>
      <c r="C63" s="5" t="s">
        <v>13</v>
      </c>
      <c r="D63" s="6">
        <v>711.8649399072799</v>
      </c>
      <c r="E63" s="6">
        <v>3.1986666669999999</v>
      </c>
      <c r="F63" s="6">
        <v>0</v>
      </c>
      <c r="G63" s="6">
        <v>0</v>
      </c>
      <c r="H63">
        <v>0</v>
      </c>
      <c r="I63">
        <f t="shared" si="1"/>
        <v>0</v>
      </c>
      <c r="J63">
        <f t="shared" si="1"/>
        <v>0</v>
      </c>
      <c r="K63">
        <f t="shared" si="1"/>
        <v>0</v>
      </c>
    </row>
    <row r="64" spans="1:20" x14ac:dyDescent="0.3">
      <c r="A64" s="4">
        <v>40351</v>
      </c>
      <c r="B64" s="5" t="s">
        <v>7</v>
      </c>
      <c r="C64" s="5" t="s">
        <v>13</v>
      </c>
      <c r="D64" s="6">
        <v>328.15780403353938</v>
      </c>
      <c r="E64" s="6">
        <v>4.3666666669999996</v>
      </c>
      <c r="F64" s="6">
        <v>0</v>
      </c>
      <c r="G64" s="6">
        <v>0</v>
      </c>
      <c r="H64">
        <v>0</v>
      </c>
      <c r="I64">
        <f t="shared" si="1"/>
        <v>0</v>
      </c>
      <c r="J64">
        <f t="shared" si="1"/>
        <v>0</v>
      </c>
      <c r="K64">
        <f t="shared" si="1"/>
        <v>0</v>
      </c>
    </row>
    <row r="65" spans="1:11" x14ac:dyDescent="0.3">
      <c r="A65" s="4">
        <v>40358</v>
      </c>
      <c r="B65" s="5" t="s">
        <v>7</v>
      </c>
      <c r="C65" s="5" t="s">
        <v>13</v>
      </c>
      <c r="D65" s="6">
        <v>144.59522043429578</v>
      </c>
      <c r="E65" s="6">
        <v>3.979090909</v>
      </c>
      <c r="F65" s="6">
        <v>0</v>
      </c>
      <c r="G65" s="6">
        <v>0</v>
      </c>
      <c r="H65">
        <v>0</v>
      </c>
      <c r="I65">
        <f t="shared" si="1"/>
        <v>0</v>
      </c>
      <c r="J65">
        <f t="shared" si="1"/>
        <v>0</v>
      </c>
      <c r="K65">
        <f t="shared" si="1"/>
        <v>0</v>
      </c>
    </row>
    <row r="66" spans="1:11" x14ac:dyDescent="0.3">
      <c r="A66" s="4">
        <v>40365</v>
      </c>
      <c r="B66" s="5" t="s">
        <v>7</v>
      </c>
      <c r="C66" s="5" t="s">
        <v>13</v>
      </c>
      <c r="D66" s="6">
        <v>266.12956722271895</v>
      </c>
      <c r="E66" s="6">
        <v>4.9561538460000003</v>
      </c>
      <c r="F66" s="6">
        <v>0</v>
      </c>
      <c r="G66" s="6">
        <v>0</v>
      </c>
      <c r="H66">
        <v>0</v>
      </c>
      <c r="I66">
        <f t="shared" si="1"/>
        <v>0</v>
      </c>
      <c r="J66">
        <f t="shared" si="1"/>
        <v>0</v>
      </c>
      <c r="K66">
        <f t="shared" si="1"/>
        <v>0</v>
      </c>
    </row>
    <row r="67" spans="1:11" x14ac:dyDescent="0.3">
      <c r="A67" s="4">
        <v>40372</v>
      </c>
      <c r="B67" s="5" t="s">
        <v>7</v>
      </c>
      <c r="C67" s="5" t="s">
        <v>13</v>
      </c>
      <c r="D67" s="6">
        <v>277.18746772270498</v>
      </c>
      <c r="E67" s="6">
        <v>3.8136363640000002</v>
      </c>
      <c r="F67" s="6">
        <v>0</v>
      </c>
      <c r="G67" s="6">
        <v>0</v>
      </c>
      <c r="H67">
        <v>0</v>
      </c>
      <c r="I67">
        <f t="shared" ref="I67:K130" si="2">E67*$H67</f>
        <v>0</v>
      </c>
      <c r="J67">
        <f t="shared" si="2"/>
        <v>0</v>
      </c>
      <c r="K67">
        <f t="shared" si="2"/>
        <v>0</v>
      </c>
    </row>
    <row r="68" spans="1:11" x14ac:dyDescent="0.3">
      <c r="A68" s="4">
        <v>40302</v>
      </c>
      <c r="B68" s="5" t="s">
        <v>7</v>
      </c>
      <c r="C68" s="5" t="s">
        <v>14</v>
      </c>
      <c r="D68" s="6">
        <v>153.97779967160201</v>
      </c>
      <c r="E68" s="6">
        <v>5.0185714289999996</v>
      </c>
      <c r="F68" s="6">
        <v>0</v>
      </c>
      <c r="G68" s="6">
        <v>0</v>
      </c>
      <c r="H68">
        <v>0</v>
      </c>
      <c r="I68">
        <f t="shared" si="2"/>
        <v>0</v>
      </c>
      <c r="J68">
        <f t="shared" si="2"/>
        <v>0</v>
      </c>
      <c r="K68">
        <f t="shared" si="2"/>
        <v>0</v>
      </c>
    </row>
    <row r="69" spans="1:11" x14ac:dyDescent="0.3">
      <c r="A69" s="4">
        <v>40309</v>
      </c>
      <c r="B69" s="5" t="s">
        <v>7</v>
      </c>
      <c r="C69" s="5" t="s">
        <v>14</v>
      </c>
      <c r="D69" s="6">
        <v>232.91486209197791</v>
      </c>
      <c r="E69" s="6">
        <v>5.0185714289999996</v>
      </c>
      <c r="F69" s="6">
        <v>0</v>
      </c>
      <c r="G69" s="6">
        <v>0</v>
      </c>
      <c r="H69">
        <v>0</v>
      </c>
      <c r="I69">
        <f t="shared" si="2"/>
        <v>0</v>
      </c>
      <c r="J69">
        <f t="shared" si="2"/>
        <v>0</v>
      </c>
      <c r="K69">
        <f t="shared" si="2"/>
        <v>0</v>
      </c>
    </row>
    <row r="70" spans="1:11" x14ac:dyDescent="0.3">
      <c r="A70" s="4">
        <v>40316</v>
      </c>
      <c r="B70" s="5" t="s">
        <v>7</v>
      </c>
      <c r="C70" s="5" t="s">
        <v>14</v>
      </c>
      <c r="D70" s="6">
        <v>308.27675199977176</v>
      </c>
      <c r="E70" s="6">
        <v>4.4635294119999998</v>
      </c>
      <c r="F70" s="6">
        <v>1</v>
      </c>
      <c r="G70" s="6">
        <v>0</v>
      </c>
      <c r="H70">
        <v>0</v>
      </c>
      <c r="I70">
        <f t="shared" si="2"/>
        <v>0</v>
      </c>
      <c r="J70">
        <f t="shared" si="2"/>
        <v>0</v>
      </c>
      <c r="K70">
        <f t="shared" si="2"/>
        <v>0</v>
      </c>
    </row>
    <row r="71" spans="1:11" x14ac:dyDescent="0.3">
      <c r="A71" s="4">
        <v>40323</v>
      </c>
      <c r="B71" s="5" t="s">
        <v>7</v>
      </c>
      <c r="C71" s="5" t="s">
        <v>14</v>
      </c>
      <c r="D71" s="6">
        <v>272.20570082094849</v>
      </c>
      <c r="E71" s="6">
        <v>5.0105882350000002</v>
      </c>
      <c r="F71" s="6">
        <v>0</v>
      </c>
      <c r="G71" s="6">
        <v>1</v>
      </c>
      <c r="H71">
        <v>0</v>
      </c>
      <c r="I71">
        <f t="shared" si="2"/>
        <v>0</v>
      </c>
      <c r="J71">
        <f t="shared" si="2"/>
        <v>0</v>
      </c>
      <c r="K71">
        <f t="shared" si="2"/>
        <v>0</v>
      </c>
    </row>
    <row r="72" spans="1:11" x14ac:dyDescent="0.3">
      <c r="A72" s="4">
        <v>40330</v>
      </c>
      <c r="B72" s="5" t="s">
        <v>7</v>
      </c>
      <c r="C72" s="5" t="s">
        <v>14</v>
      </c>
      <c r="D72" s="6">
        <v>355.87124573559618</v>
      </c>
      <c r="E72" s="6">
        <v>4.8816666670000002</v>
      </c>
      <c r="F72" s="6">
        <v>0</v>
      </c>
      <c r="G72" s="6">
        <v>1</v>
      </c>
      <c r="H72">
        <v>0</v>
      </c>
      <c r="I72">
        <f t="shared" si="2"/>
        <v>0</v>
      </c>
      <c r="J72">
        <f t="shared" si="2"/>
        <v>0</v>
      </c>
      <c r="K72">
        <f t="shared" si="2"/>
        <v>0</v>
      </c>
    </row>
    <row r="73" spans="1:11" x14ac:dyDescent="0.3">
      <c r="A73" s="4">
        <v>40337</v>
      </c>
      <c r="B73" s="5" t="s">
        <v>7</v>
      </c>
      <c r="C73" s="5" t="s">
        <v>14</v>
      </c>
      <c r="D73" s="6">
        <v>337.17576313998126</v>
      </c>
      <c r="E73" s="6">
        <v>4.8329411760000003</v>
      </c>
      <c r="F73" s="6">
        <v>0</v>
      </c>
      <c r="G73" s="6">
        <v>1</v>
      </c>
      <c r="H73">
        <v>0</v>
      </c>
      <c r="I73">
        <f t="shared" si="2"/>
        <v>0</v>
      </c>
      <c r="J73">
        <f t="shared" si="2"/>
        <v>0</v>
      </c>
      <c r="K73">
        <f t="shared" si="2"/>
        <v>0</v>
      </c>
    </row>
    <row r="74" spans="1:11" x14ac:dyDescent="0.3">
      <c r="A74" s="4">
        <v>40344</v>
      </c>
      <c r="B74" s="5" t="s">
        <v>7</v>
      </c>
      <c r="C74" s="5" t="s">
        <v>14</v>
      </c>
      <c r="D74" s="6">
        <v>361.36155202758158</v>
      </c>
      <c r="E74" s="6">
        <v>5.2305555559999997</v>
      </c>
      <c r="F74" s="6">
        <v>1</v>
      </c>
      <c r="G74" s="6">
        <v>0</v>
      </c>
      <c r="H74">
        <v>0</v>
      </c>
      <c r="I74">
        <f t="shared" si="2"/>
        <v>0</v>
      </c>
      <c r="J74">
        <f t="shared" si="2"/>
        <v>0</v>
      </c>
      <c r="K74">
        <f t="shared" si="2"/>
        <v>0</v>
      </c>
    </row>
    <row r="75" spans="1:11" x14ac:dyDescent="0.3">
      <c r="A75" s="4">
        <v>40351</v>
      </c>
      <c r="B75" s="5" t="s">
        <v>7</v>
      </c>
      <c r="C75" s="5" t="s">
        <v>14</v>
      </c>
      <c r="D75" s="6">
        <v>1041.2002563709802</v>
      </c>
      <c r="E75" s="6">
        <v>4.0835294119999999</v>
      </c>
      <c r="F75" s="6">
        <v>1</v>
      </c>
      <c r="G75" s="6">
        <v>1</v>
      </c>
      <c r="H75">
        <v>0</v>
      </c>
      <c r="I75">
        <f t="shared" si="2"/>
        <v>0</v>
      </c>
      <c r="J75">
        <f t="shared" si="2"/>
        <v>0</v>
      </c>
      <c r="K75">
        <f t="shared" si="2"/>
        <v>0</v>
      </c>
    </row>
    <row r="76" spans="1:11" x14ac:dyDescent="0.3">
      <c r="A76" s="4">
        <v>40358</v>
      </c>
      <c r="B76" s="5" t="s">
        <v>7</v>
      </c>
      <c r="C76" s="5" t="s">
        <v>14</v>
      </c>
      <c r="D76" s="6">
        <v>753.38798724890694</v>
      </c>
      <c r="E76" s="6">
        <v>4.0835294119999999</v>
      </c>
      <c r="F76" s="6">
        <v>0</v>
      </c>
      <c r="G76" s="6">
        <v>1</v>
      </c>
      <c r="H76">
        <v>0</v>
      </c>
      <c r="I76">
        <f t="shared" si="2"/>
        <v>0</v>
      </c>
      <c r="J76">
        <f t="shared" si="2"/>
        <v>0</v>
      </c>
      <c r="K76">
        <f t="shared" si="2"/>
        <v>0</v>
      </c>
    </row>
    <row r="77" spans="1:11" x14ac:dyDescent="0.3">
      <c r="A77" s="4">
        <v>40365</v>
      </c>
      <c r="B77" s="5" t="s">
        <v>7</v>
      </c>
      <c r="C77" s="5" t="s">
        <v>14</v>
      </c>
      <c r="D77" s="6">
        <v>192.07759771029299</v>
      </c>
      <c r="E77" s="6">
        <v>4.7470588239999998</v>
      </c>
      <c r="F77" s="6">
        <v>0</v>
      </c>
      <c r="G77" s="6">
        <v>1</v>
      </c>
      <c r="H77">
        <v>0</v>
      </c>
      <c r="I77">
        <f t="shared" si="2"/>
        <v>0</v>
      </c>
      <c r="J77">
        <f t="shared" si="2"/>
        <v>0</v>
      </c>
      <c r="K77">
        <f t="shared" si="2"/>
        <v>0</v>
      </c>
    </row>
    <row r="78" spans="1:11" x14ac:dyDescent="0.3">
      <c r="A78" s="4">
        <v>40372</v>
      </c>
      <c r="B78" s="5" t="s">
        <v>7</v>
      </c>
      <c r="C78" s="5" t="s">
        <v>14</v>
      </c>
      <c r="D78" s="6">
        <v>390.64287641209955</v>
      </c>
      <c r="E78" s="6">
        <v>4.1479999999999997</v>
      </c>
      <c r="F78" s="6">
        <v>0</v>
      </c>
      <c r="G78" s="6">
        <v>1</v>
      </c>
      <c r="H78">
        <v>0</v>
      </c>
      <c r="I78">
        <f t="shared" si="2"/>
        <v>0</v>
      </c>
      <c r="J78">
        <f t="shared" si="2"/>
        <v>0</v>
      </c>
      <c r="K78">
        <f t="shared" si="2"/>
        <v>0</v>
      </c>
    </row>
    <row r="79" spans="1:11" x14ac:dyDescent="0.3">
      <c r="A79" s="4">
        <v>40302</v>
      </c>
      <c r="B79" s="5" t="s">
        <v>7</v>
      </c>
      <c r="C79" s="5" t="s">
        <v>15</v>
      </c>
      <c r="D79" s="6">
        <v>256.29154906337163</v>
      </c>
      <c r="E79" s="6">
        <v>4.4990909090000004</v>
      </c>
      <c r="F79" s="6">
        <v>0</v>
      </c>
      <c r="G79" s="6">
        <v>0</v>
      </c>
      <c r="H79">
        <v>0</v>
      </c>
      <c r="I79">
        <f t="shared" si="2"/>
        <v>0</v>
      </c>
      <c r="J79">
        <f t="shared" si="2"/>
        <v>0</v>
      </c>
      <c r="K79">
        <f t="shared" si="2"/>
        <v>0</v>
      </c>
    </row>
    <row r="80" spans="1:11" x14ac:dyDescent="0.3">
      <c r="A80" s="4">
        <v>40309</v>
      </c>
      <c r="B80" s="5" t="s">
        <v>7</v>
      </c>
      <c r="C80" s="5" t="s">
        <v>15</v>
      </c>
      <c r="D80" s="6">
        <v>184.67931669463792</v>
      </c>
      <c r="E80" s="6">
        <v>5.483333333</v>
      </c>
      <c r="F80" s="6">
        <v>0</v>
      </c>
      <c r="G80" s="6">
        <v>0</v>
      </c>
      <c r="H80">
        <v>0</v>
      </c>
      <c r="I80">
        <f t="shared" si="2"/>
        <v>0</v>
      </c>
      <c r="J80">
        <f t="shared" si="2"/>
        <v>0</v>
      </c>
      <c r="K80">
        <f t="shared" si="2"/>
        <v>0</v>
      </c>
    </row>
    <row r="81" spans="1:11" x14ac:dyDescent="0.3">
      <c r="A81" s="4">
        <v>40316</v>
      </c>
      <c r="B81" s="5" t="s">
        <v>7</v>
      </c>
      <c r="C81" s="5" t="s">
        <v>15</v>
      </c>
      <c r="D81" s="6">
        <v>259.95286757158794</v>
      </c>
      <c r="E81" s="6">
        <v>4.2938461539999997</v>
      </c>
      <c r="F81" s="6">
        <v>0</v>
      </c>
      <c r="G81" s="6">
        <v>0</v>
      </c>
      <c r="H81">
        <v>0</v>
      </c>
      <c r="I81">
        <f t="shared" si="2"/>
        <v>0</v>
      </c>
      <c r="J81">
        <f t="shared" si="2"/>
        <v>0</v>
      </c>
      <c r="K81">
        <f t="shared" si="2"/>
        <v>0</v>
      </c>
    </row>
    <row r="82" spans="1:11" x14ac:dyDescent="0.3">
      <c r="A82" s="4">
        <v>40323</v>
      </c>
      <c r="B82" s="5" t="s">
        <v>7</v>
      </c>
      <c r="C82" s="5" t="s">
        <v>15</v>
      </c>
      <c r="D82" s="6">
        <v>325.84191908072341</v>
      </c>
      <c r="E82" s="6">
        <v>4.0581818180000004</v>
      </c>
      <c r="F82" s="6">
        <v>0</v>
      </c>
      <c r="G82" s="6">
        <v>0</v>
      </c>
      <c r="H82">
        <v>0</v>
      </c>
      <c r="I82">
        <f t="shared" si="2"/>
        <v>0</v>
      </c>
      <c r="J82">
        <f t="shared" si="2"/>
        <v>0</v>
      </c>
      <c r="K82">
        <f t="shared" si="2"/>
        <v>0</v>
      </c>
    </row>
    <row r="83" spans="1:11" x14ac:dyDescent="0.3">
      <c r="A83" s="4">
        <v>40330</v>
      </c>
      <c r="B83" s="5" t="s">
        <v>7</v>
      </c>
      <c r="C83" s="5" t="s">
        <v>15</v>
      </c>
      <c r="D83" s="6">
        <v>291.77268941607758</v>
      </c>
      <c r="E83" s="6">
        <v>4.0250000000000004</v>
      </c>
      <c r="F83" s="6">
        <v>0</v>
      </c>
      <c r="G83" s="6">
        <v>0</v>
      </c>
      <c r="H83">
        <v>0</v>
      </c>
      <c r="I83">
        <f t="shared" si="2"/>
        <v>0</v>
      </c>
      <c r="J83">
        <f t="shared" si="2"/>
        <v>0</v>
      </c>
      <c r="K83">
        <f t="shared" si="2"/>
        <v>0</v>
      </c>
    </row>
    <row r="84" spans="1:11" x14ac:dyDescent="0.3">
      <c r="A84" s="4">
        <v>40337</v>
      </c>
      <c r="B84" s="5" t="s">
        <v>7</v>
      </c>
      <c r="C84" s="5" t="s">
        <v>15</v>
      </c>
      <c r="D84" s="6">
        <v>126.71894491627157</v>
      </c>
      <c r="E84" s="6">
        <v>6.2515384620000001</v>
      </c>
      <c r="F84" s="6">
        <v>0</v>
      </c>
      <c r="G84" s="6">
        <v>0</v>
      </c>
      <c r="H84">
        <v>0</v>
      </c>
      <c r="I84">
        <f t="shared" si="2"/>
        <v>0</v>
      </c>
      <c r="J84">
        <f t="shared" si="2"/>
        <v>0</v>
      </c>
      <c r="K84">
        <f t="shared" si="2"/>
        <v>0</v>
      </c>
    </row>
    <row r="85" spans="1:11" x14ac:dyDescent="0.3">
      <c r="A85" s="4">
        <v>40344</v>
      </c>
      <c r="B85" s="5" t="s">
        <v>7</v>
      </c>
      <c r="C85" s="5" t="s">
        <v>15</v>
      </c>
      <c r="D85" s="6">
        <v>206.70153351002702</v>
      </c>
      <c r="E85" s="6">
        <v>5.671818182</v>
      </c>
      <c r="F85" s="6">
        <v>0</v>
      </c>
      <c r="G85" s="6">
        <v>0</v>
      </c>
      <c r="H85">
        <v>0</v>
      </c>
      <c r="I85">
        <f t="shared" si="2"/>
        <v>0</v>
      </c>
      <c r="J85">
        <f t="shared" si="2"/>
        <v>0</v>
      </c>
      <c r="K85">
        <f t="shared" si="2"/>
        <v>0</v>
      </c>
    </row>
    <row r="86" spans="1:11" x14ac:dyDescent="0.3">
      <c r="A86" s="4">
        <v>40351</v>
      </c>
      <c r="B86" s="5" t="s">
        <v>7</v>
      </c>
      <c r="C86" s="5" t="s">
        <v>15</v>
      </c>
      <c r="D86" s="6">
        <v>201.98489226665259</v>
      </c>
      <c r="E86" s="6">
        <v>5.6669230769999999</v>
      </c>
      <c r="F86" s="6">
        <v>0</v>
      </c>
      <c r="G86" s="6">
        <v>0</v>
      </c>
      <c r="H86">
        <v>0</v>
      </c>
      <c r="I86">
        <f t="shared" si="2"/>
        <v>0</v>
      </c>
      <c r="J86">
        <f t="shared" si="2"/>
        <v>0</v>
      </c>
      <c r="K86">
        <f t="shared" si="2"/>
        <v>0</v>
      </c>
    </row>
    <row r="87" spans="1:11" x14ac:dyDescent="0.3">
      <c r="A87" s="4">
        <v>40358</v>
      </c>
      <c r="B87" s="5" t="s">
        <v>7</v>
      </c>
      <c r="C87" s="5" t="s">
        <v>15</v>
      </c>
      <c r="D87" s="6">
        <v>303.19777569926305</v>
      </c>
      <c r="E87" s="6">
        <v>3.8515384620000002</v>
      </c>
      <c r="F87" s="6">
        <v>0</v>
      </c>
      <c r="G87" s="6">
        <v>0</v>
      </c>
      <c r="H87">
        <v>0</v>
      </c>
      <c r="I87">
        <f t="shared" si="2"/>
        <v>0</v>
      </c>
      <c r="J87">
        <f t="shared" si="2"/>
        <v>0</v>
      </c>
      <c r="K87">
        <f t="shared" si="2"/>
        <v>0</v>
      </c>
    </row>
    <row r="88" spans="1:11" x14ac:dyDescent="0.3">
      <c r="A88" s="4">
        <v>40365</v>
      </c>
      <c r="B88" s="5" t="s">
        <v>7</v>
      </c>
      <c r="C88" s="5" t="s">
        <v>15</v>
      </c>
      <c r="D88" s="6">
        <v>342.45802828352049</v>
      </c>
      <c r="E88" s="6">
        <v>4.1381249999999996</v>
      </c>
      <c r="F88" s="6">
        <v>0</v>
      </c>
      <c r="G88" s="6">
        <v>0</v>
      </c>
      <c r="H88">
        <v>0</v>
      </c>
      <c r="I88">
        <f t="shared" si="2"/>
        <v>0</v>
      </c>
      <c r="J88">
        <f t="shared" si="2"/>
        <v>0</v>
      </c>
      <c r="K88">
        <f t="shared" si="2"/>
        <v>0</v>
      </c>
    </row>
    <row r="89" spans="1:11" x14ac:dyDescent="0.3">
      <c r="A89" s="4">
        <v>40372</v>
      </c>
      <c r="B89" s="5" t="s">
        <v>7</v>
      </c>
      <c r="C89" s="5" t="s">
        <v>15</v>
      </c>
      <c r="D89" s="6">
        <v>189.92428664396911</v>
      </c>
      <c r="E89" s="6">
        <v>4.1381249999999996</v>
      </c>
      <c r="F89" s="6">
        <v>0</v>
      </c>
      <c r="G89" s="6">
        <v>0</v>
      </c>
      <c r="H89">
        <v>0</v>
      </c>
      <c r="I89">
        <f t="shared" si="2"/>
        <v>0</v>
      </c>
      <c r="J89">
        <f t="shared" si="2"/>
        <v>0</v>
      </c>
      <c r="K89">
        <f t="shared" si="2"/>
        <v>0</v>
      </c>
    </row>
    <row r="90" spans="1:11" x14ac:dyDescent="0.3">
      <c r="A90" s="4">
        <v>40302</v>
      </c>
      <c r="B90" s="5" t="s">
        <v>7</v>
      </c>
      <c r="C90" s="5" t="s">
        <v>16</v>
      </c>
      <c r="D90" s="6">
        <v>192.14693620199762</v>
      </c>
      <c r="E90" s="6">
        <v>4.49</v>
      </c>
      <c r="F90" s="6">
        <v>0</v>
      </c>
      <c r="G90" s="6">
        <v>0</v>
      </c>
      <c r="H90">
        <v>0</v>
      </c>
      <c r="I90">
        <f t="shared" si="2"/>
        <v>0</v>
      </c>
      <c r="J90">
        <f t="shared" si="2"/>
        <v>0</v>
      </c>
      <c r="K90">
        <f t="shared" si="2"/>
        <v>0</v>
      </c>
    </row>
    <row r="91" spans="1:11" x14ac:dyDescent="0.3">
      <c r="A91" s="4">
        <v>40309</v>
      </c>
      <c r="B91" s="5" t="s">
        <v>7</v>
      </c>
      <c r="C91" s="5" t="s">
        <v>16</v>
      </c>
      <c r="D91" s="6">
        <v>166.4431242436884</v>
      </c>
      <c r="E91" s="6">
        <v>4.49</v>
      </c>
      <c r="F91" s="6">
        <v>0</v>
      </c>
      <c r="G91" s="6">
        <v>0</v>
      </c>
      <c r="H91">
        <v>0</v>
      </c>
      <c r="I91">
        <f t="shared" si="2"/>
        <v>0</v>
      </c>
      <c r="J91">
        <f t="shared" si="2"/>
        <v>0</v>
      </c>
      <c r="K91">
        <f t="shared" si="2"/>
        <v>0</v>
      </c>
    </row>
    <row r="92" spans="1:11" x14ac:dyDescent="0.3">
      <c r="A92" s="4">
        <v>40316</v>
      </c>
      <c r="B92" s="5" t="s">
        <v>7</v>
      </c>
      <c r="C92" s="5" t="s">
        <v>16</v>
      </c>
      <c r="D92" s="6">
        <v>235.78191117171292</v>
      </c>
      <c r="E92" s="6">
        <v>4.1630769230000002</v>
      </c>
      <c r="F92" s="6">
        <v>0</v>
      </c>
      <c r="G92" s="6">
        <v>0</v>
      </c>
      <c r="H92">
        <v>0</v>
      </c>
      <c r="I92">
        <f t="shared" si="2"/>
        <v>0</v>
      </c>
      <c r="J92">
        <f t="shared" si="2"/>
        <v>0</v>
      </c>
      <c r="K92">
        <f t="shared" si="2"/>
        <v>0</v>
      </c>
    </row>
    <row r="93" spans="1:11" x14ac:dyDescent="0.3">
      <c r="A93" s="4">
        <v>40323</v>
      </c>
      <c r="B93" s="5" t="s">
        <v>7</v>
      </c>
      <c r="C93" s="5" t="s">
        <v>16</v>
      </c>
      <c r="D93" s="6">
        <v>284.67501459199542</v>
      </c>
      <c r="E93" s="6">
        <v>4.0578571429999997</v>
      </c>
      <c r="F93" s="6">
        <v>0</v>
      </c>
      <c r="G93" s="6">
        <v>0</v>
      </c>
      <c r="H93">
        <v>0</v>
      </c>
      <c r="I93">
        <f t="shared" si="2"/>
        <v>0</v>
      </c>
      <c r="J93">
        <f t="shared" si="2"/>
        <v>0</v>
      </c>
      <c r="K93">
        <f t="shared" si="2"/>
        <v>0</v>
      </c>
    </row>
    <row r="94" spans="1:11" x14ac:dyDescent="0.3">
      <c r="A94" s="4">
        <v>40330</v>
      </c>
      <c r="B94" s="5" t="s">
        <v>7</v>
      </c>
      <c r="C94" s="5" t="s">
        <v>16</v>
      </c>
      <c r="D94" s="6">
        <v>214.07504868302217</v>
      </c>
      <c r="E94" s="6">
        <v>3.9666666670000001</v>
      </c>
      <c r="F94" s="6">
        <v>0</v>
      </c>
      <c r="G94" s="6">
        <v>0</v>
      </c>
      <c r="H94">
        <v>0</v>
      </c>
      <c r="I94">
        <f t="shared" si="2"/>
        <v>0</v>
      </c>
      <c r="J94">
        <f t="shared" si="2"/>
        <v>0</v>
      </c>
      <c r="K94">
        <f t="shared" si="2"/>
        <v>0</v>
      </c>
    </row>
    <row r="95" spans="1:11" x14ac:dyDescent="0.3">
      <c r="A95" s="4">
        <v>40337</v>
      </c>
      <c r="B95" s="5" t="s">
        <v>7</v>
      </c>
      <c r="C95" s="5" t="s">
        <v>16</v>
      </c>
      <c r="D95" s="6">
        <v>183.77263114909792</v>
      </c>
      <c r="E95" s="6">
        <v>5.443846154</v>
      </c>
      <c r="F95" s="6">
        <v>0</v>
      </c>
      <c r="G95" s="6">
        <v>0</v>
      </c>
      <c r="H95">
        <v>0</v>
      </c>
      <c r="I95">
        <f t="shared" si="2"/>
        <v>0</v>
      </c>
      <c r="J95">
        <f t="shared" si="2"/>
        <v>0</v>
      </c>
      <c r="K95">
        <f t="shared" si="2"/>
        <v>0</v>
      </c>
    </row>
    <row r="96" spans="1:11" x14ac:dyDescent="0.3">
      <c r="A96" s="4">
        <v>40344</v>
      </c>
      <c r="B96" s="5" t="s">
        <v>7</v>
      </c>
      <c r="C96" s="5" t="s">
        <v>16</v>
      </c>
      <c r="D96" s="6">
        <v>289.28642125223553</v>
      </c>
      <c r="E96" s="6">
        <v>4.29</v>
      </c>
      <c r="F96" s="6">
        <v>0</v>
      </c>
      <c r="G96" s="6">
        <v>0</v>
      </c>
      <c r="H96">
        <v>0</v>
      </c>
      <c r="I96">
        <f t="shared" si="2"/>
        <v>0</v>
      </c>
      <c r="J96">
        <f t="shared" si="2"/>
        <v>0</v>
      </c>
      <c r="K96">
        <f t="shared" si="2"/>
        <v>0</v>
      </c>
    </row>
    <row r="97" spans="1:11" x14ac:dyDescent="0.3">
      <c r="A97" s="4">
        <v>40351</v>
      </c>
      <c r="B97" s="5" t="s">
        <v>7</v>
      </c>
      <c r="C97" s="5" t="s">
        <v>16</v>
      </c>
      <c r="D97" s="6">
        <v>397.14858141361776</v>
      </c>
      <c r="E97" s="6">
        <v>4.2962499999999997</v>
      </c>
      <c r="F97" s="6">
        <v>1</v>
      </c>
      <c r="G97" s="6">
        <v>0</v>
      </c>
      <c r="H97">
        <v>0</v>
      </c>
      <c r="I97">
        <f t="shared" si="2"/>
        <v>0</v>
      </c>
      <c r="J97">
        <f t="shared" si="2"/>
        <v>0</v>
      </c>
      <c r="K97">
        <f t="shared" si="2"/>
        <v>0</v>
      </c>
    </row>
    <row r="98" spans="1:11" x14ac:dyDescent="0.3">
      <c r="A98" s="4">
        <v>40358</v>
      </c>
      <c r="B98" s="5" t="s">
        <v>7</v>
      </c>
      <c r="C98" s="5" t="s">
        <v>16</v>
      </c>
      <c r="D98" s="6">
        <v>300.04673067328798</v>
      </c>
      <c r="E98" s="6">
        <v>4.403333333</v>
      </c>
      <c r="F98" s="6">
        <v>0</v>
      </c>
      <c r="G98" s="6">
        <v>1</v>
      </c>
      <c r="H98">
        <v>0</v>
      </c>
      <c r="I98">
        <f t="shared" si="2"/>
        <v>0</v>
      </c>
      <c r="J98">
        <f t="shared" si="2"/>
        <v>0</v>
      </c>
      <c r="K98">
        <f t="shared" si="2"/>
        <v>0</v>
      </c>
    </row>
    <row r="99" spans="1:11" x14ac:dyDescent="0.3">
      <c r="A99" s="4">
        <v>40365</v>
      </c>
      <c r="B99" s="5" t="s">
        <v>7</v>
      </c>
      <c r="C99" s="5" t="s">
        <v>16</v>
      </c>
      <c r="D99" s="6">
        <v>256.18438620920188</v>
      </c>
      <c r="E99" s="6">
        <v>3.8813333330000002</v>
      </c>
      <c r="F99" s="6">
        <v>0</v>
      </c>
      <c r="G99" s="6">
        <v>1</v>
      </c>
      <c r="H99">
        <v>0</v>
      </c>
      <c r="I99">
        <f t="shared" si="2"/>
        <v>0</v>
      </c>
      <c r="J99">
        <f t="shared" si="2"/>
        <v>0</v>
      </c>
      <c r="K99">
        <f t="shared" si="2"/>
        <v>0</v>
      </c>
    </row>
    <row r="100" spans="1:11" x14ac:dyDescent="0.3">
      <c r="A100" s="4">
        <v>40372</v>
      </c>
      <c r="B100" s="5" t="s">
        <v>7</v>
      </c>
      <c r="C100" s="5" t="s">
        <v>16</v>
      </c>
      <c r="D100" s="6">
        <v>318.5782889727414</v>
      </c>
      <c r="E100" s="6">
        <v>4.1381249999999996</v>
      </c>
      <c r="F100" s="6">
        <v>0</v>
      </c>
      <c r="G100" s="6">
        <v>1</v>
      </c>
      <c r="H100">
        <v>0</v>
      </c>
      <c r="I100">
        <f t="shared" si="2"/>
        <v>0</v>
      </c>
      <c r="J100">
        <f t="shared" si="2"/>
        <v>0</v>
      </c>
      <c r="K100">
        <f t="shared" si="2"/>
        <v>0</v>
      </c>
    </row>
    <row r="101" spans="1:11" x14ac:dyDescent="0.3">
      <c r="A101" s="4">
        <v>40302</v>
      </c>
      <c r="B101" s="5" t="s">
        <v>7</v>
      </c>
      <c r="C101" s="5" t="s">
        <v>17</v>
      </c>
      <c r="D101" s="6">
        <v>281.76515409737482</v>
      </c>
      <c r="E101" s="6">
        <v>4.0627272730000001</v>
      </c>
      <c r="F101" s="6">
        <v>0</v>
      </c>
      <c r="G101" s="6">
        <v>0</v>
      </c>
      <c r="H101">
        <v>0</v>
      </c>
      <c r="I101">
        <f t="shared" si="2"/>
        <v>0</v>
      </c>
      <c r="J101">
        <f t="shared" si="2"/>
        <v>0</v>
      </c>
      <c r="K101">
        <f t="shared" si="2"/>
        <v>0</v>
      </c>
    </row>
    <row r="102" spans="1:11" x14ac:dyDescent="0.3">
      <c r="A102" s="4">
        <v>40309</v>
      </c>
      <c r="B102" s="5" t="s">
        <v>7</v>
      </c>
      <c r="C102" s="5" t="s">
        <v>17</v>
      </c>
      <c r="D102" s="6">
        <v>348.46674668822629</v>
      </c>
      <c r="E102" s="6">
        <v>3.8515384620000002</v>
      </c>
      <c r="F102" s="6">
        <v>1</v>
      </c>
      <c r="G102" s="6">
        <v>0</v>
      </c>
      <c r="H102">
        <v>0</v>
      </c>
      <c r="I102">
        <f t="shared" si="2"/>
        <v>0</v>
      </c>
      <c r="J102">
        <f t="shared" si="2"/>
        <v>0</v>
      </c>
      <c r="K102">
        <f t="shared" si="2"/>
        <v>0</v>
      </c>
    </row>
    <row r="103" spans="1:11" x14ac:dyDescent="0.3">
      <c r="A103" s="4">
        <v>40316</v>
      </c>
      <c r="B103" s="5" t="s">
        <v>7</v>
      </c>
      <c r="C103" s="5" t="s">
        <v>17</v>
      </c>
      <c r="D103" s="6">
        <v>378.71914793843308</v>
      </c>
      <c r="E103" s="6">
        <v>3.5935714289999998</v>
      </c>
      <c r="F103" s="6">
        <v>0</v>
      </c>
      <c r="G103" s="6">
        <v>1</v>
      </c>
      <c r="H103">
        <v>0</v>
      </c>
      <c r="I103">
        <f t="shared" si="2"/>
        <v>0</v>
      </c>
      <c r="J103">
        <f t="shared" si="2"/>
        <v>0</v>
      </c>
      <c r="K103">
        <f t="shared" si="2"/>
        <v>0</v>
      </c>
    </row>
    <row r="104" spans="1:11" x14ac:dyDescent="0.3">
      <c r="A104" s="4">
        <v>40323</v>
      </c>
      <c r="B104" s="5" t="s">
        <v>7</v>
      </c>
      <c r="C104" s="5" t="s">
        <v>17</v>
      </c>
      <c r="D104" s="6">
        <v>360.30415645289946</v>
      </c>
      <c r="E104" s="6">
        <v>4.6431250000000004</v>
      </c>
      <c r="F104" s="6">
        <v>0</v>
      </c>
      <c r="G104" s="6">
        <v>1</v>
      </c>
      <c r="H104">
        <v>0</v>
      </c>
      <c r="I104">
        <f t="shared" si="2"/>
        <v>0</v>
      </c>
      <c r="J104">
        <f t="shared" si="2"/>
        <v>0</v>
      </c>
      <c r="K104">
        <f t="shared" si="2"/>
        <v>0</v>
      </c>
    </row>
    <row r="105" spans="1:11" x14ac:dyDescent="0.3">
      <c r="A105" s="4">
        <v>40330</v>
      </c>
      <c r="B105" s="5" t="s">
        <v>7</v>
      </c>
      <c r="C105" s="5" t="s">
        <v>17</v>
      </c>
      <c r="D105" s="6">
        <v>342.76335527262108</v>
      </c>
      <c r="E105" s="6">
        <v>4.7733333330000001</v>
      </c>
      <c r="F105" s="6">
        <v>0</v>
      </c>
      <c r="G105" s="6">
        <v>1</v>
      </c>
      <c r="H105">
        <v>0</v>
      </c>
      <c r="I105">
        <f t="shared" si="2"/>
        <v>0</v>
      </c>
      <c r="J105">
        <f t="shared" si="2"/>
        <v>0</v>
      </c>
      <c r="K105">
        <f t="shared" si="2"/>
        <v>0</v>
      </c>
    </row>
    <row r="106" spans="1:11" x14ac:dyDescent="0.3">
      <c r="A106" s="4">
        <v>40337</v>
      </c>
      <c r="B106" s="5" t="s">
        <v>7</v>
      </c>
      <c r="C106" s="5" t="s">
        <v>17</v>
      </c>
      <c r="D106" s="6">
        <v>360.59464988979607</v>
      </c>
      <c r="E106" s="6">
        <v>5.4542857140000001</v>
      </c>
      <c r="F106" s="6">
        <v>0</v>
      </c>
      <c r="G106" s="6">
        <v>0</v>
      </c>
      <c r="H106">
        <v>0</v>
      </c>
      <c r="I106">
        <f t="shared" si="2"/>
        <v>0</v>
      </c>
      <c r="J106">
        <f t="shared" si="2"/>
        <v>0</v>
      </c>
      <c r="K106">
        <f t="shared" si="2"/>
        <v>0</v>
      </c>
    </row>
    <row r="107" spans="1:11" x14ac:dyDescent="0.3">
      <c r="A107" s="4">
        <v>40344</v>
      </c>
      <c r="B107" s="5" t="s">
        <v>7</v>
      </c>
      <c r="C107" s="5" t="s">
        <v>17</v>
      </c>
      <c r="D107" s="6">
        <v>283.6937634993709</v>
      </c>
      <c r="E107" s="6">
        <v>4.483333333</v>
      </c>
      <c r="F107" s="6">
        <v>0</v>
      </c>
      <c r="G107" s="6">
        <v>0</v>
      </c>
      <c r="H107">
        <v>0</v>
      </c>
      <c r="I107">
        <f t="shared" si="2"/>
        <v>0</v>
      </c>
      <c r="J107">
        <f t="shared" si="2"/>
        <v>0</v>
      </c>
      <c r="K107">
        <f t="shared" si="2"/>
        <v>0</v>
      </c>
    </row>
    <row r="108" spans="1:11" x14ac:dyDescent="0.3">
      <c r="A108" s="4">
        <v>40351</v>
      </c>
      <c r="B108" s="5" t="s">
        <v>7</v>
      </c>
      <c r="C108" s="5" t="s">
        <v>17</v>
      </c>
      <c r="D108" s="6">
        <v>248.0364410567509</v>
      </c>
      <c r="E108" s="6">
        <v>4.7592307690000002</v>
      </c>
      <c r="F108" s="6">
        <v>0</v>
      </c>
      <c r="G108" s="6">
        <v>0</v>
      </c>
      <c r="H108">
        <v>0</v>
      </c>
      <c r="I108">
        <f t="shared" si="2"/>
        <v>0</v>
      </c>
      <c r="J108">
        <f t="shared" si="2"/>
        <v>0</v>
      </c>
      <c r="K108">
        <f t="shared" si="2"/>
        <v>0</v>
      </c>
    </row>
    <row r="109" spans="1:11" x14ac:dyDescent="0.3">
      <c r="A109" s="4">
        <v>40358</v>
      </c>
      <c r="B109" s="5" t="s">
        <v>7</v>
      </c>
      <c r="C109" s="5" t="s">
        <v>17</v>
      </c>
      <c r="D109" s="6">
        <v>378.96757551248282</v>
      </c>
      <c r="E109" s="6">
        <v>3.7685714290000001</v>
      </c>
      <c r="F109" s="6">
        <v>1</v>
      </c>
      <c r="G109" s="6">
        <v>0</v>
      </c>
      <c r="H109">
        <v>0</v>
      </c>
      <c r="I109">
        <f t="shared" si="2"/>
        <v>0</v>
      </c>
      <c r="J109">
        <f t="shared" si="2"/>
        <v>0</v>
      </c>
      <c r="K109">
        <f t="shared" si="2"/>
        <v>0</v>
      </c>
    </row>
    <row r="110" spans="1:11" x14ac:dyDescent="0.3">
      <c r="A110" s="4">
        <v>40365</v>
      </c>
      <c r="B110" s="5" t="s">
        <v>7</v>
      </c>
      <c r="C110" s="5" t="s">
        <v>17</v>
      </c>
      <c r="D110" s="6">
        <v>270.20687266746779</v>
      </c>
      <c r="E110" s="6">
        <v>4.9506249999999996</v>
      </c>
      <c r="F110" s="6">
        <v>0</v>
      </c>
      <c r="G110" s="6">
        <v>1</v>
      </c>
      <c r="H110">
        <v>0</v>
      </c>
      <c r="I110">
        <f t="shared" si="2"/>
        <v>0</v>
      </c>
      <c r="J110">
        <f t="shared" si="2"/>
        <v>0</v>
      </c>
      <c r="K110">
        <f t="shared" si="2"/>
        <v>0</v>
      </c>
    </row>
    <row r="111" spans="1:11" x14ac:dyDescent="0.3">
      <c r="A111" s="4">
        <v>40372</v>
      </c>
      <c r="B111" s="5" t="s">
        <v>7</v>
      </c>
      <c r="C111" s="5" t="s">
        <v>17</v>
      </c>
      <c r="D111" s="6">
        <v>305.50056886598702</v>
      </c>
      <c r="E111" s="6">
        <v>4.4866666669999997</v>
      </c>
      <c r="F111" s="6">
        <v>0</v>
      </c>
      <c r="G111" s="6">
        <v>1</v>
      </c>
      <c r="H111">
        <v>0</v>
      </c>
      <c r="I111">
        <f t="shared" si="2"/>
        <v>0</v>
      </c>
      <c r="J111">
        <f t="shared" si="2"/>
        <v>0</v>
      </c>
      <c r="K111">
        <f t="shared" si="2"/>
        <v>0</v>
      </c>
    </row>
    <row r="112" spans="1:11" x14ac:dyDescent="0.3">
      <c r="A112" s="4">
        <v>40302</v>
      </c>
      <c r="B112" s="5" t="s">
        <v>18</v>
      </c>
      <c r="C112" s="5" t="s">
        <v>19</v>
      </c>
      <c r="D112" s="6">
        <v>127.97854653078643</v>
      </c>
      <c r="E112" s="6">
        <v>4.6328571429999998</v>
      </c>
      <c r="F112" s="6">
        <v>0</v>
      </c>
      <c r="G112" s="6">
        <v>0</v>
      </c>
      <c r="H112" s="6">
        <v>1</v>
      </c>
      <c r="I112">
        <f t="shared" si="2"/>
        <v>4.6328571429999998</v>
      </c>
      <c r="J112">
        <f t="shared" si="2"/>
        <v>0</v>
      </c>
      <c r="K112">
        <f t="shared" si="2"/>
        <v>0</v>
      </c>
    </row>
    <row r="113" spans="1:11" x14ac:dyDescent="0.3">
      <c r="A113" s="4">
        <v>40309</v>
      </c>
      <c r="B113" s="5" t="s">
        <v>18</v>
      </c>
      <c r="C113" s="5" t="s">
        <v>19</v>
      </c>
      <c r="D113" s="6">
        <v>152.5346601739578</v>
      </c>
      <c r="E113" s="6">
        <v>4.9275000000000002</v>
      </c>
      <c r="F113" s="6">
        <v>0</v>
      </c>
      <c r="G113" s="6">
        <v>0</v>
      </c>
      <c r="H113" s="6">
        <v>1</v>
      </c>
      <c r="I113">
        <f t="shared" si="2"/>
        <v>4.9275000000000002</v>
      </c>
      <c r="J113">
        <f t="shared" si="2"/>
        <v>0</v>
      </c>
      <c r="K113">
        <f t="shared" si="2"/>
        <v>0</v>
      </c>
    </row>
    <row r="114" spans="1:11" x14ac:dyDescent="0.3">
      <c r="A114" s="4">
        <v>40316</v>
      </c>
      <c r="B114" s="5" t="s">
        <v>18</v>
      </c>
      <c r="C114" s="5" t="s">
        <v>19</v>
      </c>
      <c r="D114" s="6">
        <v>250.59645711523632</v>
      </c>
      <c r="E114" s="6">
        <v>4.3687500000000004</v>
      </c>
      <c r="F114" s="6">
        <v>0</v>
      </c>
      <c r="G114" s="6">
        <v>0</v>
      </c>
      <c r="H114" s="6">
        <v>1</v>
      </c>
      <c r="I114">
        <f t="shared" si="2"/>
        <v>4.3687500000000004</v>
      </c>
      <c r="J114">
        <f t="shared" si="2"/>
        <v>0</v>
      </c>
      <c r="K114">
        <f t="shared" si="2"/>
        <v>0</v>
      </c>
    </row>
    <row r="115" spans="1:11" x14ac:dyDescent="0.3">
      <c r="A115" s="4">
        <v>40323</v>
      </c>
      <c r="B115" s="5" t="s">
        <v>18</v>
      </c>
      <c r="C115" s="5" t="s">
        <v>19</v>
      </c>
      <c r="D115" s="6">
        <v>230.18775321635798</v>
      </c>
      <c r="E115" s="6">
        <v>4.208571429</v>
      </c>
      <c r="F115" s="6">
        <v>0</v>
      </c>
      <c r="G115" s="6">
        <v>0</v>
      </c>
      <c r="H115" s="6">
        <v>1</v>
      </c>
      <c r="I115">
        <f t="shared" si="2"/>
        <v>4.208571429</v>
      </c>
      <c r="J115">
        <f t="shared" si="2"/>
        <v>0</v>
      </c>
      <c r="K115">
        <f t="shared" si="2"/>
        <v>0</v>
      </c>
    </row>
    <row r="116" spans="1:11" x14ac:dyDescent="0.3">
      <c r="A116" s="4">
        <v>40330</v>
      </c>
      <c r="B116" s="5" t="s">
        <v>18</v>
      </c>
      <c r="C116" s="5" t="s">
        <v>19</v>
      </c>
      <c r="D116" s="6">
        <v>258.26648249879088</v>
      </c>
      <c r="E116" s="6">
        <v>4.208571429</v>
      </c>
      <c r="F116" s="6">
        <v>0</v>
      </c>
      <c r="G116" s="6">
        <v>0</v>
      </c>
      <c r="H116" s="6">
        <v>1</v>
      </c>
      <c r="I116">
        <f t="shared" si="2"/>
        <v>4.208571429</v>
      </c>
      <c r="J116">
        <f t="shared" si="2"/>
        <v>0</v>
      </c>
      <c r="K116">
        <f t="shared" si="2"/>
        <v>0</v>
      </c>
    </row>
    <row r="117" spans="1:11" x14ac:dyDescent="0.3">
      <c r="A117" s="4">
        <v>40337</v>
      </c>
      <c r="B117" s="5" t="s">
        <v>18</v>
      </c>
      <c r="C117" s="5" t="s">
        <v>19</v>
      </c>
      <c r="D117" s="6">
        <v>120.9717472247146</v>
      </c>
      <c r="E117" s="6">
        <v>4.6328571429999998</v>
      </c>
      <c r="F117" s="6">
        <v>0</v>
      </c>
      <c r="G117" s="6">
        <v>0</v>
      </c>
      <c r="H117" s="6">
        <v>1</v>
      </c>
      <c r="I117">
        <f t="shared" si="2"/>
        <v>4.6328571429999998</v>
      </c>
      <c r="J117">
        <f t="shared" si="2"/>
        <v>0</v>
      </c>
      <c r="K117">
        <f t="shared" si="2"/>
        <v>0</v>
      </c>
    </row>
    <row r="118" spans="1:11" x14ac:dyDescent="0.3">
      <c r="A118" s="4">
        <v>40344</v>
      </c>
      <c r="B118" s="5" t="s">
        <v>18</v>
      </c>
      <c r="C118" s="5" t="s">
        <v>19</v>
      </c>
      <c r="D118" s="6">
        <v>323.95524257777464</v>
      </c>
      <c r="E118" s="6">
        <v>4.6455555559999997</v>
      </c>
      <c r="F118" s="6">
        <v>1</v>
      </c>
      <c r="G118" s="6">
        <v>0</v>
      </c>
      <c r="H118" s="6">
        <v>1</v>
      </c>
      <c r="I118">
        <f t="shared" si="2"/>
        <v>4.6455555559999997</v>
      </c>
      <c r="J118">
        <f t="shared" si="2"/>
        <v>1</v>
      </c>
      <c r="K118">
        <f t="shared" si="2"/>
        <v>0</v>
      </c>
    </row>
    <row r="119" spans="1:11" x14ac:dyDescent="0.3">
      <c r="A119" s="4">
        <v>40351</v>
      </c>
      <c r="B119" s="5" t="s">
        <v>18</v>
      </c>
      <c r="C119" s="5" t="s">
        <v>19</v>
      </c>
      <c r="D119" s="6">
        <v>332.53958284465392</v>
      </c>
      <c r="E119" s="6">
        <v>4.12</v>
      </c>
      <c r="F119" s="6">
        <v>0</v>
      </c>
      <c r="G119" s="6">
        <v>1</v>
      </c>
      <c r="H119" s="6">
        <v>1</v>
      </c>
      <c r="I119">
        <f t="shared" si="2"/>
        <v>4.12</v>
      </c>
      <c r="J119">
        <f t="shared" si="2"/>
        <v>0</v>
      </c>
      <c r="K119">
        <f t="shared" si="2"/>
        <v>1</v>
      </c>
    </row>
    <row r="120" spans="1:11" x14ac:dyDescent="0.3">
      <c r="A120" s="4">
        <v>40358</v>
      </c>
      <c r="B120" s="5" t="s">
        <v>18</v>
      </c>
      <c r="C120" s="5" t="s">
        <v>19</v>
      </c>
      <c r="D120" s="6">
        <v>318.75480206331304</v>
      </c>
      <c r="E120" s="6">
        <v>4.12</v>
      </c>
      <c r="F120" s="6">
        <v>0</v>
      </c>
      <c r="G120" s="6">
        <v>1</v>
      </c>
      <c r="H120" s="6">
        <v>1</v>
      </c>
      <c r="I120">
        <f t="shared" si="2"/>
        <v>4.12</v>
      </c>
      <c r="J120">
        <f t="shared" si="2"/>
        <v>0</v>
      </c>
      <c r="K120">
        <f t="shared" si="2"/>
        <v>1</v>
      </c>
    </row>
    <row r="121" spans="1:11" x14ac:dyDescent="0.3">
      <c r="A121" s="4">
        <v>40365</v>
      </c>
      <c r="B121" s="5" t="s">
        <v>18</v>
      </c>
      <c r="C121" s="5" t="s">
        <v>19</v>
      </c>
      <c r="D121" s="6">
        <v>333.84805201146571</v>
      </c>
      <c r="E121" s="6">
        <v>3.3111111110000002</v>
      </c>
      <c r="F121" s="6">
        <v>0</v>
      </c>
      <c r="G121" s="6">
        <v>1</v>
      </c>
      <c r="H121" s="6">
        <v>1</v>
      </c>
      <c r="I121">
        <f t="shared" si="2"/>
        <v>3.3111111110000002</v>
      </c>
      <c r="J121">
        <f t="shared" si="2"/>
        <v>0</v>
      </c>
      <c r="K121">
        <f t="shared" si="2"/>
        <v>1</v>
      </c>
    </row>
    <row r="122" spans="1:11" x14ac:dyDescent="0.3">
      <c r="A122" s="4">
        <v>40372</v>
      </c>
      <c r="B122" s="5" t="s">
        <v>18</v>
      </c>
      <c r="C122" s="5" t="s">
        <v>19</v>
      </c>
      <c r="D122" s="6">
        <v>335.28131464737612</v>
      </c>
      <c r="E122" s="6">
        <v>3.1469999999999998</v>
      </c>
      <c r="F122" s="6">
        <v>0</v>
      </c>
      <c r="G122" s="6">
        <v>0</v>
      </c>
      <c r="H122" s="6">
        <v>1</v>
      </c>
      <c r="I122">
        <f t="shared" si="2"/>
        <v>3.1469999999999998</v>
      </c>
      <c r="J122">
        <f t="shared" si="2"/>
        <v>0</v>
      </c>
      <c r="K122">
        <f t="shared" si="2"/>
        <v>0</v>
      </c>
    </row>
    <row r="123" spans="1:11" x14ac:dyDescent="0.3">
      <c r="A123" s="4">
        <v>40302</v>
      </c>
      <c r="B123" s="5" t="s">
        <v>18</v>
      </c>
      <c r="C123" s="5" t="s">
        <v>20</v>
      </c>
      <c r="D123" s="6">
        <v>169.60160845688188</v>
      </c>
      <c r="E123" s="6">
        <v>4.24</v>
      </c>
      <c r="F123" s="6">
        <v>0</v>
      </c>
      <c r="G123" s="6">
        <v>0</v>
      </c>
      <c r="H123" s="6">
        <v>1</v>
      </c>
      <c r="I123">
        <f t="shared" si="2"/>
        <v>4.24</v>
      </c>
      <c r="J123">
        <f t="shared" si="2"/>
        <v>0</v>
      </c>
      <c r="K123">
        <f t="shared" si="2"/>
        <v>0</v>
      </c>
    </row>
    <row r="124" spans="1:11" x14ac:dyDescent="0.3">
      <c r="A124" s="4">
        <v>40309</v>
      </c>
      <c r="B124" s="5" t="s">
        <v>18</v>
      </c>
      <c r="C124" s="5" t="s">
        <v>20</v>
      </c>
      <c r="D124" s="6">
        <v>209.3971488106277</v>
      </c>
      <c r="E124" s="6">
        <v>4.2283333330000001</v>
      </c>
      <c r="F124" s="6">
        <v>0</v>
      </c>
      <c r="G124" s="6">
        <v>0</v>
      </c>
      <c r="H124" s="6">
        <v>1</v>
      </c>
      <c r="I124">
        <f t="shared" si="2"/>
        <v>4.2283333330000001</v>
      </c>
      <c r="J124">
        <f t="shared" si="2"/>
        <v>0</v>
      </c>
      <c r="K124">
        <f t="shared" si="2"/>
        <v>0</v>
      </c>
    </row>
    <row r="125" spans="1:11" x14ac:dyDescent="0.3">
      <c r="A125" s="4">
        <v>40316</v>
      </c>
      <c r="B125" s="5" t="s">
        <v>18</v>
      </c>
      <c r="C125" s="5" t="s">
        <v>20</v>
      </c>
      <c r="D125" s="6">
        <v>196.34960394675636</v>
      </c>
      <c r="E125" s="6">
        <v>3.9950000000000001</v>
      </c>
      <c r="F125" s="6">
        <v>0</v>
      </c>
      <c r="G125" s="6">
        <v>0</v>
      </c>
      <c r="H125" s="6">
        <v>1</v>
      </c>
      <c r="I125">
        <f t="shared" si="2"/>
        <v>3.9950000000000001</v>
      </c>
      <c r="J125">
        <f t="shared" si="2"/>
        <v>0</v>
      </c>
      <c r="K125">
        <f t="shared" si="2"/>
        <v>0</v>
      </c>
    </row>
    <row r="126" spans="1:11" x14ac:dyDescent="0.3">
      <c r="A126" s="4">
        <v>40323</v>
      </c>
      <c r="B126" s="5" t="s">
        <v>18</v>
      </c>
      <c r="C126" s="5" t="s">
        <v>20</v>
      </c>
      <c r="D126" s="6">
        <v>358.38055216776797</v>
      </c>
      <c r="E126" s="6">
        <v>3.9950000000000001</v>
      </c>
      <c r="F126" s="6">
        <v>0</v>
      </c>
      <c r="G126" s="6">
        <v>0</v>
      </c>
      <c r="H126" s="6">
        <v>1</v>
      </c>
      <c r="I126">
        <f t="shared" si="2"/>
        <v>3.9950000000000001</v>
      </c>
      <c r="J126">
        <f t="shared" si="2"/>
        <v>0</v>
      </c>
      <c r="K126">
        <f t="shared" si="2"/>
        <v>0</v>
      </c>
    </row>
    <row r="127" spans="1:11" x14ac:dyDescent="0.3">
      <c r="A127" s="4">
        <v>40330</v>
      </c>
      <c r="B127" s="5" t="s">
        <v>18</v>
      </c>
      <c r="C127" s="5" t="s">
        <v>20</v>
      </c>
      <c r="D127" s="6">
        <v>198.00953936017774</v>
      </c>
      <c r="E127" s="6">
        <v>3.9950000000000001</v>
      </c>
      <c r="F127" s="6">
        <v>0</v>
      </c>
      <c r="G127" s="6">
        <v>0</v>
      </c>
      <c r="H127" s="6">
        <v>1</v>
      </c>
      <c r="I127">
        <f t="shared" si="2"/>
        <v>3.9950000000000001</v>
      </c>
      <c r="J127">
        <f t="shared" si="2"/>
        <v>0</v>
      </c>
      <c r="K127">
        <f t="shared" si="2"/>
        <v>0</v>
      </c>
    </row>
    <row r="128" spans="1:11" x14ac:dyDescent="0.3">
      <c r="A128" s="4">
        <v>40337</v>
      </c>
      <c r="B128" s="5" t="s">
        <v>18</v>
      </c>
      <c r="C128" s="5" t="s">
        <v>20</v>
      </c>
      <c r="D128" s="6">
        <v>166.40779961215463</v>
      </c>
      <c r="E128" s="6">
        <v>4.24</v>
      </c>
      <c r="F128" s="6">
        <v>0</v>
      </c>
      <c r="G128" s="6">
        <v>0</v>
      </c>
      <c r="H128" s="6">
        <v>1</v>
      </c>
      <c r="I128">
        <f t="shared" si="2"/>
        <v>4.24</v>
      </c>
      <c r="J128">
        <f t="shared" si="2"/>
        <v>0</v>
      </c>
      <c r="K128">
        <f t="shared" si="2"/>
        <v>0</v>
      </c>
    </row>
    <row r="129" spans="1:11" x14ac:dyDescent="0.3">
      <c r="A129" s="4">
        <v>40344</v>
      </c>
      <c r="B129" s="5" t="s">
        <v>18</v>
      </c>
      <c r="C129" s="5" t="s">
        <v>20</v>
      </c>
      <c r="D129" s="6">
        <v>299.87320850245294</v>
      </c>
      <c r="E129" s="6">
        <v>4.24</v>
      </c>
      <c r="F129" s="6">
        <v>1</v>
      </c>
      <c r="G129" s="6">
        <v>0</v>
      </c>
      <c r="H129" s="6">
        <v>1</v>
      </c>
      <c r="I129">
        <f t="shared" si="2"/>
        <v>4.24</v>
      </c>
      <c r="J129">
        <f t="shared" si="2"/>
        <v>1</v>
      </c>
      <c r="K129">
        <f t="shared" si="2"/>
        <v>0</v>
      </c>
    </row>
    <row r="130" spans="1:11" x14ac:dyDescent="0.3">
      <c r="A130" s="4">
        <v>40351</v>
      </c>
      <c r="B130" s="5" t="s">
        <v>18</v>
      </c>
      <c r="C130" s="5" t="s">
        <v>20</v>
      </c>
      <c r="D130" s="6">
        <v>344.85569958245247</v>
      </c>
      <c r="E130" s="6">
        <v>4.24</v>
      </c>
      <c r="F130" s="6">
        <v>0</v>
      </c>
      <c r="G130" s="6">
        <v>1</v>
      </c>
      <c r="H130" s="6">
        <v>1</v>
      </c>
      <c r="I130">
        <f t="shared" si="2"/>
        <v>4.24</v>
      </c>
      <c r="J130">
        <f t="shared" si="2"/>
        <v>0</v>
      </c>
      <c r="K130">
        <f t="shared" si="2"/>
        <v>1</v>
      </c>
    </row>
    <row r="131" spans="1:11" x14ac:dyDescent="0.3">
      <c r="A131" s="4">
        <v>40358</v>
      </c>
      <c r="B131" s="5" t="s">
        <v>18</v>
      </c>
      <c r="C131" s="5" t="s">
        <v>20</v>
      </c>
      <c r="D131" s="6">
        <v>340.26696321400709</v>
      </c>
      <c r="E131" s="6">
        <v>4.24</v>
      </c>
      <c r="F131" s="6">
        <v>0</v>
      </c>
      <c r="G131" s="6">
        <v>1</v>
      </c>
      <c r="H131" s="6">
        <v>1</v>
      </c>
      <c r="I131">
        <f t="shared" ref="I131:K194" si="3">E131*$H131</f>
        <v>4.24</v>
      </c>
      <c r="J131">
        <f t="shared" si="3"/>
        <v>0</v>
      </c>
      <c r="K131">
        <f t="shared" si="3"/>
        <v>1</v>
      </c>
    </row>
    <row r="132" spans="1:11" x14ac:dyDescent="0.3">
      <c r="A132" s="4">
        <v>40365</v>
      </c>
      <c r="B132" s="5" t="s">
        <v>18</v>
      </c>
      <c r="C132" s="5" t="s">
        <v>20</v>
      </c>
      <c r="D132" s="6">
        <v>262.28117718093938</v>
      </c>
      <c r="E132" s="6">
        <v>3.7450000000000001</v>
      </c>
      <c r="F132" s="6">
        <v>0</v>
      </c>
      <c r="G132" s="6">
        <v>1</v>
      </c>
      <c r="H132" s="6">
        <v>1</v>
      </c>
      <c r="I132">
        <f t="shared" si="3"/>
        <v>3.7450000000000001</v>
      </c>
      <c r="J132">
        <f t="shared" si="3"/>
        <v>0</v>
      </c>
      <c r="K132">
        <f t="shared" si="3"/>
        <v>1</v>
      </c>
    </row>
    <row r="133" spans="1:11" x14ac:dyDescent="0.3">
      <c r="A133" s="4">
        <v>40372</v>
      </c>
      <c r="B133" s="5" t="s">
        <v>18</v>
      </c>
      <c r="C133" s="5" t="s">
        <v>20</v>
      </c>
      <c r="D133" s="6">
        <v>235.86848608428613</v>
      </c>
      <c r="E133" s="6">
        <v>3.7450000000000001</v>
      </c>
      <c r="F133" s="6">
        <v>0</v>
      </c>
      <c r="G133" s="6">
        <v>0</v>
      </c>
      <c r="H133" s="6">
        <v>1</v>
      </c>
      <c r="I133">
        <f t="shared" si="3"/>
        <v>3.7450000000000001</v>
      </c>
      <c r="J133">
        <f t="shared" si="3"/>
        <v>0</v>
      </c>
      <c r="K133">
        <f t="shared" si="3"/>
        <v>0</v>
      </c>
    </row>
    <row r="134" spans="1:11" x14ac:dyDescent="0.3">
      <c r="A134" s="4">
        <v>40302</v>
      </c>
      <c r="B134" s="5" t="s">
        <v>18</v>
      </c>
      <c r="C134" s="5" t="s">
        <v>21</v>
      </c>
      <c r="D134" s="6">
        <v>203.79754865341786</v>
      </c>
      <c r="E134" s="6">
        <v>4.2042857140000001</v>
      </c>
      <c r="F134" s="6">
        <v>0</v>
      </c>
      <c r="G134" s="6">
        <v>0</v>
      </c>
      <c r="H134" s="6">
        <v>1</v>
      </c>
      <c r="I134">
        <f t="shared" si="3"/>
        <v>4.2042857140000001</v>
      </c>
      <c r="J134">
        <f t="shared" si="3"/>
        <v>0</v>
      </c>
      <c r="K134">
        <f t="shared" si="3"/>
        <v>0</v>
      </c>
    </row>
    <row r="135" spans="1:11" x14ac:dyDescent="0.3">
      <c r="A135" s="4">
        <v>40309</v>
      </c>
      <c r="B135" s="5" t="s">
        <v>18</v>
      </c>
      <c r="C135" s="5" t="s">
        <v>21</v>
      </c>
      <c r="D135" s="6">
        <v>219.29149989342258</v>
      </c>
      <c r="E135" s="6">
        <v>4.8233333329999999</v>
      </c>
      <c r="F135" s="6">
        <v>0</v>
      </c>
      <c r="G135" s="6">
        <v>0</v>
      </c>
      <c r="H135" s="6">
        <v>1</v>
      </c>
      <c r="I135">
        <f t="shared" si="3"/>
        <v>4.8233333329999999</v>
      </c>
      <c r="J135">
        <f t="shared" si="3"/>
        <v>0</v>
      </c>
      <c r="K135">
        <f t="shared" si="3"/>
        <v>0</v>
      </c>
    </row>
    <row r="136" spans="1:11" x14ac:dyDescent="0.3">
      <c r="A136" s="4">
        <v>40316</v>
      </c>
      <c r="B136" s="5" t="s">
        <v>18</v>
      </c>
      <c r="C136" s="5" t="s">
        <v>21</v>
      </c>
      <c r="D136" s="6">
        <v>294.08243374242301</v>
      </c>
      <c r="E136" s="6">
        <v>4.12</v>
      </c>
      <c r="F136" s="6">
        <v>0</v>
      </c>
      <c r="G136" s="6">
        <v>0</v>
      </c>
      <c r="H136" s="6">
        <v>1</v>
      </c>
      <c r="I136">
        <f t="shared" si="3"/>
        <v>4.12</v>
      </c>
      <c r="J136">
        <f t="shared" si="3"/>
        <v>0</v>
      </c>
      <c r="K136">
        <f t="shared" si="3"/>
        <v>0</v>
      </c>
    </row>
    <row r="137" spans="1:11" x14ac:dyDescent="0.3">
      <c r="A137" s="4">
        <v>40323</v>
      </c>
      <c r="B137" s="5" t="s">
        <v>18</v>
      </c>
      <c r="C137" s="5" t="s">
        <v>21</v>
      </c>
      <c r="D137" s="6">
        <v>337.72974904051551</v>
      </c>
      <c r="E137" s="6">
        <v>3.9242857139999998</v>
      </c>
      <c r="F137" s="6">
        <v>0</v>
      </c>
      <c r="G137" s="6">
        <v>0</v>
      </c>
      <c r="H137" s="6">
        <v>1</v>
      </c>
      <c r="I137">
        <f t="shared" si="3"/>
        <v>3.9242857139999998</v>
      </c>
      <c r="J137">
        <f t="shared" si="3"/>
        <v>0</v>
      </c>
      <c r="K137">
        <f t="shared" si="3"/>
        <v>0</v>
      </c>
    </row>
    <row r="138" spans="1:11" x14ac:dyDescent="0.3">
      <c r="A138" s="4">
        <v>40330</v>
      </c>
      <c r="B138" s="5" t="s">
        <v>18</v>
      </c>
      <c r="C138" s="5" t="s">
        <v>21</v>
      </c>
      <c r="D138" s="6">
        <v>198.84945852895032</v>
      </c>
      <c r="E138" s="6">
        <v>3.9242857139999998</v>
      </c>
      <c r="F138" s="6">
        <v>0</v>
      </c>
      <c r="G138" s="6">
        <v>0</v>
      </c>
      <c r="H138" s="6">
        <v>1</v>
      </c>
      <c r="I138">
        <f t="shared" si="3"/>
        <v>3.9242857139999998</v>
      </c>
      <c r="J138">
        <f t="shared" si="3"/>
        <v>0</v>
      </c>
      <c r="K138">
        <f t="shared" si="3"/>
        <v>0</v>
      </c>
    </row>
    <row r="139" spans="1:11" x14ac:dyDescent="0.3">
      <c r="A139" s="4">
        <v>40337</v>
      </c>
      <c r="B139" s="5" t="s">
        <v>18</v>
      </c>
      <c r="C139" s="5" t="s">
        <v>21</v>
      </c>
      <c r="D139" s="6">
        <v>224.22524285785963</v>
      </c>
      <c r="E139" s="6">
        <v>4.2042857140000001</v>
      </c>
      <c r="F139" s="6">
        <v>0</v>
      </c>
      <c r="G139" s="6">
        <v>0</v>
      </c>
      <c r="H139" s="6">
        <v>1</v>
      </c>
      <c r="I139">
        <f t="shared" si="3"/>
        <v>4.2042857140000001</v>
      </c>
      <c r="J139">
        <f t="shared" si="3"/>
        <v>0</v>
      </c>
      <c r="K139">
        <f t="shared" si="3"/>
        <v>0</v>
      </c>
    </row>
    <row r="140" spans="1:11" x14ac:dyDescent="0.3">
      <c r="A140" s="4">
        <v>40344</v>
      </c>
      <c r="B140" s="5" t="s">
        <v>18</v>
      </c>
      <c r="C140" s="5" t="s">
        <v>21</v>
      </c>
      <c r="D140" s="6">
        <v>258.85789097402039</v>
      </c>
      <c r="E140" s="6">
        <v>4.2042857140000001</v>
      </c>
      <c r="F140" s="6">
        <v>0</v>
      </c>
      <c r="G140" s="6">
        <v>0</v>
      </c>
      <c r="H140" s="6">
        <v>1</v>
      </c>
      <c r="I140">
        <f t="shared" si="3"/>
        <v>4.2042857140000001</v>
      </c>
      <c r="J140">
        <f t="shared" si="3"/>
        <v>0</v>
      </c>
      <c r="K140">
        <f t="shared" si="3"/>
        <v>0</v>
      </c>
    </row>
    <row r="141" spans="1:11" x14ac:dyDescent="0.3">
      <c r="A141" s="4">
        <v>40351</v>
      </c>
      <c r="B141" s="5" t="s">
        <v>18</v>
      </c>
      <c r="C141" s="5" t="s">
        <v>21</v>
      </c>
      <c r="D141" s="6">
        <v>259.40173476767922</v>
      </c>
      <c r="E141" s="6">
        <v>3.801111111</v>
      </c>
      <c r="F141" s="6">
        <v>0</v>
      </c>
      <c r="G141" s="6">
        <v>0</v>
      </c>
      <c r="H141" s="6">
        <v>1</v>
      </c>
      <c r="I141">
        <f t="shared" si="3"/>
        <v>3.801111111</v>
      </c>
      <c r="J141">
        <f t="shared" si="3"/>
        <v>0</v>
      </c>
      <c r="K141">
        <f t="shared" si="3"/>
        <v>0</v>
      </c>
    </row>
    <row r="142" spans="1:11" x14ac:dyDescent="0.3">
      <c r="A142" s="4">
        <v>40358</v>
      </c>
      <c r="B142" s="5" t="s">
        <v>18</v>
      </c>
      <c r="C142" s="5" t="s">
        <v>21</v>
      </c>
      <c r="D142" s="6">
        <v>206.1745931678478</v>
      </c>
      <c r="E142" s="6">
        <v>3.9337499999999999</v>
      </c>
      <c r="F142" s="6">
        <v>0</v>
      </c>
      <c r="G142" s="6">
        <v>0</v>
      </c>
      <c r="H142" s="6">
        <v>1</v>
      </c>
      <c r="I142">
        <f t="shared" si="3"/>
        <v>3.9337499999999999</v>
      </c>
      <c r="J142">
        <f t="shared" si="3"/>
        <v>0</v>
      </c>
      <c r="K142">
        <f t="shared" si="3"/>
        <v>0</v>
      </c>
    </row>
    <row r="143" spans="1:11" x14ac:dyDescent="0.3">
      <c r="A143" s="4">
        <v>40365</v>
      </c>
      <c r="B143" s="5" t="s">
        <v>18</v>
      </c>
      <c r="C143" s="5" t="s">
        <v>21</v>
      </c>
      <c r="D143" s="6">
        <v>304.46835954757643</v>
      </c>
      <c r="E143" s="6">
        <v>3.3111111110000002</v>
      </c>
      <c r="F143" s="6">
        <v>0</v>
      </c>
      <c r="G143" s="6">
        <v>0</v>
      </c>
      <c r="H143" s="6">
        <v>1</v>
      </c>
      <c r="I143">
        <f t="shared" si="3"/>
        <v>3.3111111110000002</v>
      </c>
      <c r="J143">
        <f t="shared" si="3"/>
        <v>0</v>
      </c>
      <c r="K143">
        <f t="shared" si="3"/>
        <v>0</v>
      </c>
    </row>
    <row r="144" spans="1:11" x14ac:dyDescent="0.3">
      <c r="A144" s="4">
        <v>40372</v>
      </c>
      <c r="B144" s="5" t="s">
        <v>18</v>
      </c>
      <c r="C144" s="5" t="s">
        <v>21</v>
      </c>
      <c r="D144" s="6">
        <v>331.18181179812558</v>
      </c>
      <c r="E144" s="6">
        <v>3.1469999999999998</v>
      </c>
      <c r="F144" s="6">
        <v>0</v>
      </c>
      <c r="G144" s="6">
        <v>0</v>
      </c>
      <c r="H144" s="6">
        <v>1</v>
      </c>
      <c r="I144">
        <f t="shared" si="3"/>
        <v>3.1469999999999998</v>
      </c>
      <c r="J144">
        <f t="shared" si="3"/>
        <v>0</v>
      </c>
      <c r="K144">
        <f t="shared" si="3"/>
        <v>0</v>
      </c>
    </row>
    <row r="145" spans="1:11" x14ac:dyDescent="0.3">
      <c r="A145" s="4">
        <v>40302</v>
      </c>
      <c r="B145" s="5" t="s">
        <v>18</v>
      </c>
      <c r="C145" s="5" t="s">
        <v>22</v>
      </c>
      <c r="D145" s="6">
        <v>280.66506151742271</v>
      </c>
      <c r="E145" s="6">
        <v>4.1614285710000001</v>
      </c>
      <c r="F145" s="6">
        <v>0</v>
      </c>
      <c r="G145" s="6">
        <v>1</v>
      </c>
      <c r="H145" s="6">
        <v>1</v>
      </c>
      <c r="I145">
        <f t="shared" si="3"/>
        <v>4.1614285710000001</v>
      </c>
      <c r="J145">
        <f t="shared" si="3"/>
        <v>0</v>
      </c>
      <c r="K145">
        <f t="shared" si="3"/>
        <v>1</v>
      </c>
    </row>
    <row r="146" spans="1:11" x14ac:dyDescent="0.3">
      <c r="A146" s="4">
        <v>40309</v>
      </c>
      <c r="B146" s="5" t="s">
        <v>18</v>
      </c>
      <c r="C146" s="5" t="s">
        <v>22</v>
      </c>
      <c r="D146" s="6">
        <v>340.35566181391414</v>
      </c>
      <c r="E146" s="6">
        <v>4.1614285710000001</v>
      </c>
      <c r="F146" s="6">
        <v>0</v>
      </c>
      <c r="G146" s="6">
        <v>0</v>
      </c>
      <c r="H146" s="6">
        <v>1</v>
      </c>
      <c r="I146">
        <f t="shared" si="3"/>
        <v>4.1614285710000001</v>
      </c>
      <c r="J146">
        <f t="shared" si="3"/>
        <v>0</v>
      </c>
      <c r="K146">
        <f t="shared" si="3"/>
        <v>0</v>
      </c>
    </row>
    <row r="147" spans="1:11" x14ac:dyDescent="0.3">
      <c r="A147" s="4">
        <v>40316</v>
      </c>
      <c r="B147" s="5" t="s">
        <v>18</v>
      </c>
      <c r="C147" s="5" t="s">
        <v>22</v>
      </c>
      <c r="D147" s="6">
        <v>293.192482907672</v>
      </c>
      <c r="E147" s="6">
        <v>3.9449999999999998</v>
      </c>
      <c r="F147" s="6">
        <v>0</v>
      </c>
      <c r="G147" s="6">
        <v>0</v>
      </c>
      <c r="H147" s="6">
        <v>1</v>
      </c>
      <c r="I147">
        <f t="shared" si="3"/>
        <v>3.9449999999999998</v>
      </c>
      <c r="J147">
        <f t="shared" si="3"/>
        <v>0</v>
      </c>
      <c r="K147">
        <f t="shared" si="3"/>
        <v>0</v>
      </c>
    </row>
    <row r="148" spans="1:11" x14ac:dyDescent="0.3">
      <c r="A148" s="4">
        <v>40323</v>
      </c>
      <c r="B148" s="5" t="s">
        <v>18</v>
      </c>
      <c r="C148" s="5" t="s">
        <v>22</v>
      </c>
      <c r="D148" s="6">
        <v>247.64821289163172</v>
      </c>
      <c r="E148" s="6">
        <v>4.2371428570000003</v>
      </c>
      <c r="F148" s="6">
        <v>0</v>
      </c>
      <c r="G148" s="6">
        <v>0</v>
      </c>
      <c r="H148" s="6">
        <v>1</v>
      </c>
      <c r="I148">
        <f t="shared" si="3"/>
        <v>4.2371428570000003</v>
      </c>
      <c r="J148">
        <f t="shared" si="3"/>
        <v>0</v>
      </c>
      <c r="K148">
        <f t="shared" si="3"/>
        <v>0</v>
      </c>
    </row>
    <row r="149" spans="1:11" x14ac:dyDescent="0.3">
      <c r="A149" s="4">
        <v>40330</v>
      </c>
      <c r="B149" s="5" t="s">
        <v>18</v>
      </c>
      <c r="C149" s="5" t="s">
        <v>22</v>
      </c>
      <c r="D149" s="6">
        <v>236.22983595974381</v>
      </c>
      <c r="E149" s="6">
        <v>4.4562499999999998</v>
      </c>
      <c r="F149" s="6">
        <v>0</v>
      </c>
      <c r="G149" s="6">
        <v>0</v>
      </c>
      <c r="H149" s="6">
        <v>1</v>
      </c>
      <c r="I149">
        <f t="shared" si="3"/>
        <v>4.4562499999999998</v>
      </c>
      <c r="J149">
        <f t="shared" si="3"/>
        <v>0</v>
      </c>
      <c r="K149">
        <f t="shared" si="3"/>
        <v>0</v>
      </c>
    </row>
    <row r="150" spans="1:11" x14ac:dyDescent="0.3">
      <c r="A150" s="4">
        <v>40337</v>
      </c>
      <c r="B150" s="5" t="s">
        <v>18</v>
      </c>
      <c r="C150" s="5" t="s">
        <v>22</v>
      </c>
      <c r="D150" s="6">
        <v>272.23564345348746</v>
      </c>
      <c r="E150" s="6">
        <v>4.7328571430000004</v>
      </c>
      <c r="F150" s="6">
        <v>0</v>
      </c>
      <c r="G150" s="6">
        <v>0</v>
      </c>
      <c r="H150" s="6">
        <v>1</v>
      </c>
      <c r="I150">
        <f t="shared" si="3"/>
        <v>4.7328571430000004</v>
      </c>
      <c r="J150">
        <f t="shared" si="3"/>
        <v>0</v>
      </c>
      <c r="K150">
        <f t="shared" si="3"/>
        <v>0</v>
      </c>
    </row>
    <row r="151" spans="1:11" x14ac:dyDescent="0.3">
      <c r="A151" s="4">
        <v>40344</v>
      </c>
      <c r="B151" s="5" t="s">
        <v>18</v>
      </c>
      <c r="C151" s="5" t="s">
        <v>22</v>
      </c>
      <c r="D151" s="6">
        <v>183.67520776248719</v>
      </c>
      <c r="E151" s="6">
        <v>4.1614285710000001</v>
      </c>
      <c r="F151" s="6">
        <v>0</v>
      </c>
      <c r="G151" s="6">
        <v>0</v>
      </c>
      <c r="H151" s="6">
        <v>1</v>
      </c>
      <c r="I151">
        <f t="shared" si="3"/>
        <v>4.1614285710000001</v>
      </c>
      <c r="J151">
        <f t="shared" si="3"/>
        <v>0</v>
      </c>
      <c r="K151">
        <f t="shared" si="3"/>
        <v>0</v>
      </c>
    </row>
    <row r="152" spans="1:11" x14ac:dyDescent="0.3">
      <c r="A152" s="4">
        <v>40351</v>
      </c>
      <c r="B152" s="5" t="s">
        <v>18</v>
      </c>
      <c r="C152" s="5" t="s">
        <v>22</v>
      </c>
      <c r="D152" s="6">
        <v>252.50665912191596</v>
      </c>
      <c r="E152" s="6">
        <v>4.1900000000000004</v>
      </c>
      <c r="F152" s="6">
        <v>0</v>
      </c>
      <c r="G152" s="6">
        <v>0</v>
      </c>
      <c r="H152" s="6">
        <v>1</v>
      </c>
      <c r="I152">
        <f t="shared" si="3"/>
        <v>4.1900000000000004</v>
      </c>
      <c r="J152">
        <f t="shared" si="3"/>
        <v>0</v>
      </c>
      <c r="K152">
        <f t="shared" si="3"/>
        <v>0</v>
      </c>
    </row>
    <row r="153" spans="1:11" x14ac:dyDescent="0.3">
      <c r="A153" s="4">
        <v>40358</v>
      </c>
      <c r="B153" s="5" t="s">
        <v>18</v>
      </c>
      <c r="C153" s="5" t="s">
        <v>22</v>
      </c>
      <c r="D153" s="6">
        <v>289.86053137541177</v>
      </c>
      <c r="E153" s="6">
        <v>4.1614285710000001</v>
      </c>
      <c r="F153" s="6">
        <v>0</v>
      </c>
      <c r="G153" s="6">
        <v>0</v>
      </c>
      <c r="H153" s="6">
        <v>1</v>
      </c>
      <c r="I153">
        <f t="shared" si="3"/>
        <v>4.1614285710000001</v>
      </c>
      <c r="J153">
        <f t="shared" si="3"/>
        <v>0</v>
      </c>
      <c r="K153">
        <f t="shared" si="3"/>
        <v>0</v>
      </c>
    </row>
    <row r="154" spans="1:11" x14ac:dyDescent="0.3">
      <c r="A154" s="4">
        <v>40365</v>
      </c>
      <c r="B154" s="5" t="s">
        <v>18</v>
      </c>
      <c r="C154" s="5" t="s">
        <v>22</v>
      </c>
      <c r="D154" s="6">
        <v>200.91386435089427</v>
      </c>
      <c r="E154" s="6">
        <v>3.78</v>
      </c>
      <c r="F154" s="6">
        <v>0</v>
      </c>
      <c r="G154" s="6">
        <v>0</v>
      </c>
      <c r="H154" s="6">
        <v>1</v>
      </c>
      <c r="I154">
        <f t="shared" si="3"/>
        <v>3.78</v>
      </c>
      <c r="J154">
        <f t="shared" si="3"/>
        <v>0</v>
      </c>
      <c r="K154">
        <f t="shared" si="3"/>
        <v>0</v>
      </c>
    </row>
    <row r="155" spans="1:11" x14ac:dyDescent="0.3">
      <c r="A155" s="4">
        <v>40372</v>
      </c>
      <c r="B155" s="5" t="s">
        <v>18</v>
      </c>
      <c r="C155" s="5" t="s">
        <v>22</v>
      </c>
      <c r="D155" s="6">
        <v>135.1673761865116</v>
      </c>
      <c r="E155" s="6">
        <v>3.78</v>
      </c>
      <c r="F155" s="6">
        <v>0</v>
      </c>
      <c r="G155" s="6">
        <v>0</v>
      </c>
      <c r="H155" s="6">
        <v>1</v>
      </c>
      <c r="I155">
        <f t="shared" si="3"/>
        <v>3.78</v>
      </c>
      <c r="J155">
        <f t="shared" si="3"/>
        <v>0</v>
      </c>
      <c r="K155">
        <f t="shared" si="3"/>
        <v>0</v>
      </c>
    </row>
    <row r="156" spans="1:11" x14ac:dyDescent="0.3">
      <c r="A156" s="4">
        <v>40302</v>
      </c>
      <c r="B156" s="5" t="s">
        <v>18</v>
      </c>
      <c r="C156" s="5" t="s">
        <v>23</v>
      </c>
      <c r="D156" s="6">
        <v>89.823337547925831</v>
      </c>
      <c r="E156" s="6">
        <v>4.8566666669999998</v>
      </c>
      <c r="F156" s="6">
        <v>0</v>
      </c>
      <c r="G156" s="6">
        <v>0</v>
      </c>
      <c r="H156" s="6">
        <v>1</v>
      </c>
      <c r="I156">
        <f t="shared" si="3"/>
        <v>4.8566666669999998</v>
      </c>
      <c r="J156">
        <f t="shared" si="3"/>
        <v>0</v>
      </c>
      <c r="K156">
        <f t="shared" si="3"/>
        <v>0</v>
      </c>
    </row>
    <row r="157" spans="1:11" x14ac:dyDescent="0.3">
      <c r="A157" s="4">
        <v>40309</v>
      </c>
      <c r="B157" s="5" t="s">
        <v>18</v>
      </c>
      <c r="C157" s="5" t="s">
        <v>23</v>
      </c>
      <c r="D157" s="6">
        <v>171.57186238849636</v>
      </c>
      <c r="E157" s="6">
        <v>4.8566666669999998</v>
      </c>
      <c r="F157" s="6">
        <v>0</v>
      </c>
      <c r="G157" s="6">
        <v>0</v>
      </c>
      <c r="H157" s="6">
        <v>1</v>
      </c>
      <c r="I157">
        <f t="shared" si="3"/>
        <v>4.8566666669999998</v>
      </c>
      <c r="J157">
        <f t="shared" si="3"/>
        <v>0</v>
      </c>
      <c r="K157">
        <f t="shared" si="3"/>
        <v>0</v>
      </c>
    </row>
    <row r="158" spans="1:11" x14ac:dyDescent="0.3">
      <c r="A158" s="4">
        <v>40316</v>
      </c>
      <c r="B158" s="5" t="s">
        <v>18</v>
      </c>
      <c r="C158" s="5" t="s">
        <v>23</v>
      </c>
      <c r="D158" s="6">
        <v>197.55094390304976</v>
      </c>
      <c r="E158" s="6">
        <v>4.3499999999999996</v>
      </c>
      <c r="F158" s="6">
        <v>0</v>
      </c>
      <c r="G158" s="6">
        <v>0</v>
      </c>
      <c r="H158" s="6">
        <v>1</v>
      </c>
      <c r="I158">
        <f t="shared" si="3"/>
        <v>4.3499999999999996</v>
      </c>
      <c r="J158">
        <f t="shared" si="3"/>
        <v>0</v>
      </c>
      <c r="K158">
        <f t="shared" si="3"/>
        <v>0</v>
      </c>
    </row>
    <row r="159" spans="1:11" x14ac:dyDescent="0.3">
      <c r="A159" s="4">
        <v>40323</v>
      </c>
      <c r="B159" s="5" t="s">
        <v>18</v>
      </c>
      <c r="C159" s="5" t="s">
        <v>23</v>
      </c>
      <c r="D159" s="6">
        <v>268.89447791817884</v>
      </c>
      <c r="E159" s="6">
        <v>4.3499999999999996</v>
      </c>
      <c r="F159" s="6">
        <v>0</v>
      </c>
      <c r="G159" s="6">
        <v>0</v>
      </c>
      <c r="H159" s="6">
        <v>1</v>
      </c>
      <c r="I159">
        <f t="shared" si="3"/>
        <v>4.3499999999999996</v>
      </c>
      <c r="J159">
        <f t="shared" si="3"/>
        <v>0</v>
      </c>
      <c r="K159">
        <f t="shared" si="3"/>
        <v>0</v>
      </c>
    </row>
    <row r="160" spans="1:11" x14ac:dyDescent="0.3">
      <c r="A160" s="4">
        <v>40330</v>
      </c>
      <c r="B160" s="5" t="s">
        <v>18</v>
      </c>
      <c r="C160" s="5" t="s">
        <v>23</v>
      </c>
      <c r="D160" s="6">
        <v>173.2082566698104</v>
      </c>
      <c r="E160" s="6">
        <v>4.1449999999999996</v>
      </c>
      <c r="F160" s="6">
        <v>0</v>
      </c>
      <c r="G160" s="6">
        <v>0</v>
      </c>
      <c r="H160" s="6">
        <v>1</v>
      </c>
      <c r="I160">
        <f t="shared" si="3"/>
        <v>4.1449999999999996</v>
      </c>
      <c r="J160">
        <f t="shared" si="3"/>
        <v>0</v>
      </c>
      <c r="K160">
        <f t="shared" si="3"/>
        <v>0</v>
      </c>
    </row>
    <row r="161" spans="1:11" x14ac:dyDescent="0.3">
      <c r="A161" s="4">
        <v>40337</v>
      </c>
      <c r="B161" s="5" t="s">
        <v>18</v>
      </c>
      <c r="C161" s="5" t="s">
        <v>23</v>
      </c>
      <c r="D161" s="6">
        <v>299.9339069101668</v>
      </c>
      <c r="E161" s="6">
        <v>4.6399999999999997</v>
      </c>
      <c r="F161" s="6">
        <v>0</v>
      </c>
      <c r="G161" s="6">
        <v>0</v>
      </c>
      <c r="H161" s="6">
        <v>1</v>
      </c>
      <c r="I161">
        <f t="shared" si="3"/>
        <v>4.6399999999999997</v>
      </c>
      <c r="J161">
        <f t="shared" si="3"/>
        <v>0</v>
      </c>
      <c r="K161">
        <f t="shared" si="3"/>
        <v>0</v>
      </c>
    </row>
    <row r="162" spans="1:11" x14ac:dyDescent="0.3">
      <c r="A162" s="4">
        <v>40344</v>
      </c>
      <c r="B162" s="5" t="s">
        <v>18</v>
      </c>
      <c r="C162" s="5" t="s">
        <v>23</v>
      </c>
      <c r="D162" s="6">
        <v>244.48261981110159</v>
      </c>
      <c r="E162" s="6">
        <v>4.1900000000000004</v>
      </c>
      <c r="F162" s="6">
        <v>0</v>
      </c>
      <c r="G162" s="6">
        <v>0</v>
      </c>
      <c r="H162" s="6">
        <v>1</v>
      </c>
      <c r="I162">
        <f t="shared" si="3"/>
        <v>4.1900000000000004</v>
      </c>
      <c r="J162">
        <f t="shared" si="3"/>
        <v>0</v>
      </c>
      <c r="K162">
        <f t="shared" si="3"/>
        <v>0</v>
      </c>
    </row>
    <row r="163" spans="1:11" x14ac:dyDescent="0.3">
      <c r="A163" s="4">
        <v>40351</v>
      </c>
      <c r="B163" s="5" t="s">
        <v>18</v>
      </c>
      <c r="C163" s="5" t="s">
        <v>23</v>
      </c>
      <c r="D163" s="6">
        <v>440.97002195203333</v>
      </c>
      <c r="E163" s="6">
        <v>4.1900000000000004</v>
      </c>
      <c r="F163" s="6">
        <v>1</v>
      </c>
      <c r="G163" s="6">
        <v>0</v>
      </c>
      <c r="H163" s="6">
        <v>1</v>
      </c>
      <c r="I163">
        <f t="shared" si="3"/>
        <v>4.1900000000000004</v>
      </c>
      <c r="J163">
        <f t="shared" si="3"/>
        <v>1</v>
      </c>
      <c r="K163">
        <f t="shared" si="3"/>
        <v>0</v>
      </c>
    </row>
    <row r="164" spans="1:11" x14ac:dyDescent="0.3">
      <c r="A164" s="4">
        <v>40358</v>
      </c>
      <c r="B164" s="5" t="s">
        <v>18</v>
      </c>
      <c r="C164" s="5" t="s">
        <v>23</v>
      </c>
      <c r="D164" s="6">
        <v>269.93480159233297</v>
      </c>
      <c r="E164" s="6">
        <v>3.94</v>
      </c>
      <c r="F164" s="6">
        <v>0</v>
      </c>
      <c r="G164" s="6">
        <v>1</v>
      </c>
      <c r="H164" s="6">
        <v>1</v>
      </c>
      <c r="I164">
        <f t="shared" si="3"/>
        <v>3.94</v>
      </c>
      <c r="J164">
        <f t="shared" si="3"/>
        <v>0</v>
      </c>
      <c r="K164">
        <f t="shared" si="3"/>
        <v>1</v>
      </c>
    </row>
    <row r="165" spans="1:11" x14ac:dyDescent="0.3">
      <c r="A165" s="4">
        <v>40365</v>
      </c>
      <c r="B165" s="5" t="s">
        <v>18</v>
      </c>
      <c r="C165" s="5" t="s">
        <v>23</v>
      </c>
      <c r="D165" s="6">
        <v>334.96321778716339</v>
      </c>
      <c r="E165" s="6">
        <v>4.1790000000000003</v>
      </c>
      <c r="F165" s="6">
        <v>0</v>
      </c>
      <c r="G165" s="6">
        <v>1</v>
      </c>
      <c r="H165" s="6">
        <v>1</v>
      </c>
      <c r="I165">
        <f t="shared" si="3"/>
        <v>4.1790000000000003</v>
      </c>
      <c r="J165">
        <f t="shared" si="3"/>
        <v>0</v>
      </c>
      <c r="K165">
        <f t="shared" si="3"/>
        <v>1</v>
      </c>
    </row>
    <row r="166" spans="1:11" x14ac:dyDescent="0.3">
      <c r="A166" s="4">
        <v>40372</v>
      </c>
      <c r="B166" s="5" t="s">
        <v>18</v>
      </c>
      <c r="C166" s="5" t="s">
        <v>23</v>
      </c>
      <c r="D166" s="6">
        <v>357.7484603303962</v>
      </c>
      <c r="E166" s="6">
        <v>4.1790000000000003</v>
      </c>
      <c r="F166" s="6">
        <v>0</v>
      </c>
      <c r="G166" s="6">
        <v>1</v>
      </c>
      <c r="H166" s="6">
        <v>1</v>
      </c>
      <c r="I166">
        <f t="shared" si="3"/>
        <v>4.1790000000000003</v>
      </c>
      <c r="J166">
        <f t="shared" si="3"/>
        <v>0</v>
      </c>
      <c r="K166">
        <f t="shared" si="3"/>
        <v>1</v>
      </c>
    </row>
    <row r="167" spans="1:11" x14ac:dyDescent="0.3">
      <c r="A167" s="4">
        <v>40302</v>
      </c>
      <c r="B167" s="5" t="s">
        <v>18</v>
      </c>
      <c r="C167" s="5" t="s">
        <v>24</v>
      </c>
      <c r="D167" s="6">
        <v>230.50294470959292</v>
      </c>
      <c r="E167" s="6">
        <v>5.29</v>
      </c>
      <c r="F167" s="6">
        <v>0</v>
      </c>
      <c r="G167" s="6">
        <v>1</v>
      </c>
      <c r="H167" s="6">
        <v>1</v>
      </c>
      <c r="I167">
        <f t="shared" si="3"/>
        <v>5.29</v>
      </c>
      <c r="J167">
        <f t="shared" si="3"/>
        <v>0</v>
      </c>
      <c r="K167">
        <f t="shared" si="3"/>
        <v>1</v>
      </c>
    </row>
    <row r="168" spans="1:11" x14ac:dyDescent="0.3">
      <c r="A168" s="4">
        <v>40309</v>
      </c>
      <c r="B168" s="5" t="s">
        <v>18</v>
      </c>
      <c r="C168" s="5" t="s">
        <v>24</v>
      </c>
      <c r="D168" s="6">
        <v>363.78535420602554</v>
      </c>
      <c r="E168" s="6">
        <v>4.3899999999999997</v>
      </c>
      <c r="F168" s="6">
        <v>0</v>
      </c>
      <c r="G168" s="6">
        <v>0</v>
      </c>
      <c r="H168" s="6">
        <v>1</v>
      </c>
      <c r="I168">
        <f t="shared" si="3"/>
        <v>4.3899999999999997</v>
      </c>
      <c r="J168">
        <f t="shared" si="3"/>
        <v>0</v>
      </c>
      <c r="K168">
        <f t="shared" si="3"/>
        <v>0</v>
      </c>
    </row>
    <row r="169" spans="1:11" x14ac:dyDescent="0.3">
      <c r="A169" s="4">
        <v>40316</v>
      </c>
      <c r="B169" s="5" t="s">
        <v>18</v>
      </c>
      <c r="C169" s="5" t="s">
        <v>24</v>
      </c>
      <c r="D169" s="6">
        <v>268.40864887242094</v>
      </c>
      <c r="E169" s="6">
        <v>4.79</v>
      </c>
      <c r="F169" s="6">
        <v>0</v>
      </c>
      <c r="G169" s="6">
        <v>0</v>
      </c>
      <c r="H169" s="6">
        <v>1</v>
      </c>
      <c r="I169">
        <f t="shared" si="3"/>
        <v>4.79</v>
      </c>
      <c r="J169">
        <f t="shared" si="3"/>
        <v>0</v>
      </c>
      <c r="K169">
        <f t="shared" si="3"/>
        <v>0</v>
      </c>
    </row>
    <row r="170" spans="1:11" x14ac:dyDescent="0.3">
      <c r="A170" s="4">
        <v>40323</v>
      </c>
      <c r="B170" s="5" t="s">
        <v>18</v>
      </c>
      <c r="C170" s="5" t="s">
        <v>24</v>
      </c>
      <c r="D170" s="6">
        <v>211.23872621363978</v>
      </c>
      <c r="E170" s="6">
        <v>4.3899999999999997</v>
      </c>
      <c r="F170" s="6">
        <v>0</v>
      </c>
      <c r="G170" s="6">
        <v>0</v>
      </c>
      <c r="H170" s="6">
        <v>1</v>
      </c>
      <c r="I170">
        <f t="shared" si="3"/>
        <v>4.3899999999999997</v>
      </c>
      <c r="J170">
        <f t="shared" si="3"/>
        <v>0</v>
      </c>
      <c r="K170">
        <f t="shared" si="3"/>
        <v>0</v>
      </c>
    </row>
    <row r="171" spans="1:11" x14ac:dyDescent="0.3">
      <c r="A171" s="4">
        <v>40330</v>
      </c>
      <c r="B171" s="5" t="s">
        <v>18</v>
      </c>
      <c r="C171" s="5" t="s">
        <v>24</v>
      </c>
      <c r="D171" s="6">
        <v>223.0831529572697</v>
      </c>
      <c r="E171" s="6">
        <v>4.79</v>
      </c>
      <c r="F171" s="6">
        <v>0</v>
      </c>
      <c r="G171" s="6">
        <v>0</v>
      </c>
      <c r="H171" s="6">
        <v>1</v>
      </c>
      <c r="I171">
        <f t="shared" si="3"/>
        <v>4.79</v>
      </c>
      <c r="J171">
        <f t="shared" si="3"/>
        <v>0</v>
      </c>
      <c r="K171">
        <f t="shared" si="3"/>
        <v>0</v>
      </c>
    </row>
    <row r="172" spans="1:11" x14ac:dyDescent="0.3">
      <c r="A172" s="4">
        <v>40337</v>
      </c>
      <c r="B172" s="5" t="s">
        <v>18</v>
      </c>
      <c r="C172" s="5" t="s">
        <v>24</v>
      </c>
      <c r="D172" s="6">
        <v>351.97074735656679</v>
      </c>
      <c r="E172" s="6">
        <v>5.29</v>
      </c>
      <c r="F172" s="6">
        <v>0</v>
      </c>
      <c r="G172" s="6">
        <v>0</v>
      </c>
      <c r="H172" s="6">
        <v>1</v>
      </c>
      <c r="I172">
        <f t="shared" si="3"/>
        <v>5.29</v>
      </c>
      <c r="J172">
        <f t="shared" si="3"/>
        <v>0</v>
      </c>
      <c r="K172">
        <f t="shared" si="3"/>
        <v>0</v>
      </c>
    </row>
    <row r="173" spans="1:11" x14ac:dyDescent="0.3">
      <c r="A173" s="4">
        <v>40344</v>
      </c>
      <c r="B173" s="5" t="s">
        <v>18</v>
      </c>
      <c r="C173" s="5" t="s">
        <v>24</v>
      </c>
      <c r="D173" s="6">
        <v>168.5650474293837</v>
      </c>
      <c r="E173" s="6">
        <v>5.83</v>
      </c>
      <c r="F173" s="6">
        <v>0</v>
      </c>
      <c r="G173" s="6">
        <v>0</v>
      </c>
      <c r="H173" s="6">
        <v>1</v>
      </c>
      <c r="I173">
        <f t="shared" si="3"/>
        <v>5.83</v>
      </c>
      <c r="J173">
        <f t="shared" si="3"/>
        <v>0</v>
      </c>
      <c r="K173">
        <f t="shared" si="3"/>
        <v>0</v>
      </c>
    </row>
    <row r="174" spans="1:11" x14ac:dyDescent="0.3">
      <c r="A174" s="4">
        <v>40351</v>
      </c>
      <c r="B174" s="5" t="s">
        <v>18</v>
      </c>
      <c r="C174" s="5" t="s">
        <v>24</v>
      </c>
      <c r="D174" s="6">
        <v>241.95493277686541</v>
      </c>
      <c r="E174" s="6">
        <v>6.19</v>
      </c>
      <c r="F174" s="6">
        <v>0</v>
      </c>
      <c r="G174" s="6">
        <v>0</v>
      </c>
      <c r="H174" s="6">
        <v>1</v>
      </c>
      <c r="I174">
        <f t="shared" si="3"/>
        <v>6.19</v>
      </c>
      <c r="J174">
        <f t="shared" si="3"/>
        <v>0</v>
      </c>
      <c r="K174">
        <f t="shared" si="3"/>
        <v>0</v>
      </c>
    </row>
    <row r="175" spans="1:11" x14ac:dyDescent="0.3">
      <c r="A175" s="4">
        <v>40358</v>
      </c>
      <c r="B175" s="5" t="s">
        <v>18</v>
      </c>
      <c r="C175" s="5" t="s">
        <v>24</v>
      </c>
      <c r="D175" s="6">
        <v>184.85808826771864</v>
      </c>
      <c r="E175" s="6">
        <v>5.59</v>
      </c>
      <c r="F175" s="6">
        <v>0</v>
      </c>
      <c r="G175" s="6">
        <v>0</v>
      </c>
      <c r="H175" s="6">
        <v>1</v>
      </c>
      <c r="I175">
        <f t="shared" si="3"/>
        <v>5.59</v>
      </c>
      <c r="J175">
        <f t="shared" si="3"/>
        <v>0</v>
      </c>
      <c r="K175">
        <f t="shared" si="3"/>
        <v>0</v>
      </c>
    </row>
    <row r="176" spans="1:11" x14ac:dyDescent="0.3">
      <c r="A176" s="4">
        <v>40365</v>
      </c>
      <c r="B176" s="5" t="s">
        <v>18</v>
      </c>
      <c r="C176" s="5" t="s">
        <v>24</v>
      </c>
      <c r="D176" s="6">
        <v>200.07702230282163</v>
      </c>
      <c r="E176" s="6">
        <v>4.6224999999999996</v>
      </c>
      <c r="F176" s="6">
        <v>0</v>
      </c>
      <c r="G176" s="6">
        <v>0</v>
      </c>
      <c r="H176" s="6">
        <v>1</v>
      </c>
      <c r="I176">
        <f t="shared" si="3"/>
        <v>4.6224999999999996</v>
      </c>
      <c r="J176">
        <f t="shared" si="3"/>
        <v>0</v>
      </c>
      <c r="K176">
        <f t="shared" si="3"/>
        <v>0</v>
      </c>
    </row>
    <row r="177" spans="1:11" x14ac:dyDescent="0.3">
      <c r="A177" s="4">
        <v>40372</v>
      </c>
      <c r="B177" s="5" t="s">
        <v>18</v>
      </c>
      <c r="C177" s="5" t="s">
        <v>24</v>
      </c>
      <c r="D177" s="6">
        <v>181.75129023351653</v>
      </c>
      <c r="E177" s="6">
        <v>4.6224999999999996</v>
      </c>
      <c r="F177" s="6">
        <v>0</v>
      </c>
      <c r="G177" s="6">
        <v>0</v>
      </c>
      <c r="H177" s="6">
        <v>1</v>
      </c>
      <c r="I177">
        <f t="shared" si="3"/>
        <v>4.6224999999999996</v>
      </c>
      <c r="J177">
        <f t="shared" si="3"/>
        <v>0</v>
      </c>
      <c r="K177">
        <f t="shared" si="3"/>
        <v>0</v>
      </c>
    </row>
    <row r="178" spans="1:11" x14ac:dyDescent="0.3">
      <c r="A178" s="4">
        <v>40302</v>
      </c>
      <c r="B178" s="5" t="s">
        <v>18</v>
      </c>
      <c r="C178" s="5" t="s">
        <v>25</v>
      </c>
      <c r="D178" s="6">
        <v>154.70125058617577</v>
      </c>
      <c r="E178" s="6">
        <v>4.7328571430000004</v>
      </c>
      <c r="F178" s="6">
        <v>0</v>
      </c>
      <c r="G178" s="6">
        <v>0</v>
      </c>
      <c r="H178" s="6">
        <v>1</v>
      </c>
      <c r="I178">
        <f t="shared" si="3"/>
        <v>4.7328571430000004</v>
      </c>
      <c r="J178">
        <f t="shared" si="3"/>
        <v>0</v>
      </c>
      <c r="K178">
        <f t="shared" si="3"/>
        <v>0</v>
      </c>
    </row>
    <row r="179" spans="1:11" x14ac:dyDescent="0.3">
      <c r="A179" s="4">
        <v>40309</v>
      </c>
      <c r="B179" s="5" t="s">
        <v>18</v>
      </c>
      <c r="C179" s="5" t="s">
        <v>25</v>
      </c>
      <c r="D179" s="6">
        <v>120.08165652683778</v>
      </c>
      <c r="E179" s="6">
        <v>4.03</v>
      </c>
      <c r="F179" s="6">
        <v>0</v>
      </c>
      <c r="G179" s="6">
        <v>0</v>
      </c>
      <c r="H179" s="6">
        <v>1</v>
      </c>
      <c r="I179">
        <f t="shared" si="3"/>
        <v>4.03</v>
      </c>
      <c r="J179">
        <f t="shared" si="3"/>
        <v>0</v>
      </c>
      <c r="K179">
        <f t="shared" si="3"/>
        <v>0</v>
      </c>
    </row>
    <row r="180" spans="1:11" x14ac:dyDescent="0.3">
      <c r="A180" s="4">
        <v>40316</v>
      </c>
      <c r="B180" s="5" t="s">
        <v>18</v>
      </c>
      <c r="C180" s="5" t="s">
        <v>25</v>
      </c>
      <c r="D180" s="6">
        <v>284.8292030196755</v>
      </c>
      <c r="E180" s="6">
        <v>3.6663636359999998</v>
      </c>
      <c r="F180" s="6">
        <v>0</v>
      </c>
      <c r="G180" s="6">
        <v>0</v>
      </c>
      <c r="H180" s="6">
        <v>1</v>
      </c>
      <c r="I180">
        <f t="shared" si="3"/>
        <v>3.6663636359999998</v>
      </c>
      <c r="J180">
        <f t="shared" si="3"/>
        <v>0</v>
      </c>
      <c r="K180">
        <f t="shared" si="3"/>
        <v>0</v>
      </c>
    </row>
    <row r="181" spans="1:11" x14ac:dyDescent="0.3">
      <c r="A181" s="4">
        <v>40323</v>
      </c>
      <c r="B181" s="5" t="s">
        <v>18</v>
      </c>
      <c r="C181" s="5" t="s">
        <v>25</v>
      </c>
      <c r="D181" s="6">
        <v>248.17471444662888</v>
      </c>
      <c r="E181" s="6">
        <v>3.6663636359999998</v>
      </c>
      <c r="F181" s="6">
        <v>0</v>
      </c>
      <c r="G181" s="6">
        <v>0</v>
      </c>
      <c r="H181" s="6">
        <v>1</v>
      </c>
      <c r="I181">
        <f t="shared" si="3"/>
        <v>3.6663636359999998</v>
      </c>
      <c r="J181">
        <f t="shared" si="3"/>
        <v>0</v>
      </c>
      <c r="K181">
        <f t="shared" si="3"/>
        <v>0</v>
      </c>
    </row>
    <row r="182" spans="1:11" x14ac:dyDescent="0.3">
      <c r="A182" s="4">
        <v>40330</v>
      </c>
      <c r="B182" s="5" t="s">
        <v>18</v>
      </c>
      <c r="C182" s="5" t="s">
        <v>25</v>
      </c>
      <c r="D182" s="6">
        <v>278.14696766500168</v>
      </c>
      <c r="E182" s="6">
        <v>3.794</v>
      </c>
      <c r="F182" s="6">
        <v>0</v>
      </c>
      <c r="G182" s="6">
        <v>0</v>
      </c>
      <c r="H182" s="6">
        <v>1</v>
      </c>
      <c r="I182">
        <f t="shared" si="3"/>
        <v>3.794</v>
      </c>
      <c r="J182">
        <f t="shared" si="3"/>
        <v>0</v>
      </c>
      <c r="K182">
        <f t="shared" si="3"/>
        <v>0</v>
      </c>
    </row>
    <row r="183" spans="1:11" x14ac:dyDescent="0.3">
      <c r="A183" s="4">
        <v>40337</v>
      </c>
      <c r="B183" s="5" t="s">
        <v>18</v>
      </c>
      <c r="C183" s="5" t="s">
        <v>25</v>
      </c>
      <c r="D183" s="6">
        <v>275.66126852782827</v>
      </c>
      <c r="E183" s="6">
        <v>4.03</v>
      </c>
      <c r="F183" s="6">
        <v>0</v>
      </c>
      <c r="G183" s="6">
        <v>0</v>
      </c>
      <c r="H183" s="6">
        <v>1</v>
      </c>
      <c r="I183">
        <f t="shared" si="3"/>
        <v>4.03</v>
      </c>
      <c r="J183">
        <f t="shared" si="3"/>
        <v>0</v>
      </c>
      <c r="K183">
        <f t="shared" si="3"/>
        <v>0</v>
      </c>
    </row>
    <row r="184" spans="1:11" x14ac:dyDescent="0.3">
      <c r="A184" s="4">
        <v>40344</v>
      </c>
      <c r="B184" s="5" t="s">
        <v>18</v>
      </c>
      <c r="C184" s="5" t="s">
        <v>25</v>
      </c>
      <c r="D184" s="6">
        <v>325.03973275525487</v>
      </c>
      <c r="E184" s="6">
        <v>3.63</v>
      </c>
      <c r="F184" s="6">
        <v>1</v>
      </c>
      <c r="G184" s="6">
        <v>0</v>
      </c>
      <c r="H184" s="6">
        <v>1</v>
      </c>
      <c r="I184">
        <f t="shared" si="3"/>
        <v>3.63</v>
      </c>
      <c r="J184">
        <f t="shared" si="3"/>
        <v>1</v>
      </c>
      <c r="K184">
        <f t="shared" si="3"/>
        <v>0</v>
      </c>
    </row>
    <row r="185" spans="1:11" x14ac:dyDescent="0.3">
      <c r="A185" s="4">
        <v>40351</v>
      </c>
      <c r="B185" s="5" t="s">
        <v>18</v>
      </c>
      <c r="C185" s="5" t="s">
        <v>25</v>
      </c>
      <c r="D185" s="6">
        <v>336.94447229060336</v>
      </c>
      <c r="E185" s="6">
        <v>4.03</v>
      </c>
      <c r="F185" s="6">
        <v>0</v>
      </c>
      <c r="G185" s="6">
        <v>1</v>
      </c>
      <c r="H185" s="6">
        <v>1</v>
      </c>
      <c r="I185">
        <f t="shared" si="3"/>
        <v>4.03</v>
      </c>
      <c r="J185">
        <f t="shared" si="3"/>
        <v>0</v>
      </c>
      <c r="K185">
        <f t="shared" si="3"/>
        <v>1</v>
      </c>
    </row>
    <row r="186" spans="1:11" x14ac:dyDescent="0.3">
      <c r="A186" s="4">
        <v>40358</v>
      </c>
      <c r="B186" s="5" t="s">
        <v>18</v>
      </c>
      <c r="C186" s="5" t="s">
        <v>25</v>
      </c>
      <c r="D186" s="6">
        <v>304.84372440863598</v>
      </c>
      <c r="E186" s="6">
        <v>4.2122222220000003</v>
      </c>
      <c r="F186" s="6">
        <v>0</v>
      </c>
      <c r="G186" s="6">
        <v>1</v>
      </c>
      <c r="H186" s="6">
        <v>1</v>
      </c>
      <c r="I186">
        <f t="shared" si="3"/>
        <v>4.2122222220000003</v>
      </c>
      <c r="J186">
        <f t="shared" si="3"/>
        <v>0</v>
      </c>
      <c r="K186">
        <f t="shared" si="3"/>
        <v>1</v>
      </c>
    </row>
    <row r="187" spans="1:11" x14ac:dyDescent="0.3">
      <c r="A187" s="4">
        <v>40365</v>
      </c>
      <c r="B187" s="5" t="s">
        <v>18</v>
      </c>
      <c r="C187" s="5" t="s">
        <v>25</v>
      </c>
      <c r="D187" s="6">
        <v>257.52693757002027</v>
      </c>
      <c r="E187" s="6">
        <v>4.0199999999999996</v>
      </c>
      <c r="F187" s="6">
        <v>0</v>
      </c>
      <c r="G187" s="6">
        <v>1</v>
      </c>
      <c r="H187" s="6">
        <v>1</v>
      </c>
      <c r="I187">
        <f t="shared" si="3"/>
        <v>4.0199999999999996</v>
      </c>
      <c r="J187">
        <f t="shared" si="3"/>
        <v>0</v>
      </c>
      <c r="K187">
        <f t="shared" si="3"/>
        <v>1</v>
      </c>
    </row>
    <row r="188" spans="1:11" x14ac:dyDescent="0.3">
      <c r="A188" s="4">
        <v>40372</v>
      </c>
      <c r="B188" s="5" t="s">
        <v>18</v>
      </c>
      <c r="C188" s="5" t="s">
        <v>25</v>
      </c>
      <c r="D188" s="6">
        <v>280.49607322898152</v>
      </c>
      <c r="E188" s="6">
        <v>4.0162500000000003</v>
      </c>
      <c r="F188" s="6">
        <v>0</v>
      </c>
      <c r="G188" s="6">
        <v>0</v>
      </c>
      <c r="H188" s="6">
        <v>1</v>
      </c>
      <c r="I188">
        <f t="shared" si="3"/>
        <v>4.0162500000000003</v>
      </c>
      <c r="J188">
        <f t="shared" si="3"/>
        <v>0</v>
      </c>
      <c r="K188">
        <f t="shared" si="3"/>
        <v>0</v>
      </c>
    </row>
    <row r="189" spans="1:11" x14ac:dyDescent="0.3">
      <c r="A189" s="4">
        <v>40302</v>
      </c>
      <c r="B189" s="5" t="s">
        <v>18</v>
      </c>
      <c r="C189" s="5" t="s">
        <v>26</v>
      </c>
      <c r="D189" s="6">
        <v>234.36817392164625</v>
      </c>
      <c r="E189" s="6">
        <v>4.2042857140000001</v>
      </c>
      <c r="F189" s="6">
        <v>0</v>
      </c>
      <c r="G189" s="6">
        <v>0</v>
      </c>
      <c r="H189" s="6">
        <v>1</v>
      </c>
      <c r="I189">
        <f t="shared" si="3"/>
        <v>4.2042857140000001</v>
      </c>
      <c r="J189">
        <f t="shared" si="3"/>
        <v>0</v>
      </c>
      <c r="K189">
        <f t="shared" si="3"/>
        <v>0</v>
      </c>
    </row>
    <row r="190" spans="1:11" x14ac:dyDescent="0.3">
      <c r="A190" s="4">
        <v>40309</v>
      </c>
      <c r="B190" s="5" t="s">
        <v>18</v>
      </c>
      <c r="C190" s="5" t="s">
        <v>26</v>
      </c>
      <c r="D190" s="6">
        <v>240.35825174778387</v>
      </c>
      <c r="E190" s="6">
        <v>4.181666667</v>
      </c>
      <c r="F190" s="6">
        <v>0</v>
      </c>
      <c r="G190" s="6">
        <v>0</v>
      </c>
      <c r="H190" s="6">
        <v>1</v>
      </c>
      <c r="I190">
        <f t="shared" si="3"/>
        <v>4.181666667</v>
      </c>
      <c r="J190">
        <f t="shared" si="3"/>
        <v>0</v>
      </c>
      <c r="K190">
        <f t="shared" si="3"/>
        <v>0</v>
      </c>
    </row>
    <row r="191" spans="1:11" x14ac:dyDescent="0.3">
      <c r="A191" s="4">
        <v>40316</v>
      </c>
      <c r="B191" s="5" t="s">
        <v>18</v>
      </c>
      <c r="C191" s="5" t="s">
        <v>26</v>
      </c>
      <c r="D191" s="6">
        <v>212.82588288712984</v>
      </c>
      <c r="E191" s="6">
        <v>3.9242857139999998</v>
      </c>
      <c r="F191" s="6">
        <v>0</v>
      </c>
      <c r="G191" s="6">
        <v>0</v>
      </c>
      <c r="H191" s="6">
        <v>1</v>
      </c>
      <c r="I191">
        <f t="shared" si="3"/>
        <v>3.9242857139999998</v>
      </c>
      <c r="J191">
        <f t="shared" si="3"/>
        <v>0</v>
      </c>
      <c r="K191">
        <f t="shared" si="3"/>
        <v>0</v>
      </c>
    </row>
    <row r="192" spans="1:11" x14ac:dyDescent="0.3">
      <c r="A192" s="4">
        <v>40323</v>
      </c>
      <c r="B192" s="5" t="s">
        <v>18</v>
      </c>
      <c r="C192" s="5" t="s">
        <v>26</v>
      </c>
      <c r="D192" s="6">
        <v>213.59333551683733</v>
      </c>
      <c r="E192" s="6">
        <v>3.8842857139999998</v>
      </c>
      <c r="F192" s="6">
        <v>0</v>
      </c>
      <c r="G192" s="6">
        <v>0</v>
      </c>
      <c r="H192" s="6">
        <v>1</v>
      </c>
      <c r="I192">
        <f t="shared" si="3"/>
        <v>3.8842857139999998</v>
      </c>
      <c r="J192">
        <f t="shared" si="3"/>
        <v>0</v>
      </c>
      <c r="K192">
        <f t="shared" si="3"/>
        <v>0</v>
      </c>
    </row>
    <row r="193" spans="1:11" x14ac:dyDescent="0.3">
      <c r="A193" s="4">
        <v>40330</v>
      </c>
      <c r="B193" s="5" t="s">
        <v>18</v>
      </c>
      <c r="C193" s="5" t="s">
        <v>26</v>
      </c>
      <c r="D193" s="6">
        <v>202.78247809055952</v>
      </c>
      <c r="E193" s="6">
        <v>3.464</v>
      </c>
      <c r="F193" s="6">
        <v>0</v>
      </c>
      <c r="G193" s="6">
        <v>0</v>
      </c>
      <c r="H193" s="6">
        <v>1</v>
      </c>
      <c r="I193">
        <f t="shared" si="3"/>
        <v>3.464</v>
      </c>
      <c r="J193">
        <f t="shared" si="3"/>
        <v>0</v>
      </c>
      <c r="K193">
        <f t="shared" si="3"/>
        <v>0</v>
      </c>
    </row>
    <row r="194" spans="1:11" x14ac:dyDescent="0.3">
      <c r="A194" s="4">
        <v>40337</v>
      </c>
      <c r="B194" s="5" t="s">
        <v>18</v>
      </c>
      <c r="C194" s="5" t="s">
        <v>26</v>
      </c>
      <c r="D194" s="6">
        <v>172.89299098579787</v>
      </c>
      <c r="E194" s="6">
        <v>3.66</v>
      </c>
      <c r="F194" s="6">
        <v>0</v>
      </c>
      <c r="G194" s="6">
        <v>0</v>
      </c>
      <c r="H194" s="6">
        <v>1</v>
      </c>
      <c r="I194">
        <f t="shared" si="3"/>
        <v>3.66</v>
      </c>
      <c r="J194">
        <f t="shared" si="3"/>
        <v>0</v>
      </c>
      <c r="K194">
        <f t="shared" si="3"/>
        <v>0</v>
      </c>
    </row>
    <row r="195" spans="1:11" x14ac:dyDescent="0.3">
      <c r="A195" s="4">
        <v>40344</v>
      </c>
      <c r="B195" s="5" t="s">
        <v>18</v>
      </c>
      <c r="C195" s="5" t="s">
        <v>26</v>
      </c>
      <c r="D195" s="6">
        <v>270.36572840572046</v>
      </c>
      <c r="E195" s="6">
        <v>3.6233333330000002</v>
      </c>
      <c r="F195" s="6">
        <v>0</v>
      </c>
      <c r="G195" s="6">
        <v>0</v>
      </c>
      <c r="H195" s="6">
        <v>1</v>
      </c>
      <c r="I195">
        <f t="shared" ref="I195:K221" si="4">E195*$H195</f>
        <v>3.6233333330000002</v>
      </c>
      <c r="J195">
        <f t="shared" si="4"/>
        <v>0</v>
      </c>
      <c r="K195">
        <f t="shared" si="4"/>
        <v>0</v>
      </c>
    </row>
    <row r="196" spans="1:11" x14ac:dyDescent="0.3">
      <c r="A196" s="4">
        <v>40351</v>
      </c>
      <c r="B196" s="5" t="s">
        <v>18</v>
      </c>
      <c r="C196" s="5" t="s">
        <v>26</v>
      </c>
      <c r="D196" s="6">
        <v>280.23676981467042</v>
      </c>
      <c r="E196" s="6">
        <v>3.96</v>
      </c>
      <c r="F196" s="6">
        <v>0</v>
      </c>
      <c r="G196" s="6">
        <v>0</v>
      </c>
      <c r="H196" s="6">
        <v>1</v>
      </c>
      <c r="I196">
        <f t="shared" si="4"/>
        <v>3.96</v>
      </c>
      <c r="J196">
        <f t="shared" si="4"/>
        <v>0</v>
      </c>
      <c r="K196">
        <f t="shared" si="4"/>
        <v>0</v>
      </c>
    </row>
    <row r="197" spans="1:11" x14ac:dyDescent="0.3">
      <c r="A197" s="4">
        <v>40358</v>
      </c>
      <c r="B197" s="5" t="s">
        <v>18</v>
      </c>
      <c r="C197" s="5" t="s">
        <v>26</v>
      </c>
      <c r="D197" s="6">
        <v>350.55099080856598</v>
      </c>
      <c r="E197" s="6">
        <v>3.629</v>
      </c>
      <c r="F197" s="6">
        <v>1</v>
      </c>
      <c r="G197" s="6">
        <v>0</v>
      </c>
      <c r="H197" s="6">
        <v>1</v>
      </c>
      <c r="I197">
        <f t="shared" si="4"/>
        <v>3.629</v>
      </c>
      <c r="J197">
        <f t="shared" si="4"/>
        <v>1</v>
      </c>
      <c r="K197">
        <f t="shared" si="4"/>
        <v>0</v>
      </c>
    </row>
    <row r="198" spans="1:11" x14ac:dyDescent="0.3">
      <c r="A198" s="4">
        <v>40365</v>
      </c>
      <c r="B198" s="5" t="s">
        <v>18</v>
      </c>
      <c r="C198" s="5" t="s">
        <v>26</v>
      </c>
      <c r="D198" s="6">
        <v>351.30307609863956</v>
      </c>
      <c r="E198" s="6">
        <v>3.0049999999999999</v>
      </c>
      <c r="F198" s="6">
        <v>0</v>
      </c>
      <c r="G198" s="6">
        <v>1</v>
      </c>
      <c r="H198" s="6">
        <v>1</v>
      </c>
      <c r="I198">
        <f t="shared" si="4"/>
        <v>3.0049999999999999</v>
      </c>
      <c r="J198">
        <f t="shared" si="4"/>
        <v>0</v>
      </c>
      <c r="K198">
        <f t="shared" si="4"/>
        <v>1</v>
      </c>
    </row>
    <row r="199" spans="1:11" x14ac:dyDescent="0.3">
      <c r="A199" s="4">
        <v>40372</v>
      </c>
      <c r="B199" s="5" t="s">
        <v>18</v>
      </c>
      <c r="C199" s="5" t="s">
        <v>26</v>
      </c>
      <c r="D199" s="6">
        <v>313.2871856579099</v>
      </c>
      <c r="E199" s="6">
        <v>3.1419999999999999</v>
      </c>
      <c r="F199" s="6">
        <v>0</v>
      </c>
      <c r="G199" s="6">
        <v>1</v>
      </c>
      <c r="H199" s="6">
        <v>1</v>
      </c>
      <c r="I199">
        <f t="shared" si="4"/>
        <v>3.1419999999999999</v>
      </c>
      <c r="J199">
        <f t="shared" si="4"/>
        <v>0</v>
      </c>
      <c r="K199">
        <f t="shared" si="4"/>
        <v>1</v>
      </c>
    </row>
    <row r="200" spans="1:11" x14ac:dyDescent="0.3">
      <c r="A200" s="4">
        <v>40302</v>
      </c>
      <c r="B200" s="5" t="s">
        <v>18</v>
      </c>
      <c r="C200" s="5" t="s">
        <v>27</v>
      </c>
      <c r="D200" s="6">
        <v>206.85485160026474</v>
      </c>
      <c r="E200" s="6">
        <v>4.7328571430000004</v>
      </c>
      <c r="F200" s="6">
        <v>0</v>
      </c>
      <c r="G200" s="6">
        <v>0</v>
      </c>
      <c r="H200" s="6">
        <v>1</v>
      </c>
      <c r="I200">
        <f t="shared" si="4"/>
        <v>4.7328571430000004</v>
      </c>
      <c r="J200">
        <f t="shared" si="4"/>
        <v>0</v>
      </c>
      <c r="K200">
        <f t="shared" si="4"/>
        <v>0</v>
      </c>
    </row>
    <row r="201" spans="1:11" x14ac:dyDescent="0.3">
      <c r="A201" s="4">
        <v>40309</v>
      </c>
      <c r="B201" s="5" t="s">
        <v>18</v>
      </c>
      <c r="C201" s="5" t="s">
        <v>27</v>
      </c>
      <c r="D201" s="6">
        <v>142.74466259605006</v>
      </c>
      <c r="E201" s="6">
        <v>4.1614285710000001</v>
      </c>
      <c r="F201" s="6">
        <v>0</v>
      </c>
      <c r="G201" s="6">
        <v>0</v>
      </c>
      <c r="H201" s="6">
        <v>1</v>
      </c>
      <c r="I201">
        <f t="shared" si="4"/>
        <v>4.1614285710000001</v>
      </c>
      <c r="J201">
        <f t="shared" si="4"/>
        <v>0</v>
      </c>
      <c r="K201">
        <f t="shared" si="4"/>
        <v>0</v>
      </c>
    </row>
    <row r="202" spans="1:11" x14ac:dyDescent="0.3">
      <c r="A202" s="4">
        <v>40316</v>
      </c>
      <c r="B202" s="5" t="s">
        <v>18</v>
      </c>
      <c r="C202" s="5" t="s">
        <v>27</v>
      </c>
      <c r="D202" s="6">
        <v>227.90986270015858</v>
      </c>
      <c r="E202" s="6">
        <v>3.8814285709999998</v>
      </c>
      <c r="F202" s="6">
        <v>0</v>
      </c>
      <c r="G202" s="6">
        <v>0</v>
      </c>
      <c r="H202" s="6">
        <v>1</v>
      </c>
      <c r="I202">
        <f t="shared" si="4"/>
        <v>3.8814285709999998</v>
      </c>
      <c r="J202">
        <f t="shared" si="4"/>
        <v>0</v>
      </c>
      <c r="K202">
        <f t="shared" si="4"/>
        <v>0</v>
      </c>
    </row>
    <row r="203" spans="1:11" x14ac:dyDescent="0.3">
      <c r="A203" s="4">
        <v>40323</v>
      </c>
      <c r="B203" s="5" t="s">
        <v>18</v>
      </c>
      <c r="C203" s="5" t="s">
        <v>27</v>
      </c>
      <c r="D203" s="6">
        <v>223.9126389906113</v>
      </c>
      <c r="E203" s="6">
        <v>4.1449999999999996</v>
      </c>
      <c r="F203" s="6">
        <v>0</v>
      </c>
      <c r="G203" s="6">
        <v>0</v>
      </c>
      <c r="H203" s="6">
        <v>1</v>
      </c>
      <c r="I203">
        <f t="shared" si="4"/>
        <v>4.1449999999999996</v>
      </c>
      <c r="J203">
        <f t="shared" si="4"/>
        <v>0</v>
      </c>
      <c r="K203">
        <f t="shared" si="4"/>
        <v>0</v>
      </c>
    </row>
    <row r="204" spans="1:11" x14ac:dyDescent="0.3">
      <c r="A204" s="4">
        <v>40330</v>
      </c>
      <c r="B204" s="5" t="s">
        <v>18</v>
      </c>
      <c r="C204" s="5" t="s">
        <v>27</v>
      </c>
      <c r="D204" s="6">
        <v>220.86505026355866</v>
      </c>
      <c r="E204" s="6">
        <v>3.8814285709999998</v>
      </c>
      <c r="F204" s="6">
        <v>0</v>
      </c>
      <c r="G204" s="6">
        <v>0</v>
      </c>
      <c r="H204" s="6">
        <v>1</v>
      </c>
      <c r="I204">
        <f t="shared" si="4"/>
        <v>3.8814285709999998</v>
      </c>
      <c r="J204">
        <f t="shared" si="4"/>
        <v>0</v>
      </c>
      <c r="K204">
        <f t="shared" si="4"/>
        <v>0</v>
      </c>
    </row>
    <row r="205" spans="1:11" x14ac:dyDescent="0.3">
      <c r="A205" s="4">
        <v>40337</v>
      </c>
      <c r="B205" s="5" t="s">
        <v>18</v>
      </c>
      <c r="C205" s="5" t="s">
        <v>27</v>
      </c>
      <c r="D205" s="6">
        <v>229.21950133471654</v>
      </c>
      <c r="E205" s="6">
        <v>4.1900000000000004</v>
      </c>
      <c r="F205" s="6">
        <v>0</v>
      </c>
      <c r="G205" s="6">
        <v>0</v>
      </c>
      <c r="H205" s="6">
        <v>1</v>
      </c>
      <c r="I205">
        <f t="shared" si="4"/>
        <v>4.1900000000000004</v>
      </c>
      <c r="J205">
        <f t="shared" si="4"/>
        <v>0</v>
      </c>
      <c r="K205">
        <f t="shared" si="4"/>
        <v>0</v>
      </c>
    </row>
    <row r="206" spans="1:11" x14ac:dyDescent="0.3">
      <c r="A206" s="4">
        <v>40344</v>
      </c>
      <c r="B206" s="5" t="s">
        <v>18</v>
      </c>
      <c r="C206" s="5" t="s">
        <v>27</v>
      </c>
      <c r="D206" s="6">
        <v>224.88853710671569</v>
      </c>
      <c r="E206" s="6">
        <v>4.1614285710000001</v>
      </c>
      <c r="F206" s="6">
        <v>0</v>
      </c>
      <c r="G206" s="6">
        <v>0</v>
      </c>
      <c r="H206" s="6">
        <v>1</v>
      </c>
      <c r="I206">
        <f t="shared" si="4"/>
        <v>4.1614285710000001</v>
      </c>
      <c r="J206">
        <f t="shared" si="4"/>
        <v>0</v>
      </c>
      <c r="K206">
        <f t="shared" si="4"/>
        <v>0</v>
      </c>
    </row>
    <row r="207" spans="1:11" x14ac:dyDescent="0.3">
      <c r="A207" s="4">
        <v>40351</v>
      </c>
      <c r="B207" s="5" t="s">
        <v>18</v>
      </c>
      <c r="C207" s="5" t="s">
        <v>27</v>
      </c>
      <c r="D207" s="6">
        <v>241.56974188162042</v>
      </c>
      <c r="E207" s="6">
        <v>4.1614285710000001</v>
      </c>
      <c r="F207" s="6">
        <v>0</v>
      </c>
      <c r="G207" s="6">
        <v>0</v>
      </c>
      <c r="H207" s="6">
        <v>1</v>
      </c>
      <c r="I207">
        <f t="shared" si="4"/>
        <v>4.1614285710000001</v>
      </c>
      <c r="J207">
        <f t="shared" si="4"/>
        <v>0</v>
      </c>
      <c r="K207">
        <f t="shared" si="4"/>
        <v>0</v>
      </c>
    </row>
    <row r="208" spans="1:11" x14ac:dyDescent="0.3">
      <c r="A208" s="4">
        <v>40358</v>
      </c>
      <c r="B208" s="5" t="s">
        <v>18</v>
      </c>
      <c r="C208" s="5" t="s">
        <v>27</v>
      </c>
      <c r="D208" s="6">
        <v>230.10048123327263</v>
      </c>
      <c r="E208" s="6">
        <v>4.1614285710000001</v>
      </c>
      <c r="F208" s="6">
        <v>0</v>
      </c>
      <c r="G208" s="6">
        <v>0</v>
      </c>
      <c r="H208" s="6">
        <v>1</v>
      </c>
      <c r="I208">
        <f t="shared" si="4"/>
        <v>4.1614285710000001</v>
      </c>
      <c r="J208">
        <f t="shared" si="4"/>
        <v>0</v>
      </c>
      <c r="K208">
        <f t="shared" si="4"/>
        <v>0</v>
      </c>
    </row>
    <row r="209" spans="1:11" x14ac:dyDescent="0.3">
      <c r="A209" s="4">
        <v>40365</v>
      </c>
      <c r="B209" s="5" t="s">
        <v>18</v>
      </c>
      <c r="C209" s="5" t="s">
        <v>27</v>
      </c>
      <c r="D209" s="6">
        <v>308.24658556892086</v>
      </c>
      <c r="E209" s="6">
        <v>3.7450000000000001</v>
      </c>
      <c r="F209" s="6">
        <v>0</v>
      </c>
      <c r="G209" s="6">
        <v>0</v>
      </c>
      <c r="H209" s="6">
        <v>1</v>
      </c>
      <c r="I209">
        <f t="shared" si="4"/>
        <v>3.7450000000000001</v>
      </c>
      <c r="J209">
        <f t="shared" si="4"/>
        <v>0</v>
      </c>
      <c r="K209">
        <f t="shared" si="4"/>
        <v>0</v>
      </c>
    </row>
    <row r="210" spans="1:11" x14ac:dyDescent="0.3">
      <c r="A210" s="4">
        <v>40372</v>
      </c>
      <c r="B210" s="5" t="s">
        <v>18</v>
      </c>
      <c r="C210" s="5" t="s">
        <v>27</v>
      </c>
      <c r="D210" s="6">
        <v>326.65294605776489</v>
      </c>
      <c r="E210" s="6">
        <v>3.7450000000000001</v>
      </c>
      <c r="F210" s="6">
        <v>0</v>
      </c>
      <c r="G210" s="6">
        <v>0</v>
      </c>
      <c r="H210" s="6">
        <v>1</v>
      </c>
      <c r="I210">
        <f t="shared" si="4"/>
        <v>3.7450000000000001</v>
      </c>
      <c r="J210">
        <f t="shared" si="4"/>
        <v>0</v>
      </c>
      <c r="K210">
        <f t="shared" si="4"/>
        <v>0</v>
      </c>
    </row>
    <row r="211" spans="1:11" x14ac:dyDescent="0.3">
      <c r="A211" s="4">
        <v>40302</v>
      </c>
      <c r="B211" s="5" t="s">
        <v>18</v>
      </c>
      <c r="C211" s="5" t="s">
        <v>28</v>
      </c>
      <c r="D211" s="6">
        <v>120.51899294525484</v>
      </c>
      <c r="E211" s="6">
        <v>4.1614285710000001</v>
      </c>
      <c r="F211" s="6">
        <v>0</v>
      </c>
      <c r="G211" s="6">
        <v>0</v>
      </c>
      <c r="H211" s="6">
        <v>1</v>
      </c>
      <c r="I211">
        <f t="shared" si="4"/>
        <v>4.1614285710000001</v>
      </c>
      <c r="J211">
        <f t="shared" si="4"/>
        <v>0</v>
      </c>
      <c r="K211">
        <f t="shared" si="4"/>
        <v>0</v>
      </c>
    </row>
    <row r="212" spans="1:11" x14ac:dyDescent="0.3">
      <c r="A212" s="4">
        <v>40309</v>
      </c>
      <c r="B212" s="5" t="s">
        <v>18</v>
      </c>
      <c r="C212" s="5" t="s">
        <v>28</v>
      </c>
      <c r="D212" s="6">
        <v>199.31599103370235</v>
      </c>
      <c r="E212" s="6">
        <v>4.128571429</v>
      </c>
      <c r="F212" s="6">
        <v>0</v>
      </c>
      <c r="G212" s="6">
        <v>0</v>
      </c>
      <c r="H212" s="6">
        <v>1</v>
      </c>
      <c r="I212">
        <f t="shared" si="4"/>
        <v>4.128571429</v>
      </c>
      <c r="J212">
        <f t="shared" si="4"/>
        <v>0</v>
      </c>
      <c r="K212">
        <f t="shared" si="4"/>
        <v>0</v>
      </c>
    </row>
    <row r="213" spans="1:11" x14ac:dyDescent="0.3">
      <c r="A213" s="4">
        <v>40316</v>
      </c>
      <c r="B213" s="5" t="s">
        <v>18</v>
      </c>
      <c r="C213" s="5" t="s">
        <v>28</v>
      </c>
      <c r="D213" s="6">
        <v>265.2078074172141</v>
      </c>
      <c r="E213" s="6">
        <v>3.8814285709999998</v>
      </c>
      <c r="F213" s="6">
        <v>0</v>
      </c>
      <c r="G213" s="6">
        <v>0</v>
      </c>
      <c r="H213" s="6">
        <v>1</v>
      </c>
      <c r="I213">
        <f t="shared" si="4"/>
        <v>3.8814285709999998</v>
      </c>
      <c r="J213">
        <f t="shared" si="4"/>
        <v>0</v>
      </c>
      <c r="K213">
        <f t="shared" si="4"/>
        <v>0</v>
      </c>
    </row>
    <row r="214" spans="1:11" x14ac:dyDescent="0.3">
      <c r="A214" s="4">
        <v>40323</v>
      </c>
      <c r="B214" s="5" t="s">
        <v>18</v>
      </c>
      <c r="C214" s="5" t="s">
        <v>28</v>
      </c>
      <c r="D214" s="6">
        <v>292.62008799438132</v>
      </c>
      <c r="E214" s="6">
        <v>3.8814285709999998</v>
      </c>
      <c r="F214" s="6">
        <v>0</v>
      </c>
      <c r="G214" s="6">
        <v>0</v>
      </c>
      <c r="H214" s="6">
        <v>1</v>
      </c>
      <c r="I214">
        <f t="shared" si="4"/>
        <v>3.8814285709999998</v>
      </c>
      <c r="J214">
        <f t="shared" si="4"/>
        <v>0</v>
      </c>
      <c r="K214">
        <f t="shared" si="4"/>
        <v>0</v>
      </c>
    </row>
    <row r="215" spans="1:11" x14ac:dyDescent="0.3">
      <c r="A215" s="4">
        <v>40330</v>
      </c>
      <c r="B215" s="5" t="s">
        <v>18</v>
      </c>
      <c r="C215" s="5" t="s">
        <v>28</v>
      </c>
      <c r="D215" s="6">
        <v>296.42927521325447</v>
      </c>
      <c r="E215" s="6">
        <v>3.8814285709999998</v>
      </c>
      <c r="F215" s="6">
        <v>0</v>
      </c>
      <c r="G215" s="6">
        <v>0</v>
      </c>
      <c r="H215" s="6">
        <v>1</v>
      </c>
      <c r="I215">
        <f t="shared" si="4"/>
        <v>3.8814285709999998</v>
      </c>
      <c r="J215">
        <f t="shared" si="4"/>
        <v>0</v>
      </c>
      <c r="K215">
        <f t="shared" si="4"/>
        <v>0</v>
      </c>
    </row>
    <row r="216" spans="1:11" x14ac:dyDescent="0.3">
      <c r="A216" s="4">
        <v>40337</v>
      </c>
      <c r="B216" s="5" t="s">
        <v>18</v>
      </c>
      <c r="C216" s="5" t="s">
        <v>28</v>
      </c>
      <c r="D216" s="6">
        <v>349.29649762786892</v>
      </c>
      <c r="E216" s="6">
        <v>4.125714286</v>
      </c>
      <c r="F216" s="6">
        <v>1</v>
      </c>
      <c r="G216" s="6">
        <v>0</v>
      </c>
      <c r="H216" s="6">
        <v>1</v>
      </c>
      <c r="I216">
        <f t="shared" si="4"/>
        <v>4.125714286</v>
      </c>
      <c r="J216">
        <f t="shared" si="4"/>
        <v>1</v>
      </c>
      <c r="K216">
        <f t="shared" si="4"/>
        <v>0</v>
      </c>
    </row>
    <row r="217" spans="1:11" x14ac:dyDescent="0.3">
      <c r="A217" s="4">
        <v>40344</v>
      </c>
      <c r="B217" s="5" t="s">
        <v>18</v>
      </c>
      <c r="C217" s="5" t="s">
        <v>28</v>
      </c>
      <c r="D217" s="6">
        <v>284.12361474754738</v>
      </c>
      <c r="E217" s="6">
        <v>4.1614285710000001</v>
      </c>
      <c r="F217" s="6">
        <v>0</v>
      </c>
      <c r="G217" s="6">
        <v>1</v>
      </c>
      <c r="H217" s="6">
        <v>1</v>
      </c>
      <c r="I217">
        <f t="shared" si="4"/>
        <v>4.1614285710000001</v>
      </c>
      <c r="J217">
        <f t="shared" si="4"/>
        <v>0</v>
      </c>
      <c r="K217">
        <f t="shared" si="4"/>
        <v>1</v>
      </c>
    </row>
    <row r="218" spans="1:11" x14ac:dyDescent="0.3">
      <c r="A218" s="4">
        <v>40351</v>
      </c>
      <c r="B218" s="5" t="s">
        <v>18</v>
      </c>
      <c r="C218" s="5" t="s">
        <v>28</v>
      </c>
      <c r="D218" s="6">
        <v>302.02682443031557</v>
      </c>
      <c r="E218" s="6">
        <v>4.1614285710000001</v>
      </c>
      <c r="F218" s="6">
        <v>0</v>
      </c>
      <c r="G218" s="6">
        <v>1</v>
      </c>
      <c r="H218" s="6">
        <v>1</v>
      </c>
      <c r="I218">
        <f t="shared" si="4"/>
        <v>4.1614285710000001</v>
      </c>
      <c r="J218">
        <f t="shared" si="4"/>
        <v>0</v>
      </c>
      <c r="K218">
        <f t="shared" si="4"/>
        <v>1</v>
      </c>
    </row>
    <row r="219" spans="1:11" x14ac:dyDescent="0.3">
      <c r="A219" s="4">
        <v>40358</v>
      </c>
      <c r="B219" s="5" t="s">
        <v>18</v>
      </c>
      <c r="C219" s="5" t="s">
        <v>28</v>
      </c>
      <c r="D219" s="6">
        <v>262.65703595214245</v>
      </c>
      <c r="E219" s="6">
        <v>4.1614285710000001</v>
      </c>
      <c r="F219" s="6">
        <v>0</v>
      </c>
      <c r="G219" s="6">
        <v>1</v>
      </c>
      <c r="H219" s="6">
        <v>1</v>
      </c>
      <c r="I219">
        <f t="shared" si="4"/>
        <v>4.1614285710000001</v>
      </c>
      <c r="J219">
        <f t="shared" si="4"/>
        <v>0</v>
      </c>
      <c r="K219">
        <f t="shared" si="4"/>
        <v>1</v>
      </c>
    </row>
    <row r="220" spans="1:11" x14ac:dyDescent="0.3">
      <c r="A220" s="4">
        <v>40365</v>
      </c>
      <c r="B220" s="5" t="s">
        <v>18</v>
      </c>
      <c r="C220" s="5" t="s">
        <v>28</v>
      </c>
      <c r="D220" s="6">
        <v>377.139476472588</v>
      </c>
      <c r="E220" s="6">
        <v>3.826666667</v>
      </c>
      <c r="F220" s="6">
        <v>0</v>
      </c>
      <c r="G220" s="6">
        <v>0</v>
      </c>
      <c r="H220" s="6">
        <v>1</v>
      </c>
      <c r="I220">
        <f t="shared" si="4"/>
        <v>3.826666667</v>
      </c>
      <c r="J220">
        <f t="shared" si="4"/>
        <v>0</v>
      </c>
      <c r="K220">
        <f t="shared" si="4"/>
        <v>0</v>
      </c>
    </row>
    <row r="221" spans="1:11" x14ac:dyDescent="0.3">
      <c r="A221" s="4">
        <v>40372</v>
      </c>
      <c r="B221" s="5" t="s">
        <v>18</v>
      </c>
      <c r="C221" s="5" t="s">
        <v>28</v>
      </c>
      <c r="D221" s="6">
        <v>327.86669151320319</v>
      </c>
      <c r="E221" s="6">
        <v>3.5185714290000001</v>
      </c>
      <c r="F221" s="6">
        <v>0</v>
      </c>
      <c r="G221" s="6">
        <v>0</v>
      </c>
      <c r="H221" s="6">
        <v>1</v>
      </c>
      <c r="I221">
        <f t="shared" si="4"/>
        <v>3.5185714290000001</v>
      </c>
      <c r="J221">
        <f t="shared" si="4"/>
        <v>0</v>
      </c>
      <c r="K221">
        <f t="shared" si="4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AE301"/>
  <sheetViews>
    <sheetView workbookViewId="0">
      <pane xSplit="1" ySplit="1" topLeftCell="O203" activePane="bottomRight" state="frozen"/>
      <selection pane="topRight" activeCell="B1" sqref="B1"/>
      <selection pane="bottomLeft" activeCell="A2" sqref="A2"/>
      <selection pane="bottomRight" activeCell="AK195" sqref="AK195"/>
    </sheetView>
  </sheetViews>
  <sheetFormatPr defaultRowHeight="14.4" x14ac:dyDescent="0.3"/>
  <cols>
    <col min="1" max="2" width="9.5546875" bestFit="1" customWidth="1"/>
    <col min="4" max="4" width="19.6640625" bestFit="1" customWidth="1"/>
    <col min="16" max="16" width="10.109375" bestFit="1" customWidth="1"/>
    <col min="17" max="17" width="9.5546875" bestFit="1" customWidth="1"/>
    <col min="20" max="20" width="11.109375" bestFit="1" customWidth="1"/>
    <col min="31" max="31" width="11.109375" bestFit="1" customWidth="1"/>
  </cols>
  <sheetData>
    <row r="1" spans="2:10" x14ac:dyDescent="0.3">
      <c r="B1" s="24" t="s">
        <v>0</v>
      </c>
      <c r="C1" s="25" t="s">
        <v>1</v>
      </c>
      <c r="D1" s="25" t="s">
        <v>2</v>
      </c>
      <c r="E1" s="26" t="s">
        <v>3</v>
      </c>
      <c r="F1" s="26" t="s">
        <v>4</v>
      </c>
      <c r="G1" s="26" t="s">
        <v>5</v>
      </c>
      <c r="H1" s="26" t="s">
        <v>6</v>
      </c>
      <c r="I1" s="27" t="s">
        <v>7</v>
      </c>
      <c r="J1" s="27" t="s">
        <v>39</v>
      </c>
    </row>
    <row r="2" spans="2:10" x14ac:dyDescent="0.3">
      <c r="B2" s="28">
        <v>40302</v>
      </c>
      <c r="C2" s="29" t="s">
        <v>7</v>
      </c>
      <c r="D2" s="29" t="s">
        <v>8</v>
      </c>
      <c r="E2" s="30">
        <v>270.7488999921228</v>
      </c>
      <c r="F2" s="30">
        <v>4.29</v>
      </c>
      <c r="G2" s="30">
        <v>0</v>
      </c>
      <c r="H2" s="30">
        <v>0</v>
      </c>
      <c r="I2" s="31">
        <v>1</v>
      </c>
      <c r="J2" s="31">
        <v>4.29</v>
      </c>
    </row>
    <row r="3" spans="2:10" x14ac:dyDescent="0.3">
      <c r="B3" s="28">
        <v>40302</v>
      </c>
      <c r="C3" s="29" t="s">
        <v>7</v>
      </c>
      <c r="D3" s="29" t="s">
        <v>9</v>
      </c>
      <c r="E3" s="30">
        <v>297.21708504560701</v>
      </c>
      <c r="F3" s="30">
        <v>4.29</v>
      </c>
      <c r="G3" s="30">
        <v>0</v>
      </c>
      <c r="H3" s="30">
        <v>0</v>
      </c>
      <c r="I3" s="31">
        <v>1</v>
      </c>
      <c r="J3" s="31">
        <v>4.29</v>
      </c>
    </row>
    <row r="4" spans="2:10" x14ac:dyDescent="0.3">
      <c r="B4" s="28">
        <v>40302</v>
      </c>
      <c r="C4" s="29" t="s">
        <v>7</v>
      </c>
      <c r="D4" s="29" t="s">
        <v>10</v>
      </c>
      <c r="E4" s="30">
        <v>145.78336079215677</v>
      </c>
      <c r="F4" s="30">
        <v>5.39</v>
      </c>
      <c r="G4" s="30">
        <v>0</v>
      </c>
      <c r="H4" s="30">
        <v>0</v>
      </c>
      <c r="I4" s="31">
        <v>1</v>
      </c>
      <c r="J4" s="31">
        <v>5.39</v>
      </c>
    </row>
    <row r="5" spans="2:10" x14ac:dyDescent="0.3">
      <c r="B5" s="28">
        <v>40302</v>
      </c>
      <c r="C5" s="29" t="s">
        <v>7</v>
      </c>
      <c r="D5" s="29" t="s">
        <v>11</v>
      </c>
      <c r="E5" s="30">
        <v>336.22133222738205</v>
      </c>
      <c r="F5" s="30">
        <v>4.3172727269999998</v>
      </c>
      <c r="G5" s="30">
        <v>0</v>
      </c>
      <c r="H5" s="30">
        <v>0</v>
      </c>
      <c r="I5" s="31">
        <v>1</v>
      </c>
      <c r="J5" s="31">
        <v>4.3172727269999998</v>
      </c>
    </row>
    <row r="6" spans="2:10" x14ac:dyDescent="0.3">
      <c r="B6" s="28">
        <v>40302</v>
      </c>
      <c r="C6" s="29" t="s">
        <v>7</v>
      </c>
      <c r="D6" s="29" t="s">
        <v>12</v>
      </c>
      <c r="E6" s="30">
        <v>286.13829190952799</v>
      </c>
      <c r="F6" s="30">
        <v>4.0627272730000001</v>
      </c>
      <c r="G6" s="30">
        <v>0</v>
      </c>
      <c r="H6" s="30">
        <v>0</v>
      </c>
      <c r="I6" s="31">
        <v>1</v>
      </c>
      <c r="J6" s="31">
        <v>4.0627272730000001</v>
      </c>
    </row>
    <row r="7" spans="2:10" x14ac:dyDescent="0.3">
      <c r="B7" s="28">
        <v>40302</v>
      </c>
      <c r="C7" s="29" t="s">
        <v>7</v>
      </c>
      <c r="D7" s="29" t="s">
        <v>13</v>
      </c>
      <c r="E7" s="30">
        <v>305.04944445264965</v>
      </c>
      <c r="F7" s="30">
        <v>4.3899999999999997</v>
      </c>
      <c r="G7" s="30">
        <v>0</v>
      </c>
      <c r="H7" s="30">
        <v>0</v>
      </c>
      <c r="I7" s="31">
        <v>1</v>
      </c>
      <c r="J7" s="31">
        <v>4.3899999999999997</v>
      </c>
    </row>
    <row r="8" spans="2:10" x14ac:dyDescent="0.3">
      <c r="B8" s="28">
        <v>40302</v>
      </c>
      <c r="C8" s="29" t="s">
        <v>7</v>
      </c>
      <c r="D8" s="29" t="s">
        <v>14</v>
      </c>
      <c r="E8" s="30">
        <v>153.97779967160201</v>
      </c>
      <c r="F8" s="30">
        <v>5.0185714289999996</v>
      </c>
      <c r="G8" s="30">
        <v>0</v>
      </c>
      <c r="H8" s="30">
        <v>0</v>
      </c>
      <c r="I8" s="31">
        <v>1</v>
      </c>
      <c r="J8" s="31">
        <v>5.0185714289999996</v>
      </c>
    </row>
    <row r="9" spans="2:10" x14ac:dyDescent="0.3">
      <c r="B9" s="28">
        <v>40302</v>
      </c>
      <c r="C9" s="29" t="s">
        <v>7</v>
      </c>
      <c r="D9" s="29" t="s">
        <v>15</v>
      </c>
      <c r="E9" s="30">
        <v>256.29154906337163</v>
      </c>
      <c r="F9" s="30">
        <v>4.4990909090000004</v>
      </c>
      <c r="G9" s="30">
        <v>0</v>
      </c>
      <c r="H9" s="30">
        <v>0</v>
      </c>
      <c r="I9" s="31">
        <v>1</v>
      </c>
      <c r="J9" s="31">
        <v>4.4990909090000004</v>
      </c>
    </row>
    <row r="10" spans="2:10" x14ac:dyDescent="0.3">
      <c r="B10" s="28">
        <v>40302</v>
      </c>
      <c r="C10" s="29" t="s">
        <v>7</v>
      </c>
      <c r="D10" s="29" t="s">
        <v>16</v>
      </c>
      <c r="E10" s="30">
        <v>192.14693620199762</v>
      </c>
      <c r="F10" s="30">
        <v>4.49</v>
      </c>
      <c r="G10" s="30">
        <v>0</v>
      </c>
      <c r="H10" s="30">
        <v>0</v>
      </c>
      <c r="I10" s="31">
        <v>1</v>
      </c>
      <c r="J10" s="31">
        <v>4.49</v>
      </c>
    </row>
    <row r="11" spans="2:10" x14ac:dyDescent="0.3">
      <c r="B11" s="28">
        <v>40302</v>
      </c>
      <c r="C11" s="29" t="s">
        <v>7</v>
      </c>
      <c r="D11" s="29" t="s">
        <v>17</v>
      </c>
      <c r="E11" s="30">
        <v>281.76515409737482</v>
      </c>
      <c r="F11" s="30">
        <v>4.0627272730000001</v>
      </c>
      <c r="G11" s="30">
        <v>0</v>
      </c>
      <c r="H11" s="30">
        <v>0</v>
      </c>
      <c r="I11" s="31">
        <v>1</v>
      </c>
      <c r="J11" s="31">
        <v>4.0627272730000001</v>
      </c>
    </row>
    <row r="12" spans="2:10" x14ac:dyDescent="0.3">
      <c r="B12" s="28">
        <v>40302</v>
      </c>
      <c r="C12" s="29" t="s">
        <v>18</v>
      </c>
      <c r="D12" s="29" t="s">
        <v>19</v>
      </c>
      <c r="E12" s="30">
        <v>127.97854653078643</v>
      </c>
      <c r="F12" s="30">
        <v>4.6328571429999998</v>
      </c>
      <c r="G12" s="30">
        <v>0</v>
      </c>
      <c r="H12" s="30">
        <v>0</v>
      </c>
      <c r="I12" s="30">
        <v>0</v>
      </c>
      <c r="J12" s="31">
        <v>0</v>
      </c>
    </row>
    <row r="13" spans="2:10" x14ac:dyDescent="0.3">
      <c r="B13" s="28">
        <v>40302</v>
      </c>
      <c r="C13" s="29" t="s">
        <v>18</v>
      </c>
      <c r="D13" s="29" t="s">
        <v>20</v>
      </c>
      <c r="E13" s="30">
        <v>169.60160845688188</v>
      </c>
      <c r="F13" s="30">
        <v>4.24</v>
      </c>
      <c r="G13" s="30">
        <v>0</v>
      </c>
      <c r="H13" s="30">
        <v>0</v>
      </c>
      <c r="I13" s="30">
        <v>0</v>
      </c>
      <c r="J13" s="31">
        <v>0</v>
      </c>
    </row>
    <row r="14" spans="2:10" x14ac:dyDescent="0.3">
      <c r="B14" s="28">
        <v>40302</v>
      </c>
      <c r="C14" s="29" t="s">
        <v>18</v>
      </c>
      <c r="D14" s="29" t="s">
        <v>21</v>
      </c>
      <c r="E14" s="30">
        <v>203.79754865341786</v>
      </c>
      <c r="F14" s="30">
        <v>4.2042857140000001</v>
      </c>
      <c r="G14" s="30">
        <v>0</v>
      </c>
      <c r="H14" s="30">
        <v>0</v>
      </c>
      <c r="I14" s="30">
        <v>0</v>
      </c>
      <c r="J14" s="31">
        <v>0</v>
      </c>
    </row>
    <row r="15" spans="2:10" x14ac:dyDescent="0.3">
      <c r="B15" s="28">
        <v>40302</v>
      </c>
      <c r="C15" s="29" t="s">
        <v>18</v>
      </c>
      <c r="D15" s="29" t="s">
        <v>22</v>
      </c>
      <c r="E15" s="30">
        <v>280.66506151742271</v>
      </c>
      <c r="F15" s="30">
        <v>4.1614285710000001</v>
      </c>
      <c r="G15" s="30">
        <v>0</v>
      </c>
      <c r="H15" s="30">
        <v>1</v>
      </c>
      <c r="I15" s="30">
        <v>0</v>
      </c>
      <c r="J15" s="31">
        <v>0</v>
      </c>
    </row>
    <row r="16" spans="2:10" x14ac:dyDescent="0.3">
      <c r="B16" s="28">
        <v>40302</v>
      </c>
      <c r="C16" s="29" t="s">
        <v>18</v>
      </c>
      <c r="D16" s="29" t="s">
        <v>23</v>
      </c>
      <c r="E16" s="30">
        <v>89.823337547925831</v>
      </c>
      <c r="F16" s="30">
        <v>4.8566666669999998</v>
      </c>
      <c r="G16" s="30">
        <v>0</v>
      </c>
      <c r="H16" s="30">
        <v>0</v>
      </c>
      <c r="I16" s="30">
        <v>0</v>
      </c>
      <c r="J16" s="31">
        <v>0</v>
      </c>
    </row>
    <row r="17" spans="2:10" x14ac:dyDescent="0.3">
      <c r="B17" s="28">
        <v>40302</v>
      </c>
      <c r="C17" s="29" t="s">
        <v>18</v>
      </c>
      <c r="D17" s="29" t="s">
        <v>24</v>
      </c>
      <c r="E17" s="30">
        <v>230.50294470959292</v>
      </c>
      <c r="F17" s="30">
        <v>5.29</v>
      </c>
      <c r="G17" s="30">
        <v>0</v>
      </c>
      <c r="H17" s="30">
        <v>1</v>
      </c>
      <c r="I17" s="30">
        <v>0</v>
      </c>
      <c r="J17" s="31">
        <v>0</v>
      </c>
    </row>
    <row r="18" spans="2:10" x14ac:dyDescent="0.3">
      <c r="B18" s="28">
        <v>40302</v>
      </c>
      <c r="C18" s="29" t="s">
        <v>18</v>
      </c>
      <c r="D18" s="29" t="s">
        <v>25</v>
      </c>
      <c r="E18" s="30">
        <v>154.70125058617577</v>
      </c>
      <c r="F18" s="30">
        <v>4.7328571430000004</v>
      </c>
      <c r="G18" s="30">
        <v>0</v>
      </c>
      <c r="H18" s="30">
        <v>0</v>
      </c>
      <c r="I18" s="30">
        <v>0</v>
      </c>
      <c r="J18" s="31">
        <v>0</v>
      </c>
    </row>
    <row r="19" spans="2:10" x14ac:dyDescent="0.3">
      <c r="B19" s="28">
        <v>40302</v>
      </c>
      <c r="C19" s="29" t="s">
        <v>18</v>
      </c>
      <c r="D19" s="29" t="s">
        <v>26</v>
      </c>
      <c r="E19" s="30">
        <v>234.36817392164625</v>
      </c>
      <c r="F19" s="30">
        <v>4.2042857140000001</v>
      </c>
      <c r="G19" s="30">
        <v>0</v>
      </c>
      <c r="H19" s="30">
        <v>0</v>
      </c>
      <c r="I19" s="30">
        <v>0</v>
      </c>
      <c r="J19" s="31">
        <v>0</v>
      </c>
    </row>
    <row r="20" spans="2:10" x14ac:dyDescent="0.3">
      <c r="B20" s="28">
        <v>40302</v>
      </c>
      <c r="C20" s="29" t="s">
        <v>18</v>
      </c>
      <c r="D20" s="29" t="s">
        <v>27</v>
      </c>
      <c r="E20" s="30">
        <v>206.85485160026474</v>
      </c>
      <c r="F20" s="30">
        <v>4.7328571430000004</v>
      </c>
      <c r="G20" s="30">
        <v>0</v>
      </c>
      <c r="H20" s="30">
        <v>0</v>
      </c>
      <c r="I20" s="30">
        <v>0</v>
      </c>
      <c r="J20" s="31">
        <v>0</v>
      </c>
    </row>
    <row r="21" spans="2:10" x14ac:dyDescent="0.3">
      <c r="B21" s="28">
        <v>40302</v>
      </c>
      <c r="C21" s="29" t="s">
        <v>18</v>
      </c>
      <c r="D21" s="29" t="s">
        <v>28</v>
      </c>
      <c r="E21" s="30">
        <v>120.51899294525484</v>
      </c>
      <c r="F21" s="30">
        <v>4.1614285710000001</v>
      </c>
      <c r="G21" s="30">
        <v>0</v>
      </c>
      <c r="H21" s="30">
        <v>0</v>
      </c>
      <c r="I21" s="30">
        <v>0</v>
      </c>
      <c r="J21" s="31">
        <v>0</v>
      </c>
    </row>
    <row r="22" spans="2:10" x14ac:dyDescent="0.3">
      <c r="B22" s="28">
        <v>40309</v>
      </c>
      <c r="C22" s="29" t="s">
        <v>7</v>
      </c>
      <c r="D22" s="29" t="s">
        <v>8</v>
      </c>
      <c r="E22" s="30">
        <v>314.50582438280878</v>
      </c>
      <c r="F22" s="30">
        <v>4.29</v>
      </c>
      <c r="G22" s="30">
        <v>1</v>
      </c>
      <c r="H22" s="30">
        <v>0</v>
      </c>
      <c r="I22" s="31">
        <v>1</v>
      </c>
      <c r="J22" s="31">
        <v>4.29</v>
      </c>
    </row>
    <row r="23" spans="2:10" x14ac:dyDescent="0.3">
      <c r="B23" s="28">
        <v>40309</v>
      </c>
      <c r="C23" s="29" t="s">
        <v>7</v>
      </c>
      <c r="D23" s="29" t="s">
        <v>9</v>
      </c>
      <c r="E23" s="30">
        <v>268.40556671680145</v>
      </c>
      <c r="F23" s="30">
        <v>4.29</v>
      </c>
      <c r="G23" s="30">
        <v>0</v>
      </c>
      <c r="H23" s="30">
        <v>0</v>
      </c>
      <c r="I23" s="31">
        <v>1</v>
      </c>
      <c r="J23" s="31">
        <v>4.29</v>
      </c>
    </row>
    <row r="24" spans="2:10" x14ac:dyDescent="0.3">
      <c r="B24" s="28">
        <v>40309</v>
      </c>
      <c r="C24" s="29" t="s">
        <v>7</v>
      </c>
      <c r="D24" s="29" t="s">
        <v>10</v>
      </c>
      <c r="E24" s="30">
        <v>309.05276246954139</v>
      </c>
      <c r="F24" s="30">
        <v>5.0185714289999996</v>
      </c>
      <c r="G24" s="30">
        <v>0</v>
      </c>
      <c r="H24" s="30">
        <v>0</v>
      </c>
      <c r="I24" s="31">
        <v>1</v>
      </c>
      <c r="J24" s="31">
        <v>5.0185714289999996</v>
      </c>
    </row>
    <row r="25" spans="2:10" x14ac:dyDescent="0.3">
      <c r="B25" s="28">
        <v>40309</v>
      </c>
      <c r="C25" s="29" t="s">
        <v>7</v>
      </c>
      <c r="D25" s="29" t="s">
        <v>11</v>
      </c>
      <c r="E25" s="30">
        <v>364.17453904151307</v>
      </c>
      <c r="F25" s="30">
        <v>4.5233333330000001</v>
      </c>
      <c r="G25" s="30">
        <v>0</v>
      </c>
      <c r="H25" s="30">
        <v>0</v>
      </c>
      <c r="I25" s="31">
        <v>1</v>
      </c>
      <c r="J25" s="31">
        <v>4.5233333330000001</v>
      </c>
    </row>
    <row r="26" spans="2:10" x14ac:dyDescent="0.3">
      <c r="B26" s="28">
        <v>40309</v>
      </c>
      <c r="C26" s="29" t="s">
        <v>7</v>
      </c>
      <c r="D26" s="29" t="s">
        <v>12</v>
      </c>
      <c r="E26" s="30">
        <v>100.09976082913568</v>
      </c>
      <c r="F26" s="30">
        <v>4.7233333330000002</v>
      </c>
      <c r="G26" s="30">
        <v>0</v>
      </c>
      <c r="H26" s="30">
        <v>0</v>
      </c>
      <c r="I26" s="31">
        <v>1</v>
      </c>
      <c r="J26" s="31">
        <v>4.7233333330000002</v>
      </c>
    </row>
    <row r="27" spans="2:10" x14ac:dyDescent="0.3">
      <c r="B27" s="28">
        <v>40309</v>
      </c>
      <c r="C27" s="29" t="s">
        <v>7</v>
      </c>
      <c r="D27" s="29" t="s">
        <v>13</v>
      </c>
      <c r="E27" s="30">
        <v>219.65535217099114</v>
      </c>
      <c r="F27" s="30">
        <v>4.34</v>
      </c>
      <c r="G27" s="30">
        <v>0</v>
      </c>
      <c r="H27" s="30">
        <v>0</v>
      </c>
      <c r="I27" s="31">
        <v>1</v>
      </c>
      <c r="J27" s="31">
        <v>4.34</v>
      </c>
    </row>
    <row r="28" spans="2:10" x14ac:dyDescent="0.3">
      <c r="B28" s="28">
        <v>40309</v>
      </c>
      <c r="C28" s="29" t="s">
        <v>7</v>
      </c>
      <c r="D28" s="29" t="s">
        <v>14</v>
      </c>
      <c r="E28" s="30">
        <v>232.91486209197791</v>
      </c>
      <c r="F28" s="30">
        <v>5.0185714289999996</v>
      </c>
      <c r="G28" s="30">
        <v>0</v>
      </c>
      <c r="H28" s="30">
        <v>0</v>
      </c>
      <c r="I28" s="31">
        <v>1</v>
      </c>
      <c r="J28" s="31">
        <v>5.0185714289999996</v>
      </c>
    </row>
    <row r="29" spans="2:10" x14ac:dyDescent="0.3">
      <c r="B29" s="28">
        <v>40309</v>
      </c>
      <c r="C29" s="29" t="s">
        <v>7</v>
      </c>
      <c r="D29" s="29" t="s">
        <v>15</v>
      </c>
      <c r="E29" s="30">
        <v>184.67931669463792</v>
      </c>
      <c r="F29" s="30">
        <v>5.483333333</v>
      </c>
      <c r="G29" s="30">
        <v>0</v>
      </c>
      <c r="H29" s="30">
        <v>0</v>
      </c>
      <c r="I29" s="31">
        <v>1</v>
      </c>
      <c r="J29" s="31">
        <v>5.483333333</v>
      </c>
    </row>
    <row r="30" spans="2:10" x14ac:dyDescent="0.3">
      <c r="B30" s="28">
        <v>40309</v>
      </c>
      <c r="C30" s="29" t="s">
        <v>7</v>
      </c>
      <c r="D30" s="29" t="s">
        <v>16</v>
      </c>
      <c r="E30" s="30">
        <v>166.4431242436884</v>
      </c>
      <c r="F30" s="30">
        <v>4.49</v>
      </c>
      <c r="G30" s="30">
        <v>0</v>
      </c>
      <c r="H30" s="30">
        <v>0</v>
      </c>
      <c r="I30" s="31">
        <v>1</v>
      </c>
      <c r="J30" s="31">
        <v>4.49</v>
      </c>
    </row>
    <row r="31" spans="2:10" x14ac:dyDescent="0.3">
      <c r="B31" s="28">
        <v>40309</v>
      </c>
      <c r="C31" s="29" t="s">
        <v>7</v>
      </c>
      <c r="D31" s="29" t="s">
        <v>17</v>
      </c>
      <c r="E31" s="30">
        <v>348.46674668822629</v>
      </c>
      <c r="F31" s="30">
        <v>3.8515384620000002</v>
      </c>
      <c r="G31" s="30">
        <v>1</v>
      </c>
      <c r="H31" s="30">
        <v>0</v>
      </c>
      <c r="I31" s="31">
        <v>1</v>
      </c>
      <c r="J31" s="31">
        <v>3.8515384620000002</v>
      </c>
    </row>
    <row r="32" spans="2:10" x14ac:dyDescent="0.3">
      <c r="B32" s="28">
        <v>40309</v>
      </c>
      <c r="C32" s="29" t="s">
        <v>18</v>
      </c>
      <c r="D32" s="29" t="s">
        <v>19</v>
      </c>
      <c r="E32" s="30">
        <v>152.5346601739578</v>
      </c>
      <c r="F32" s="30">
        <v>4.9275000000000002</v>
      </c>
      <c r="G32" s="30">
        <v>0</v>
      </c>
      <c r="H32" s="30">
        <v>0</v>
      </c>
      <c r="I32" s="30">
        <v>0</v>
      </c>
      <c r="J32" s="31">
        <v>0</v>
      </c>
    </row>
    <row r="33" spans="2:10" x14ac:dyDescent="0.3">
      <c r="B33" s="28">
        <v>40309</v>
      </c>
      <c r="C33" s="29" t="s">
        <v>18</v>
      </c>
      <c r="D33" s="29" t="s">
        <v>20</v>
      </c>
      <c r="E33" s="30">
        <v>209.3971488106277</v>
      </c>
      <c r="F33" s="30">
        <v>4.2283333330000001</v>
      </c>
      <c r="G33" s="30">
        <v>0</v>
      </c>
      <c r="H33" s="30">
        <v>0</v>
      </c>
      <c r="I33" s="30">
        <v>0</v>
      </c>
      <c r="J33" s="31">
        <v>0</v>
      </c>
    </row>
    <row r="34" spans="2:10" x14ac:dyDescent="0.3">
      <c r="B34" s="28">
        <v>40309</v>
      </c>
      <c r="C34" s="29" t="s">
        <v>18</v>
      </c>
      <c r="D34" s="29" t="s">
        <v>21</v>
      </c>
      <c r="E34" s="30">
        <v>219.29149989342258</v>
      </c>
      <c r="F34" s="30">
        <v>4.8233333329999999</v>
      </c>
      <c r="G34" s="30">
        <v>0</v>
      </c>
      <c r="H34" s="30">
        <v>0</v>
      </c>
      <c r="I34" s="30">
        <v>0</v>
      </c>
      <c r="J34" s="31">
        <v>0</v>
      </c>
    </row>
    <row r="35" spans="2:10" x14ac:dyDescent="0.3">
      <c r="B35" s="28">
        <v>40309</v>
      </c>
      <c r="C35" s="29" t="s">
        <v>18</v>
      </c>
      <c r="D35" s="29" t="s">
        <v>22</v>
      </c>
      <c r="E35" s="30">
        <v>340.35566181391414</v>
      </c>
      <c r="F35" s="30">
        <v>4.1614285710000001</v>
      </c>
      <c r="G35" s="30">
        <v>0</v>
      </c>
      <c r="H35" s="30">
        <v>0</v>
      </c>
      <c r="I35" s="30">
        <v>0</v>
      </c>
      <c r="J35" s="31">
        <v>0</v>
      </c>
    </row>
    <row r="36" spans="2:10" x14ac:dyDescent="0.3">
      <c r="B36" s="28">
        <v>40309</v>
      </c>
      <c r="C36" s="29" t="s">
        <v>18</v>
      </c>
      <c r="D36" s="29" t="s">
        <v>23</v>
      </c>
      <c r="E36" s="30">
        <v>171.57186238849636</v>
      </c>
      <c r="F36" s="30">
        <v>4.8566666669999998</v>
      </c>
      <c r="G36" s="30">
        <v>0</v>
      </c>
      <c r="H36" s="30">
        <v>0</v>
      </c>
      <c r="I36" s="30">
        <v>0</v>
      </c>
      <c r="J36" s="31">
        <v>0</v>
      </c>
    </row>
    <row r="37" spans="2:10" x14ac:dyDescent="0.3">
      <c r="B37" s="28">
        <v>40309</v>
      </c>
      <c r="C37" s="29" t="s">
        <v>18</v>
      </c>
      <c r="D37" s="29" t="s">
        <v>24</v>
      </c>
      <c r="E37" s="30">
        <v>363.78535420602554</v>
      </c>
      <c r="F37" s="30">
        <v>4.3899999999999997</v>
      </c>
      <c r="G37" s="30">
        <v>0</v>
      </c>
      <c r="H37" s="30">
        <v>0</v>
      </c>
      <c r="I37" s="30">
        <v>0</v>
      </c>
      <c r="J37" s="31">
        <v>0</v>
      </c>
    </row>
    <row r="38" spans="2:10" x14ac:dyDescent="0.3">
      <c r="B38" s="28">
        <v>40309</v>
      </c>
      <c r="C38" s="29" t="s">
        <v>18</v>
      </c>
      <c r="D38" s="29" t="s">
        <v>25</v>
      </c>
      <c r="E38" s="30">
        <v>120.08165652683778</v>
      </c>
      <c r="F38" s="30">
        <v>4.03</v>
      </c>
      <c r="G38" s="30">
        <v>0</v>
      </c>
      <c r="H38" s="30">
        <v>0</v>
      </c>
      <c r="I38" s="30">
        <v>0</v>
      </c>
      <c r="J38" s="31">
        <v>0</v>
      </c>
    </row>
    <row r="39" spans="2:10" x14ac:dyDescent="0.3">
      <c r="B39" s="28">
        <v>40309</v>
      </c>
      <c r="C39" s="29" t="s">
        <v>18</v>
      </c>
      <c r="D39" s="29" t="s">
        <v>26</v>
      </c>
      <c r="E39" s="30">
        <v>240.35825174778387</v>
      </c>
      <c r="F39" s="30">
        <v>4.181666667</v>
      </c>
      <c r="G39" s="30">
        <v>0</v>
      </c>
      <c r="H39" s="30">
        <v>0</v>
      </c>
      <c r="I39" s="30">
        <v>0</v>
      </c>
      <c r="J39" s="31">
        <v>0</v>
      </c>
    </row>
    <row r="40" spans="2:10" x14ac:dyDescent="0.3">
      <c r="B40" s="28">
        <v>40309</v>
      </c>
      <c r="C40" s="29" t="s">
        <v>18</v>
      </c>
      <c r="D40" s="29" t="s">
        <v>27</v>
      </c>
      <c r="E40" s="30">
        <v>142.74466259605006</v>
      </c>
      <c r="F40" s="30">
        <v>4.1614285710000001</v>
      </c>
      <c r="G40" s="30">
        <v>0</v>
      </c>
      <c r="H40" s="30">
        <v>0</v>
      </c>
      <c r="I40" s="30">
        <v>0</v>
      </c>
      <c r="J40" s="31">
        <v>0</v>
      </c>
    </row>
    <row r="41" spans="2:10" x14ac:dyDescent="0.3">
      <c r="B41" s="28">
        <v>40309</v>
      </c>
      <c r="C41" s="29" t="s">
        <v>18</v>
      </c>
      <c r="D41" s="29" t="s">
        <v>28</v>
      </c>
      <c r="E41" s="30">
        <v>199.31599103370235</v>
      </c>
      <c r="F41" s="30">
        <v>4.128571429</v>
      </c>
      <c r="G41" s="30">
        <v>0</v>
      </c>
      <c r="H41" s="30">
        <v>0</v>
      </c>
      <c r="I41" s="30">
        <v>0</v>
      </c>
      <c r="J41" s="31">
        <v>0</v>
      </c>
    </row>
    <row r="42" spans="2:10" x14ac:dyDescent="0.3">
      <c r="B42" s="28">
        <v>40316</v>
      </c>
      <c r="C42" s="29" t="s">
        <v>7</v>
      </c>
      <c r="D42" s="29" t="s">
        <v>8</v>
      </c>
      <c r="E42" s="30">
        <v>390.60697916261392</v>
      </c>
      <c r="F42" s="30">
        <v>4.0858333330000001</v>
      </c>
      <c r="G42" s="30">
        <v>0</v>
      </c>
      <c r="H42" s="30">
        <v>1</v>
      </c>
      <c r="I42" s="31">
        <v>1</v>
      </c>
      <c r="J42" s="31">
        <v>4.0858333330000001</v>
      </c>
    </row>
    <row r="43" spans="2:10" x14ac:dyDescent="0.3">
      <c r="B43" s="28">
        <v>40316</v>
      </c>
      <c r="C43" s="29" t="s">
        <v>7</v>
      </c>
      <c r="D43" s="29" t="s">
        <v>9</v>
      </c>
      <c r="E43" s="30">
        <v>206.02798850125583</v>
      </c>
      <c r="F43" s="30">
        <v>4.0858333330000001</v>
      </c>
      <c r="G43" s="30">
        <v>0</v>
      </c>
      <c r="H43" s="30">
        <v>0</v>
      </c>
      <c r="I43" s="31">
        <v>1</v>
      </c>
      <c r="J43" s="31">
        <v>4.0858333330000001</v>
      </c>
    </row>
    <row r="44" spans="2:10" x14ac:dyDescent="0.3">
      <c r="B44" s="28">
        <v>40316</v>
      </c>
      <c r="C44" s="29" t="s">
        <v>7</v>
      </c>
      <c r="D44" s="29" t="s">
        <v>10</v>
      </c>
      <c r="E44" s="30">
        <v>154.59788084785293</v>
      </c>
      <c r="F44" s="30">
        <v>5.2149999999999999</v>
      </c>
      <c r="G44" s="30">
        <v>0</v>
      </c>
      <c r="H44" s="30">
        <v>0</v>
      </c>
      <c r="I44" s="31">
        <v>1</v>
      </c>
      <c r="J44" s="31">
        <v>5.2149999999999999</v>
      </c>
    </row>
    <row r="45" spans="2:10" x14ac:dyDescent="0.3">
      <c r="B45" s="28">
        <v>40316</v>
      </c>
      <c r="C45" s="29" t="s">
        <v>7</v>
      </c>
      <c r="D45" s="29" t="s">
        <v>11</v>
      </c>
      <c r="E45" s="30">
        <v>291.1947988284852</v>
      </c>
      <c r="F45" s="30">
        <v>4.9469230770000001</v>
      </c>
      <c r="G45" s="30">
        <v>1</v>
      </c>
      <c r="H45" s="30">
        <v>0</v>
      </c>
      <c r="I45" s="31">
        <v>1</v>
      </c>
      <c r="J45" s="31">
        <v>4.9469230770000001</v>
      </c>
    </row>
    <row r="46" spans="2:10" x14ac:dyDescent="0.3">
      <c r="B46" s="28">
        <v>40316</v>
      </c>
      <c r="C46" s="29" t="s">
        <v>7</v>
      </c>
      <c r="D46" s="29" t="s">
        <v>12</v>
      </c>
      <c r="E46" s="30">
        <v>202.21177781488618</v>
      </c>
      <c r="F46" s="30">
        <v>4.0945454549999996</v>
      </c>
      <c r="G46" s="30">
        <v>0</v>
      </c>
      <c r="H46" s="30">
        <v>0</v>
      </c>
      <c r="I46" s="31">
        <v>1</v>
      </c>
      <c r="J46" s="31">
        <v>4.0945454549999996</v>
      </c>
    </row>
    <row r="47" spans="2:10" x14ac:dyDescent="0.3">
      <c r="B47" s="28">
        <v>40316</v>
      </c>
      <c r="C47" s="29" t="s">
        <v>7</v>
      </c>
      <c r="D47" s="29" t="s">
        <v>13</v>
      </c>
      <c r="E47" s="30">
        <v>239.05316731393944</v>
      </c>
      <c r="F47" s="30">
        <v>4.0949999999999998</v>
      </c>
      <c r="G47" s="30">
        <v>0</v>
      </c>
      <c r="H47" s="30">
        <v>0</v>
      </c>
      <c r="I47" s="31">
        <v>1</v>
      </c>
      <c r="J47" s="31">
        <v>4.0949999999999998</v>
      </c>
    </row>
    <row r="48" spans="2:10" x14ac:dyDescent="0.3">
      <c r="B48" s="28">
        <v>40316</v>
      </c>
      <c r="C48" s="29" t="s">
        <v>7</v>
      </c>
      <c r="D48" s="29" t="s">
        <v>14</v>
      </c>
      <c r="E48" s="30">
        <v>308.27675199977176</v>
      </c>
      <c r="F48" s="30">
        <v>4.4635294119999998</v>
      </c>
      <c r="G48" s="30">
        <v>1</v>
      </c>
      <c r="H48" s="30">
        <v>0</v>
      </c>
      <c r="I48" s="31">
        <v>1</v>
      </c>
      <c r="J48" s="31">
        <v>4.4635294119999998</v>
      </c>
    </row>
    <row r="49" spans="2:10" x14ac:dyDescent="0.3">
      <c r="B49" s="28">
        <v>40316</v>
      </c>
      <c r="C49" s="29" t="s">
        <v>7</v>
      </c>
      <c r="D49" s="29" t="s">
        <v>15</v>
      </c>
      <c r="E49" s="30">
        <v>259.95286757158794</v>
      </c>
      <c r="F49" s="30">
        <v>4.2938461539999997</v>
      </c>
      <c r="G49" s="30">
        <v>0</v>
      </c>
      <c r="H49" s="30">
        <v>0</v>
      </c>
      <c r="I49" s="31">
        <v>1</v>
      </c>
      <c r="J49" s="31">
        <v>4.2938461539999997</v>
      </c>
    </row>
    <row r="50" spans="2:10" x14ac:dyDescent="0.3">
      <c r="B50" s="28">
        <v>40316</v>
      </c>
      <c r="C50" s="29" t="s">
        <v>7</v>
      </c>
      <c r="D50" s="29" t="s">
        <v>16</v>
      </c>
      <c r="E50" s="30">
        <v>235.78191117171292</v>
      </c>
      <c r="F50" s="30">
        <v>4.1630769230000002</v>
      </c>
      <c r="G50" s="30">
        <v>0</v>
      </c>
      <c r="H50" s="30">
        <v>0</v>
      </c>
      <c r="I50" s="31">
        <v>1</v>
      </c>
      <c r="J50" s="31">
        <v>4.1630769230000002</v>
      </c>
    </row>
    <row r="51" spans="2:10" x14ac:dyDescent="0.3">
      <c r="B51" s="28">
        <v>40316</v>
      </c>
      <c r="C51" s="29" t="s">
        <v>7</v>
      </c>
      <c r="D51" s="29" t="s">
        <v>17</v>
      </c>
      <c r="E51" s="30">
        <v>378.71914793843308</v>
      </c>
      <c r="F51" s="30">
        <v>3.5935714289999998</v>
      </c>
      <c r="G51" s="30">
        <v>0</v>
      </c>
      <c r="H51" s="30">
        <v>1</v>
      </c>
      <c r="I51" s="31">
        <v>1</v>
      </c>
      <c r="J51" s="31">
        <v>3.5935714289999998</v>
      </c>
    </row>
    <row r="52" spans="2:10" x14ac:dyDescent="0.3">
      <c r="B52" s="28">
        <v>40316</v>
      </c>
      <c r="C52" s="29" t="s">
        <v>18</v>
      </c>
      <c r="D52" s="29" t="s">
        <v>19</v>
      </c>
      <c r="E52" s="30">
        <v>250.59645711523632</v>
      </c>
      <c r="F52" s="30">
        <v>4.3687500000000004</v>
      </c>
      <c r="G52" s="30">
        <v>0</v>
      </c>
      <c r="H52" s="30">
        <v>0</v>
      </c>
      <c r="I52" s="30">
        <v>0</v>
      </c>
      <c r="J52" s="31">
        <v>0</v>
      </c>
    </row>
    <row r="53" spans="2:10" x14ac:dyDescent="0.3">
      <c r="B53" s="28">
        <v>40316</v>
      </c>
      <c r="C53" s="29" t="s">
        <v>18</v>
      </c>
      <c r="D53" s="29" t="s">
        <v>20</v>
      </c>
      <c r="E53" s="30">
        <v>196.34960394675636</v>
      </c>
      <c r="F53" s="30">
        <v>3.9950000000000001</v>
      </c>
      <c r="G53" s="30">
        <v>0</v>
      </c>
      <c r="H53" s="30">
        <v>0</v>
      </c>
      <c r="I53" s="30">
        <v>0</v>
      </c>
      <c r="J53" s="31">
        <v>0</v>
      </c>
    </row>
    <row r="54" spans="2:10" x14ac:dyDescent="0.3">
      <c r="B54" s="28">
        <v>40316</v>
      </c>
      <c r="C54" s="29" t="s">
        <v>18</v>
      </c>
      <c r="D54" s="29" t="s">
        <v>21</v>
      </c>
      <c r="E54" s="30">
        <v>294.08243374242301</v>
      </c>
      <c r="F54" s="30">
        <v>4.12</v>
      </c>
      <c r="G54" s="30">
        <v>0</v>
      </c>
      <c r="H54" s="30">
        <v>0</v>
      </c>
      <c r="I54" s="30">
        <v>0</v>
      </c>
      <c r="J54" s="31">
        <v>0</v>
      </c>
    </row>
    <row r="55" spans="2:10" x14ac:dyDescent="0.3">
      <c r="B55" s="28">
        <v>40316</v>
      </c>
      <c r="C55" s="29" t="s">
        <v>18</v>
      </c>
      <c r="D55" s="29" t="s">
        <v>22</v>
      </c>
      <c r="E55" s="30">
        <v>293.192482907672</v>
      </c>
      <c r="F55" s="30">
        <v>3.9449999999999998</v>
      </c>
      <c r="G55" s="30">
        <v>0</v>
      </c>
      <c r="H55" s="30">
        <v>0</v>
      </c>
      <c r="I55" s="30">
        <v>0</v>
      </c>
      <c r="J55" s="31">
        <v>0</v>
      </c>
    </row>
    <row r="56" spans="2:10" x14ac:dyDescent="0.3">
      <c r="B56" s="28">
        <v>40316</v>
      </c>
      <c r="C56" s="29" t="s">
        <v>18</v>
      </c>
      <c r="D56" s="29" t="s">
        <v>23</v>
      </c>
      <c r="E56" s="30">
        <v>197.55094390304976</v>
      </c>
      <c r="F56" s="30">
        <v>4.3499999999999996</v>
      </c>
      <c r="G56" s="30">
        <v>0</v>
      </c>
      <c r="H56" s="30">
        <v>0</v>
      </c>
      <c r="I56" s="30">
        <v>0</v>
      </c>
      <c r="J56" s="31">
        <v>0</v>
      </c>
    </row>
    <row r="57" spans="2:10" x14ac:dyDescent="0.3">
      <c r="B57" s="28">
        <v>40316</v>
      </c>
      <c r="C57" s="29" t="s">
        <v>18</v>
      </c>
      <c r="D57" s="29" t="s">
        <v>24</v>
      </c>
      <c r="E57" s="30">
        <v>268.40864887242094</v>
      </c>
      <c r="F57" s="30">
        <v>4.79</v>
      </c>
      <c r="G57" s="30">
        <v>0</v>
      </c>
      <c r="H57" s="30">
        <v>0</v>
      </c>
      <c r="I57" s="30">
        <v>0</v>
      </c>
      <c r="J57" s="31">
        <v>0</v>
      </c>
    </row>
    <row r="58" spans="2:10" x14ac:dyDescent="0.3">
      <c r="B58" s="28">
        <v>40316</v>
      </c>
      <c r="C58" s="29" t="s">
        <v>18</v>
      </c>
      <c r="D58" s="29" t="s">
        <v>25</v>
      </c>
      <c r="E58" s="30">
        <v>284.8292030196755</v>
      </c>
      <c r="F58" s="30">
        <v>3.6663636359999998</v>
      </c>
      <c r="G58" s="30">
        <v>0</v>
      </c>
      <c r="H58" s="30">
        <v>0</v>
      </c>
      <c r="I58" s="30">
        <v>0</v>
      </c>
      <c r="J58" s="31">
        <v>0</v>
      </c>
    </row>
    <row r="59" spans="2:10" x14ac:dyDescent="0.3">
      <c r="B59" s="28">
        <v>40316</v>
      </c>
      <c r="C59" s="29" t="s">
        <v>18</v>
      </c>
      <c r="D59" s="29" t="s">
        <v>26</v>
      </c>
      <c r="E59" s="30">
        <v>212.82588288712984</v>
      </c>
      <c r="F59" s="30">
        <v>3.9242857139999998</v>
      </c>
      <c r="G59" s="30">
        <v>0</v>
      </c>
      <c r="H59" s="30">
        <v>0</v>
      </c>
      <c r="I59" s="30">
        <v>0</v>
      </c>
      <c r="J59" s="31">
        <v>0</v>
      </c>
    </row>
    <row r="60" spans="2:10" x14ac:dyDescent="0.3">
      <c r="B60" s="28">
        <v>40316</v>
      </c>
      <c r="C60" s="29" t="s">
        <v>18</v>
      </c>
      <c r="D60" s="29" t="s">
        <v>27</v>
      </c>
      <c r="E60" s="30">
        <v>227.90986270015858</v>
      </c>
      <c r="F60" s="30">
        <v>3.8814285709999998</v>
      </c>
      <c r="G60" s="30">
        <v>0</v>
      </c>
      <c r="H60" s="30">
        <v>0</v>
      </c>
      <c r="I60" s="30">
        <v>0</v>
      </c>
      <c r="J60" s="31">
        <v>0</v>
      </c>
    </row>
    <row r="61" spans="2:10" x14ac:dyDescent="0.3">
      <c r="B61" s="28">
        <v>40316</v>
      </c>
      <c r="C61" s="29" t="s">
        <v>18</v>
      </c>
      <c r="D61" s="29" t="s">
        <v>28</v>
      </c>
      <c r="E61" s="30">
        <v>265.2078074172141</v>
      </c>
      <c r="F61" s="30">
        <v>3.8814285709999998</v>
      </c>
      <c r="G61" s="30">
        <v>0</v>
      </c>
      <c r="H61" s="30">
        <v>0</v>
      </c>
      <c r="I61" s="30">
        <v>0</v>
      </c>
      <c r="J61" s="31">
        <v>0</v>
      </c>
    </row>
    <row r="62" spans="2:10" x14ac:dyDescent="0.3">
      <c r="B62" s="28">
        <v>40323</v>
      </c>
      <c r="C62" s="29" t="s">
        <v>7</v>
      </c>
      <c r="D62" s="29" t="s">
        <v>8</v>
      </c>
      <c r="E62" s="30">
        <v>249.86237982712225</v>
      </c>
      <c r="F62" s="30">
        <v>4.0858333330000001</v>
      </c>
      <c r="G62" s="30">
        <v>0</v>
      </c>
      <c r="H62" s="30">
        <v>1</v>
      </c>
      <c r="I62" s="31">
        <v>1</v>
      </c>
      <c r="J62" s="31">
        <v>4.0858333330000001</v>
      </c>
    </row>
    <row r="63" spans="2:10" x14ac:dyDescent="0.3">
      <c r="B63" s="28">
        <v>40323</v>
      </c>
      <c r="C63" s="29" t="s">
        <v>7</v>
      </c>
      <c r="D63" s="29" t="s">
        <v>9</v>
      </c>
      <c r="E63" s="30">
        <v>201.96734153603134</v>
      </c>
      <c r="F63" s="30">
        <v>4.0858333330000001</v>
      </c>
      <c r="G63" s="30">
        <v>0</v>
      </c>
      <c r="H63" s="30">
        <v>0</v>
      </c>
      <c r="I63" s="31">
        <v>1</v>
      </c>
      <c r="J63" s="31">
        <v>4.0858333330000001</v>
      </c>
    </row>
    <row r="64" spans="2:10" x14ac:dyDescent="0.3">
      <c r="B64" s="28">
        <v>40323</v>
      </c>
      <c r="C64" s="29" t="s">
        <v>7</v>
      </c>
      <c r="D64" s="29" t="s">
        <v>10</v>
      </c>
      <c r="E64" s="30">
        <v>247.72564561350089</v>
      </c>
      <c r="F64" s="30">
        <v>4.8816666670000002</v>
      </c>
      <c r="G64" s="30">
        <v>0</v>
      </c>
      <c r="H64" s="30">
        <v>0</v>
      </c>
      <c r="I64" s="31">
        <v>1</v>
      </c>
      <c r="J64" s="31">
        <v>4.8816666670000002</v>
      </c>
    </row>
    <row r="65" spans="2:10" x14ac:dyDescent="0.3">
      <c r="B65" s="28">
        <v>40323</v>
      </c>
      <c r="C65" s="29" t="s">
        <v>7</v>
      </c>
      <c r="D65" s="29" t="s">
        <v>11</v>
      </c>
      <c r="E65" s="30">
        <v>279.62964251219836</v>
      </c>
      <c r="F65" s="30">
        <v>4.693846154</v>
      </c>
      <c r="G65" s="30">
        <v>0</v>
      </c>
      <c r="H65" s="30">
        <v>1</v>
      </c>
      <c r="I65" s="31">
        <v>1</v>
      </c>
      <c r="J65" s="31">
        <v>4.693846154</v>
      </c>
    </row>
    <row r="66" spans="2:10" x14ac:dyDescent="0.3">
      <c r="B66" s="28">
        <v>40323</v>
      </c>
      <c r="C66" s="29" t="s">
        <v>7</v>
      </c>
      <c r="D66" s="29" t="s">
        <v>12</v>
      </c>
      <c r="E66" s="30">
        <v>277.05184352904394</v>
      </c>
      <c r="F66" s="30">
        <v>4.0581818180000004</v>
      </c>
      <c r="G66" s="30">
        <v>1</v>
      </c>
      <c r="H66" s="30">
        <v>0</v>
      </c>
      <c r="I66" s="31">
        <v>1</v>
      </c>
      <c r="J66" s="31">
        <v>4.0581818180000004</v>
      </c>
    </row>
    <row r="67" spans="2:10" x14ac:dyDescent="0.3">
      <c r="B67" s="28">
        <v>40323</v>
      </c>
      <c r="C67" s="29" t="s">
        <v>7</v>
      </c>
      <c r="D67" s="29" t="s">
        <v>13</v>
      </c>
      <c r="E67" s="30">
        <v>249.14047552741056</v>
      </c>
      <c r="F67" s="30">
        <v>3.8140000000000001</v>
      </c>
      <c r="G67" s="30">
        <v>0</v>
      </c>
      <c r="H67" s="30">
        <v>0</v>
      </c>
      <c r="I67" s="31">
        <v>1</v>
      </c>
      <c r="J67" s="31">
        <v>3.8140000000000001</v>
      </c>
    </row>
    <row r="68" spans="2:10" x14ac:dyDescent="0.3">
      <c r="B68" s="28">
        <v>40323</v>
      </c>
      <c r="C68" s="29" t="s">
        <v>7</v>
      </c>
      <c r="D68" s="29" t="s">
        <v>14</v>
      </c>
      <c r="E68" s="30">
        <v>272.20570082094849</v>
      </c>
      <c r="F68" s="30">
        <v>5.0105882350000002</v>
      </c>
      <c r="G68" s="30">
        <v>0</v>
      </c>
      <c r="H68" s="30">
        <v>1</v>
      </c>
      <c r="I68" s="31">
        <v>1</v>
      </c>
      <c r="J68" s="31">
        <v>5.0105882350000002</v>
      </c>
    </row>
    <row r="69" spans="2:10" x14ac:dyDescent="0.3">
      <c r="B69" s="28">
        <v>40323</v>
      </c>
      <c r="C69" s="29" t="s">
        <v>7</v>
      </c>
      <c r="D69" s="29" t="s">
        <v>15</v>
      </c>
      <c r="E69" s="30">
        <v>325.84191908072341</v>
      </c>
      <c r="F69" s="30">
        <v>4.0581818180000004</v>
      </c>
      <c r="G69" s="30">
        <v>0</v>
      </c>
      <c r="H69" s="30">
        <v>0</v>
      </c>
      <c r="I69" s="31">
        <v>1</v>
      </c>
      <c r="J69" s="31">
        <v>4.0581818180000004</v>
      </c>
    </row>
    <row r="70" spans="2:10" x14ac:dyDescent="0.3">
      <c r="B70" s="28">
        <v>40323</v>
      </c>
      <c r="C70" s="29" t="s">
        <v>7</v>
      </c>
      <c r="D70" s="29" t="s">
        <v>16</v>
      </c>
      <c r="E70" s="30">
        <v>284.67501459199542</v>
      </c>
      <c r="F70" s="30">
        <v>4.0578571429999997</v>
      </c>
      <c r="G70" s="30">
        <v>0</v>
      </c>
      <c r="H70" s="30">
        <v>0</v>
      </c>
      <c r="I70" s="31">
        <v>1</v>
      </c>
      <c r="J70" s="31">
        <v>4.0578571429999997</v>
      </c>
    </row>
    <row r="71" spans="2:10" x14ac:dyDescent="0.3">
      <c r="B71" s="28">
        <v>40323</v>
      </c>
      <c r="C71" s="29" t="s">
        <v>7</v>
      </c>
      <c r="D71" s="29" t="s">
        <v>17</v>
      </c>
      <c r="E71" s="30">
        <v>360.30415645289946</v>
      </c>
      <c r="F71" s="30">
        <v>4.6431250000000004</v>
      </c>
      <c r="G71" s="30">
        <v>0</v>
      </c>
      <c r="H71" s="30">
        <v>1</v>
      </c>
      <c r="I71" s="31">
        <v>1</v>
      </c>
      <c r="J71" s="31">
        <v>4.6431250000000004</v>
      </c>
    </row>
    <row r="72" spans="2:10" x14ac:dyDescent="0.3">
      <c r="B72" s="28">
        <v>40323</v>
      </c>
      <c r="C72" s="29" t="s">
        <v>18</v>
      </c>
      <c r="D72" s="29" t="s">
        <v>19</v>
      </c>
      <c r="E72" s="30">
        <v>230.18775321635798</v>
      </c>
      <c r="F72" s="30">
        <v>4.208571429</v>
      </c>
      <c r="G72" s="30">
        <v>0</v>
      </c>
      <c r="H72" s="30">
        <v>0</v>
      </c>
      <c r="I72" s="30">
        <v>0</v>
      </c>
      <c r="J72" s="31">
        <v>0</v>
      </c>
    </row>
    <row r="73" spans="2:10" x14ac:dyDescent="0.3">
      <c r="B73" s="28">
        <v>40323</v>
      </c>
      <c r="C73" s="29" t="s">
        <v>18</v>
      </c>
      <c r="D73" s="29" t="s">
        <v>20</v>
      </c>
      <c r="E73" s="30">
        <v>358.38055216776797</v>
      </c>
      <c r="F73" s="30">
        <v>3.9950000000000001</v>
      </c>
      <c r="G73" s="30">
        <v>0</v>
      </c>
      <c r="H73" s="30">
        <v>0</v>
      </c>
      <c r="I73" s="30">
        <v>0</v>
      </c>
      <c r="J73" s="31">
        <v>0</v>
      </c>
    </row>
    <row r="74" spans="2:10" x14ac:dyDescent="0.3">
      <c r="B74" s="28">
        <v>40323</v>
      </c>
      <c r="C74" s="29" t="s">
        <v>18</v>
      </c>
      <c r="D74" s="29" t="s">
        <v>21</v>
      </c>
      <c r="E74" s="30">
        <v>337.72974904051551</v>
      </c>
      <c r="F74" s="30">
        <v>3.9242857139999998</v>
      </c>
      <c r="G74" s="30">
        <v>0</v>
      </c>
      <c r="H74" s="30">
        <v>0</v>
      </c>
      <c r="I74" s="30">
        <v>0</v>
      </c>
      <c r="J74" s="31">
        <v>0</v>
      </c>
    </row>
    <row r="75" spans="2:10" x14ac:dyDescent="0.3">
      <c r="B75" s="28">
        <v>40323</v>
      </c>
      <c r="C75" s="29" t="s">
        <v>18</v>
      </c>
      <c r="D75" s="29" t="s">
        <v>22</v>
      </c>
      <c r="E75" s="30">
        <v>247.64821289163172</v>
      </c>
      <c r="F75" s="30">
        <v>4.2371428570000003</v>
      </c>
      <c r="G75" s="30">
        <v>0</v>
      </c>
      <c r="H75" s="30">
        <v>0</v>
      </c>
      <c r="I75" s="30">
        <v>0</v>
      </c>
      <c r="J75" s="31">
        <v>0</v>
      </c>
    </row>
    <row r="76" spans="2:10" x14ac:dyDescent="0.3">
      <c r="B76" s="28">
        <v>40323</v>
      </c>
      <c r="C76" s="29" t="s">
        <v>18</v>
      </c>
      <c r="D76" s="29" t="s">
        <v>23</v>
      </c>
      <c r="E76" s="30">
        <v>268.89447791817884</v>
      </c>
      <c r="F76" s="30">
        <v>4.3499999999999996</v>
      </c>
      <c r="G76" s="30">
        <v>0</v>
      </c>
      <c r="H76" s="30">
        <v>0</v>
      </c>
      <c r="I76" s="30">
        <v>0</v>
      </c>
      <c r="J76" s="31">
        <v>0</v>
      </c>
    </row>
    <row r="77" spans="2:10" x14ac:dyDescent="0.3">
      <c r="B77" s="28">
        <v>40323</v>
      </c>
      <c r="C77" s="29" t="s">
        <v>18</v>
      </c>
      <c r="D77" s="29" t="s">
        <v>24</v>
      </c>
      <c r="E77" s="30">
        <v>211.23872621363978</v>
      </c>
      <c r="F77" s="30">
        <v>4.3899999999999997</v>
      </c>
      <c r="G77" s="30">
        <v>0</v>
      </c>
      <c r="H77" s="30">
        <v>0</v>
      </c>
      <c r="I77" s="30">
        <v>0</v>
      </c>
      <c r="J77" s="31">
        <v>0</v>
      </c>
    </row>
    <row r="78" spans="2:10" x14ac:dyDescent="0.3">
      <c r="B78" s="28">
        <v>40323</v>
      </c>
      <c r="C78" s="29" t="s">
        <v>18</v>
      </c>
      <c r="D78" s="29" t="s">
        <v>25</v>
      </c>
      <c r="E78" s="30">
        <v>248.17471444662888</v>
      </c>
      <c r="F78" s="30">
        <v>3.6663636359999998</v>
      </c>
      <c r="G78" s="30">
        <v>0</v>
      </c>
      <c r="H78" s="30">
        <v>0</v>
      </c>
      <c r="I78" s="30">
        <v>0</v>
      </c>
      <c r="J78" s="31">
        <v>0</v>
      </c>
    </row>
    <row r="79" spans="2:10" x14ac:dyDescent="0.3">
      <c r="B79" s="28">
        <v>40323</v>
      </c>
      <c r="C79" s="29" t="s">
        <v>18</v>
      </c>
      <c r="D79" s="29" t="s">
        <v>26</v>
      </c>
      <c r="E79" s="30">
        <v>213.59333551683733</v>
      </c>
      <c r="F79" s="30">
        <v>3.8842857139999998</v>
      </c>
      <c r="G79" s="30">
        <v>0</v>
      </c>
      <c r="H79" s="30">
        <v>0</v>
      </c>
      <c r="I79" s="30">
        <v>0</v>
      </c>
      <c r="J79" s="31">
        <v>0</v>
      </c>
    </row>
    <row r="80" spans="2:10" x14ac:dyDescent="0.3">
      <c r="B80" s="28">
        <v>40323</v>
      </c>
      <c r="C80" s="29" t="s">
        <v>18</v>
      </c>
      <c r="D80" s="29" t="s">
        <v>27</v>
      </c>
      <c r="E80" s="30">
        <v>223.9126389906113</v>
      </c>
      <c r="F80" s="30">
        <v>4.1449999999999996</v>
      </c>
      <c r="G80" s="30">
        <v>0</v>
      </c>
      <c r="H80" s="30">
        <v>0</v>
      </c>
      <c r="I80" s="30">
        <v>0</v>
      </c>
      <c r="J80" s="31">
        <v>0</v>
      </c>
    </row>
    <row r="81" spans="2:10" x14ac:dyDescent="0.3">
      <c r="B81" s="28">
        <v>40323</v>
      </c>
      <c r="C81" s="29" t="s">
        <v>18</v>
      </c>
      <c r="D81" s="29" t="s">
        <v>28</v>
      </c>
      <c r="E81" s="30">
        <v>292.62008799438132</v>
      </c>
      <c r="F81" s="30">
        <v>3.8814285709999998</v>
      </c>
      <c r="G81" s="30">
        <v>0</v>
      </c>
      <c r="H81" s="30">
        <v>0</v>
      </c>
      <c r="I81" s="30">
        <v>0</v>
      </c>
      <c r="J81" s="31">
        <v>0</v>
      </c>
    </row>
    <row r="82" spans="2:10" x14ac:dyDescent="0.3">
      <c r="B82" s="28">
        <v>40330</v>
      </c>
      <c r="C82" s="29" t="s">
        <v>7</v>
      </c>
      <c r="D82" s="29" t="s">
        <v>8</v>
      </c>
      <c r="E82" s="30">
        <v>222.03389430781561</v>
      </c>
      <c r="F82" s="30">
        <v>4.7931249999999999</v>
      </c>
      <c r="G82" s="30">
        <v>0</v>
      </c>
      <c r="H82" s="30">
        <v>1</v>
      </c>
      <c r="I82" s="31">
        <v>1</v>
      </c>
      <c r="J82" s="31">
        <v>4.7931249999999999</v>
      </c>
    </row>
    <row r="83" spans="2:10" x14ac:dyDescent="0.3">
      <c r="B83" s="28">
        <v>40330</v>
      </c>
      <c r="C83" s="29" t="s">
        <v>7</v>
      </c>
      <c r="D83" s="29" t="s">
        <v>9</v>
      </c>
      <c r="E83" s="30">
        <v>239.72697458725526</v>
      </c>
      <c r="F83" s="30">
        <v>3.84</v>
      </c>
      <c r="G83" s="30">
        <v>0</v>
      </c>
      <c r="H83" s="30">
        <v>0</v>
      </c>
      <c r="I83" s="31">
        <v>1</v>
      </c>
      <c r="J83" s="31">
        <v>3.84</v>
      </c>
    </row>
    <row r="84" spans="2:10" x14ac:dyDescent="0.3">
      <c r="B84" s="28">
        <v>40330</v>
      </c>
      <c r="C84" s="29" t="s">
        <v>7</v>
      </c>
      <c r="D84" s="29" t="s">
        <v>10</v>
      </c>
      <c r="E84" s="30">
        <v>227.99236329472669</v>
      </c>
      <c r="F84" s="30">
        <v>3.9666666670000001</v>
      </c>
      <c r="G84" s="30">
        <v>0</v>
      </c>
      <c r="H84" s="30">
        <v>0</v>
      </c>
      <c r="I84" s="31">
        <v>1</v>
      </c>
      <c r="J84" s="31">
        <v>3.9666666670000001</v>
      </c>
    </row>
    <row r="85" spans="2:10" x14ac:dyDescent="0.3">
      <c r="B85" s="28">
        <v>40330</v>
      </c>
      <c r="C85" s="29" t="s">
        <v>7</v>
      </c>
      <c r="D85" s="29" t="s">
        <v>11</v>
      </c>
      <c r="E85" s="30">
        <v>328.56464507221398</v>
      </c>
      <c r="F85" s="30">
        <v>4.8435714289999998</v>
      </c>
      <c r="G85" s="30">
        <v>0</v>
      </c>
      <c r="H85" s="30">
        <v>1</v>
      </c>
      <c r="I85" s="31">
        <v>1</v>
      </c>
      <c r="J85" s="31">
        <v>4.8435714289999998</v>
      </c>
    </row>
    <row r="86" spans="2:10" x14ac:dyDescent="0.3">
      <c r="B86" s="28">
        <v>40330</v>
      </c>
      <c r="C86" s="29" t="s">
        <v>7</v>
      </c>
      <c r="D86" s="29" t="s">
        <v>12</v>
      </c>
      <c r="E86" s="30">
        <v>432.8902525837712</v>
      </c>
      <c r="F86" s="30">
        <v>3.84</v>
      </c>
      <c r="G86" s="30">
        <v>1</v>
      </c>
      <c r="H86" s="30">
        <v>1</v>
      </c>
      <c r="I86" s="31">
        <v>1</v>
      </c>
      <c r="J86" s="31">
        <v>3.84</v>
      </c>
    </row>
    <row r="87" spans="2:10" x14ac:dyDescent="0.3">
      <c r="B87" s="28">
        <v>40330</v>
      </c>
      <c r="C87" s="29" t="s">
        <v>7</v>
      </c>
      <c r="D87" s="29" t="s">
        <v>13</v>
      </c>
      <c r="E87" s="30">
        <v>263.47531165786268</v>
      </c>
      <c r="F87" s="30">
        <v>3.8140000000000001</v>
      </c>
      <c r="G87" s="30">
        <v>0</v>
      </c>
      <c r="H87" s="30">
        <v>0</v>
      </c>
      <c r="I87" s="31">
        <v>1</v>
      </c>
      <c r="J87" s="31">
        <v>3.8140000000000001</v>
      </c>
    </row>
    <row r="88" spans="2:10" x14ac:dyDescent="0.3">
      <c r="B88" s="28">
        <v>40330</v>
      </c>
      <c r="C88" s="29" t="s">
        <v>7</v>
      </c>
      <c r="D88" s="29" t="s">
        <v>14</v>
      </c>
      <c r="E88" s="30">
        <v>355.87124573559618</v>
      </c>
      <c r="F88" s="30">
        <v>4.8816666670000002</v>
      </c>
      <c r="G88" s="30">
        <v>0</v>
      </c>
      <c r="H88" s="30">
        <v>1</v>
      </c>
      <c r="I88" s="31">
        <v>1</v>
      </c>
      <c r="J88" s="31">
        <v>4.8816666670000002</v>
      </c>
    </row>
    <row r="89" spans="2:10" x14ac:dyDescent="0.3">
      <c r="B89" s="28">
        <v>40330</v>
      </c>
      <c r="C89" s="29" t="s">
        <v>7</v>
      </c>
      <c r="D89" s="29" t="s">
        <v>15</v>
      </c>
      <c r="E89" s="30">
        <v>291.77268941607758</v>
      </c>
      <c r="F89" s="30">
        <v>4.0250000000000004</v>
      </c>
      <c r="G89" s="30">
        <v>0</v>
      </c>
      <c r="H89" s="30">
        <v>0</v>
      </c>
      <c r="I89" s="31">
        <v>1</v>
      </c>
      <c r="J89" s="31">
        <v>4.0250000000000004</v>
      </c>
    </row>
    <row r="90" spans="2:10" x14ac:dyDescent="0.3">
      <c r="B90" s="28">
        <v>40330</v>
      </c>
      <c r="C90" s="29" t="s">
        <v>7</v>
      </c>
      <c r="D90" s="29" t="s">
        <v>16</v>
      </c>
      <c r="E90" s="30">
        <v>214.07504868302217</v>
      </c>
      <c r="F90" s="30">
        <v>3.9666666670000001</v>
      </c>
      <c r="G90" s="30">
        <v>0</v>
      </c>
      <c r="H90" s="30">
        <v>0</v>
      </c>
      <c r="I90" s="31">
        <v>1</v>
      </c>
      <c r="J90" s="31">
        <v>3.9666666670000001</v>
      </c>
    </row>
    <row r="91" spans="2:10" x14ac:dyDescent="0.3">
      <c r="B91" s="28">
        <v>40330</v>
      </c>
      <c r="C91" s="29" t="s">
        <v>7</v>
      </c>
      <c r="D91" s="29" t="s">
        <v>17</v>
      </c>
      <c r="E91" s="30">
        <v>342.76335527262108</v>
      </c>
      <c r="F91" s="30">
        <v>4.7733333330000001</v>
      </c>
      <c r="G91" s="30">
        <v>0</v>
      </c>
      <c r="H91" s="30">
        <v>1</v>
      </c>
      <c r="I91" s="31">
        <v>1</v>
      </c>
      <c r="J91" s="31">
        <v>4.7733333330000001</v>
      </c>
    </row>
    <row r="92" spans="2:10" x14ac:dyDescent="0.3">
      <c r="B92" s="28">
        <v>40330</v>
      </c>
      <c r="C92" s="29" t="s">
        <v>18</v>
      </c>
      <c r="D92" s="29" t="s">
        <v>19</v>
      </c>
      <c r="E92" s="30">
        <v>258.26648249879088</v>
      </c>
      <c r="F92" s="30">
        <v>4.208571429</v>
      </c>
      <c r="G92" s="30">
        <v>0</v>
      </c>
      <c r="H92" s="30">
        <v>0</v>
      </c>
      <c r="I92" s="30">
        <v>0</v>
      </c>
      <c r="J92" s="31">
        <v>0</v>
      </c>
    </row>
    <row r="93" spans="2:10" x14ac:dyDescent="0.3">
      <c r="B93" s="28">
        <v>40330</v>
      </c>
      <c r="C93" s="29" t="s">
        <v>18</v>
      </c>
      <c r="D93" s="29" t="s">
        <v>20</v>
      </c>
      <c r="E93" s="30">
        <v>198.00953936017774</v>
      </c>
      <c r="F93" s="30">
        <v>3.9950000000000001</v>
      </c>
      <c r="G93" s="30">
        <v>0</v>
      </c>
      <c r="H93" s="30">
        <v>0</v>
      </c>
      <c r="I93" s="30">
        <v>0</v>
      </c>
      <c r="J93" s="31">
        <v>0</v>
      </c>
    </row>
    <row r="94" spans="2:10" x14ac:dyDescent="0.3">
      <c r="B94" s="28">
        <v>40330</v>
      </c>
      <c r="C94" s="29" t="s">
        <v>18</v>
      </c>
      <c r="D94" s="29" t="s">
        <v>21</v>
      </c>
      <c r="E94" s="30">
        <v>198.84945852895032</v>
      </c>
      <c r="F94" s="30">
        <v>3.9242857139999998</v>
      </c>
      <c r="G94" s="30">
        <v>0</v>
      </c>
      <c r="H94" s="30">
        <v>0</v>
      </c>
      <c r="I94" s="30">
        <v>0</v>
      </c>
      <c r="J94" s="31">
        <v>0</v>
      </c>
    </row>
    <row r="95" spans="2:10" x14ac:dyDescent="0.3">
      <c r="B95" s="28">
        <v>40330</v>
      </c>
      <c r="C95" s="29" t="s">
        <v>18</v>
      </c>
      <c r="D95" s="29" t="s">
        <v>22</v>
      </c>
      <c r="E95" s="30">
        <v>236.22983595974381</v>
      </c>
      <c r="F95" s="30">
        <v>4.4562499999999998</v>
      </c>
      <c r="G95" s="30">
        <v>0</v>
      </c>
      <c r="H95" s="30">
        <v>0</v>
      </c>
      <c r="I95" s="30">
        <v>0</v>
      </c>
      <c r="J95" s="31">
        <v>0</v>
      </c>
    </row>
    <row r="96" spans="2:10" x14ac:dyDescent="0.3">
      <c r="B96" s="28">
        <v>40330</v>
      </c>
      <c r="C96" s="29" t="s">
        <v>18</v>
      </c>
      <c r="D96" s="29" t="s">
        <v>23</v>
      </c>
      <c r="E96" s="30">
        <v>173.2082566698104</v>
      </c>
      <c r="F96" s="30">
        <v>4.1449999999999996</v>
      </c>
      <c r="G96" s="30">
        <v>0</v>
      </c>
      <c r="H96" s="30">
        <v>0</v>
      </c>
      <c r="I96" s="30">
        <v>0</v>
      </c>
      <c r="J96" s="31">
        <v>0</v>
      </c>
    </row>
    <row r="97" spans="2:10" x14ac:dyDescent="0.3">
      <c r="B97" s="28">
        <v>40330</v>
      </c>
      <c r="C97" s="29" t="s">
        <v>18</v>
      </c>
      <c r="D97" s="29" t="s">
        <v>24</v>
      </c>
      <c r="E97" s="30">
        <v>223.0831529572697</v>
      </c>
      <c r="F97" s="30">
        <v>4.79</v>
      </c>
      <c r="G97" s="30">
        <v>0</v>
      </c>
      <c r="H97" s="30">
        <v>0</v>
      </c>
      <c r="I97" s="30">
        <v>0</v>
      </c>
      <c r="J97" s="31">
        <v>0</v>
      </c>
    </row>
    <row r="98" spans="2:10" x14ac:dyDescent="0.3">
      <c r="B98" s="28">
        <v>40330</v>
      </c>
      <c r="C98" s="29" t="s">
        <v>18</v>
      </c>
      <c r="D98" s="29" t="s">
        <v>25</v>
      </c>
      <c r="E98" s="30">
        <v>278.14696766500168</v>
      </c>
      <c r="F98" s="30">
        <v>3.794</v>
      </c>
      <c r="G98" s="30">
        <v>0</v>
      </c>
      <c r="H98" s="30">
        <v>0</v>
      </c>
      <c r="I98" s="30">
        <v>0</v>
      </c>
      <c r="J98" s="31">
        <v>0</v>
      </c>
    </row>
    <row r="99" spans="2:10" x14ac:dyDescent="0.3">
      <c r="B99" s="28">
        <v>40330</v>
      </c>
      <c r="C99" s="29" t="s">
        <v>18</v>
      </c>
      <c r="D99" s="29" t="s">
        <v>26</v>
      </c>
      <c r="E99" s="30">
        <v>202.78247809055952</v>
      </c>
      <c r="F99" s="30">
        <v>3.464</v>
      </c>
      <c r="G99" s="30">
        <v>0</v>
      </c>
      <c r="H99" s="30">
        <v>0</v>
      </c>
      <c r="I99" s="30">
        <v>0</v>
      </c>
      <c r="J99" s="31">
        <v>0</v>
      </c>
    </row>
    <row r="100" spans="2:10" x14ac:dyDescent="0.3">
      <c r="B100" s="28">
        <v>40330</v>
      </c>
      <c r="C100" s="29" t="s">
        <v>18</v>
      </c>
      <c r="D100" s="29" t="s">
        <v>27</v>
      </c>
      <c r="E100" s="30">
        <v>220.86505026355866</v>
      </c>
      <c r="F100" s="30">
        <v>3.8814285709999998</v>
      </c>
      <c r="G100" s="30">
        <v>0</v>
      </c>
      <c r="H100" s="30">
        <v>0</v>
      </c>
      <c r="I100" s="30">
        <v>0</v>
      </c>
      <c r="J100" s="31">
        <v>0</v>
      </c>
    </row>
    <row r="101" spans="2:10" x14ac:dyDescent="0.3">
      <c r="B101" s="28">
        <v>40330</v>
      </c>
      <c r="C101" s="29" t="s">
        <v>18</v>
      </c>
      <c r="D101" s="29" t="s">
        <v>28</v>
      </c>
      <c r="E101" s="30">
        <v>296.42927521325447</v>
      </c>
      <c r="F101" s="30">
        <v>3.8814285709999998</v>
      </c>
      <c r="G101" s="30">
        <v>0</v>
      </c>
      <c r="H101" s="30">
        <v>0</v>
      </c>
      <c r="I101" s="30">
        <v>0</v>
      </c>
      <c r="J101" s="31">
        <v>0</v>
      </c>
    </row>
    <row r="102" spans="2:10" x14ac:dyDescent="0.3">
      <c r="B102" s="28">
        <v>40337</v>
      </c>
      <c r="C102" s="29" t="s">
        <v>7</v>
      </c>
      <c r="D102" s="29" t="s">
        <v>8</v>
      </c>
      <c r="E102" s="30">
        <v>276.35819705736077</v>
      </c>
      <c r="F102" s="30">
        <v>4.1471428570000004</v>
      </c>
      <c r="G102" s="30">
        <v>0</v>
      </c>
      <c r="H102" s="30">
        <v>0</v>
      </c>
      <c r="I102" s="31">
        <v>1</v>
      </c>
      <c r="J102" s="31">
        <v>4.1471428570000004</v>
      </c>
    </row>
    <row r="103" spans="2:10" x14ac:dyDescent="0.3">
      <c r="B103" s="28">
        <v>40337</v>
      </c>
      <c r="C103" s="29" t="s">
        <v>7</v>
      </c>
      <c r="D103" s="29" t="s">
        <v>9</v>
      </c>
      <c r="E103" s="30">
        <v>171.39281859155261</v>
      </c>
      <c r="F103" s="30">
        <v>4.2592307690000002</v>
      </c>
      <c r="G103" s="30">
        <v>0</v>
      </c>
      <c r="H103" s="30">
        <v>0</v>
      </c>
      <c r="I103" s="31">
        <v>1</v>
      </c>
      <c r="J103" s="31">
        <v>4.2592307690000002</v>
      </c>
    </row>
    <row r="104" spans="2:10" x14ac:dyDescent="0.3">
      <c r="B104" s="28">
        <v>40337</v>
      </c>
      <c r="C104" s="29" t="s">
        <v>7</v>
      </c>
      <c r="D104" s="29" t="s">
        <v>10</v>
      </c>
      <c r="E104" s="30">
        <v>226.5964968466343</v>
      </c>
      <c r="F104" s="30">
        <v>3.997692308</v>
      </c>
      <c r="G104" s="30">
        <v>0</v>
      </c>
      <c r="H104" s="30">
        <v>0</v>
      </c>
      <c r="I104" s="31">
        <v>1</v>
      </c>
      <c r="J104" s="31">
        <v>3.997692308</v>
      </c>
    </row>
    <row r="105" spans="2:10" x14ac:dyDescent="0.3">
      <c r="B105" s="28">
        <v>40337</v>
      </c>
      <c r="C105" s="29" t="s">
        <v>7</v>
      </c>
      <c r="D105" s="29" t="s">
        <v>11</v>
      </c>
      <c r="E105" s="30">
        <v>329.40232818821283</v>
      </c>
      <c r="F105" s="30">
        <v>4.7024999999999997</v>
      </c>
      <c r="G105" s="30">
        <v>0</v>
      </c>
      <c r="H105" s="30">
        <v>1</v>
      </c>
      <c r="I105" s="31">
        <v>1</v>
      </c>
      <c r="J105" s="31">
        <v>4.7024999999999997</v>
      </c>
    </row>
    <row r="106" spans="2:10" x14ac:dyDescent="0.3">
      <c r="B106" s="28">
        <v>40337</v>
      </c>
      <c r="C106" s="29" t="s">
        <v>7</v>
      </c>
      <c r="D106" s="29" t="s">
        <v>12</v>
      </c>
      <c r="E106" s="30">
        <v>427.7926261350546</v>
      </c>
      <c r="F106" s="30">
        <v>5.1669230769999999</v>
      </c>
      <c r="G106" s="30">
        <v>1</v>
      </c>
      <c r="H106" s="30">
        <v>1</v>
      </c>
      <c r="I106" s="31">
        <v>1</v>
      </c>
      <c r="J106" s="31">
        <v>5.1669230769999999</v>
      </c>
    </row>
    <row r="107" spans="2:10" x14ac:dyDescent="0.3">
      <c r="B107" s="28">
        <v>40337</v>
      </c>
      <c r="C107" s="29" t="s">
        <v>7</v>
      </c>
      <c r="D107" s="29" t="s">
        <v>13</v>
      </c>
      <c r="E107" s="30">
        <v>666.72935151489276</v>
      </c>
      <c r="F107" s="30">
        <v>3.3260000000000001</v>
      </c>
      <c r="G107" s="30">
        <v>0</v>
      </c>
      <c r="H107" s="30">
        <v>0</v>
      </c>
      <c r="I107" s="31">
        <v>1</v>
      </c>
      <c r="J107" s="31">
        <v>3.3260000000000001</v>
      </c>
    </row>
    <row r="108" spans="2:10" x14ac:dyDescent="0.3">
      <c r="B108" s="28">
        <v>40337</v>
      </c>
      <c r="C108" s="29" t="s">
        <v>7</v>
      </c>
      <c r="D108" s="29" t="s">
        <v>14</v>
      </c>
      <c r="E108" s="30">
        <v>337.17576313998126</v>
      </c>
      <c r="F108" s="30">
        <v>4.8329411760000003</v>
      </c>
      <c r="G108" s="30">
        <v>0</v>
      </c>
      <c r="H108" s="30">
        <v>1</v>
      </c>
      <c r="I108" s="31">
        <v>1</v>
      </c>
      <c r="J108" s="31">
        <v>4.8329411760000003</v>
      </c>
    </row>
    <row r="109" spans="2:10" x14ac:dyDescent="0.3">
      <c r="B109" s="28">
        <v>40337</v>
      </c>
      <c r="C109" s="29" t="s">
        <v>7</v>
      </c>
      <c r="D109" s="29" t="s">
        <v>15</v>
      </c>
      <c r="E109" s="30">
        <v>126.71894491627157</v>
      </c>
      <c r="F109" s="30">
        <v>6.2515384620000001</v>
      </c>
      <c r="G109" s="30">
        <v>0</v>
      </c>
      <c r="H109" s="30">
        <v>0</v>
      </c>
      <c r="I109" s="31">
        <v>1</v>
      </c>
      <c r="J109" s="31">
        <v>6.2515384620000001</v>
      </c>
    </row>
    <row r="110" spans="2:10" x14ac:dyDescent="0.3">
      <c r="B110" s="28">
        <v>40337</v>
      </c>
      <c r="C110" s="29" t="s">
        <v>7</v>
      </c>
      <c r="D110" s="29" t="s">
        <v>16</v>
      </c>
      <c r="E110" s="30">
        <v>183.77263114909792</v>
      </c>
      <c r="F110" s="30">
        <v>5.443846154</v>
      </c>
      <c r="G110" s="30">
        <v>0</v>
      </c>
      <c r="H110" s="30">
        <v>0</v>
      </c>
      <c r="I110" s="31">
        <v>1</v>
      </c>
      <c r="J110" s="31">
        <v>5.443846154</v>
      </c>
    </row>
    <row r="111" spans="2:10" x14ac:dyDescent="0.3">
      <c r="B111" s="28">
        <v>40337</v>
      </c>
      <c r="C111" s="29" t="s">
        <v>7</v>
      </c>
      <c r="D111" s="29" t="s">
        <v>17</v>
      </c>
      <c r="E111" s="30">
        <v>360.59464988979607</v>
      </c>
      <c r="F111" s="30">
        <v>5.4542857140000001</v>
      </c>
      <c r="G111" s="30">
        <v>0</v>
      </c>
      <c r="H111" s="30">
        <v>0</v>
      </c>
      <c r="I111" s="31">
        <v>1</v>
      </c>
      <c r="J111" s="31">
        <v>5.4542857140000001</v>
      </c>
    </row>
    <row r="112" spans="2:10" x14ac:dyDescent="0.3">
      <c r="B112" s="28">
        <v>40337</v>
      </c>
      <c r="C112" s="29" t="s">
        <v>18</v>
      </c>
      <c r="D112" s="29" t="s">
        <v>19</v>
      </c>
      <c r="E112" s="30">
        <v>120.9717472247146</v>
      </c>
      <c r="F112" s="30">
        <v>4.6328571429999998</v>
      </c>
      <c r="G112" s="30">
        <v>0</v>
      </c>
      <c r="H112" s="30">
        <v>0</v>
      </c>
      <c r="I112" s="30">
        <v>0</v>
      </c>
      <c r="J112" s="31">
        <v>0</v>
      </c>
    </row>
    <row r="113" spans="2:10" x14ac:dyDescent="0.3">
      <c r="B113" s="28">
        <v>40337</v>
      </c>
      <c r="C113" s="29" t="s">
        <v>18</v>
      </c>
      <c r="D113" s="29" t="s">
        <v>20</v>
      </c>
      <c r="E113" s="30">
        <v>166.40779961215463</v>
      </c>
      <c r="F113" s="30">
        <v>4.24</v>
      </c>
      <c r="G113" s="30">
        <v>0</v>
      </c>
      <c r="H113" s="30">
        <v>0</v>
      </c>
      <c r="I113" s="30">
        <v>0</v>
      </c>
      <c r="J113" s="31">
        <v>0</v>
      </c>
    </row>
    <row r="114" spans="2:10" x14ac:dyDescent="0.3">
      <c r="B114" s="28">
        <v>40337</v>
      </c>
      <c r="C114" s="29" t="s">
        <v>18</v>
      </c>
      <c r="D114" s="29" t="s">
        <v>21</v>
      </c>
      <c r="E114" s="30">
        <v>224.22524285785963</v>
      </c>
      <c r="F114" s="30">
        <v>4.2042857140000001</v>
      </c>
      <c r="G114" s="30">
        <v>0</v>
      </c>
      <c r="H114" s="30">
        <v>0</v>
      </c>
      <c r="I114" s="30">
        <v>0</v>
      </c>
      <c r="J114" s="31">
        <v>0</v>
      </c>
    </row>
    <row r="115" spans="2:10" x14ac:dyDescent="0.3">
      <c r="B115" s="28">
        <v>40337</v>
      </c>
      <c r="C115" s="29" t="s">
        <v>18</v>
      </c>
      <c r="D115" s="29" t="s">
        <v>22</v>
      </c>
      <c r="E115" s="30">
        <v>272.23564345348746</v>
      </c>
      <c r="F115" s="30">
        <v>4.7328571430000004</v>
      </c>
      <c r="G115" s="30">
        <v>0</v>
      </c>
      <c r="H115" s="30">
        <v>0</v>
      </c>
      <c r="I115" s="30">
        <v>0</v>
      </c>
      <c r="J115" s="31">
        <v>0</v>
      </c>
    </row>
    <row r="116" spans="2:10" x14ac:dyDescent="0.3">
      <c r="B116" s="28">
        <v>40337</v>
      </c>
      <c r="C116" s="29" t="s">
        <v>18</v>
      </c>
      <c r="D116" s="29" t="s">
        <v>23</v>
      </c>
      <c r="E116" s="30">
        <v>299.9339069101668</v>
      </c>
      <c r="F116" s="30">
        <v>4.6399999999999997</v>
      </c>
      <c r="G116" s="30">
        <v>0</v>
      </c>
      <c r="H116" s="30">
        <v>0</v>
      </c>
      <c r="I116" s="30">
        <v>0</v>
      </c>
      <c r="J116" s="31">
        <v>0</v>
      </c>
    </row>
    <row r="117" spans="2:10" x14ac:dyDescent="0.3">
      <c r="B117" s="28">
        <v>40337</v>
      </c>
      <c r="C117" s="29" t="s">
        <v>18</v>
      </c>
      <c r="D117" s="29" t="s">
        <v>24</v>
      </c>
      <c r="E117" s="30">
        <v>351.97074735656679</v>
      </c>
      <c r="F117" s="30">
        <v>5.29</v>
      </c>
      <c r="G117" s="30">
        <v>0</v>
      </c>
      <c r="H117" s="30">
        <v>0</v>
      </c>
      <c r="I117" s="30">
        <v>0</v>
      </c>
      <c r="J117" s="31">
        <v>0</v>
      </c>
    </row>
    <row r="118" spans="2:10" x14ac:dyDescent="0.3">
      <c r="B118" s="28">
        <v>40337</v>
      </c>
      <c r="C118" s="29" t="s">
        <v>18</v>
      </c>
      <c r="D118" s="29" t="s">
        <v>25</v>
      </c>
      <c r="E118" s="30">
        <v>275.66126852782827</v>
      </c>
      <c r="F118" s="30">
        <v>4.03</v>
      </c>
      <c r="G118" s="30">
        <v>0</v>
      </c>
      <c r="H118" s="30">
        <v>0</v>
      </c>
      <c r="I118" s="30">
        <v>0</v>
      </c>
      <c r="J118" s="31">
        <v>0</v>
      </c>
    </row>
    <row r="119" spans="2:10" x14ac:dyDescent="0.3">
      <c r="B119" s="28">
        <v>40337</v>
      </c>
      <c r="C119" s="29" t="s">
        <v>18</v>
      </c>
      <c r="D119" s="29" t="s">
        <v>26</v>
      </c>
      <c r="E119" s="30">
        <v>172.89299098579787</v>
      </c>
      <c r="F119" s="30">
        <v>3.66</v>
      </c>
      <c r="G119" s="30">
        <v>0</v>
      </c>
      <c r="H119" s="30">
        <v>0</v>
      </c>
      <c r="I119" s="30">
        <v>0</v>
      </c>
      <c r="J119" s="31">
        <v>0</v>
      </c>
    </row>
    <row r="120" spans="2:10" x14ac:dyDescent="0.3">
      <c r="B120" s="28">
        <v>40337</v>
      </c>
      <c r="C120" s="29" t="s">
        <v>18</v>
      </c>
      <c r="D120" s="29" t="s">
        <v>27</v>
      </c>
      <c r="E120" s="30">
        <v>229.21950133471654</v>
      </c>
      <c r="F120" s="30">
        <v>4.1900000000000004</v>
      </c>
      <c r="G120" s="30">
        <v>0</v>
      </c>
      <c r="H120" s="30">
        <v>0</v>
      </c>
      <c r="I120" s="30">
        <v>0</v>
      </c>
      <c r="J120" s="31">
        <v>0</v>
      </c>
    </row>
    <row r="121" spans="2:10" x14ac:dyDescent="0.3">
      <c r="B121" s="28">
        <v>40337</v>
      </c>
      <c r="C121" s="29" t="s">
        <v>18</v>
      </c>
      <c r="D121" s="29" t="s">
        <v>28</v>
      </c>
      <c r="E121" s="30">
        <v>349.29649762786892</v>
      </c>
      <c r="F121" s="30">
        <v>4.125714286</v>
      </c>
      <c r="G121" s="30">
        <v>1</v>
      </c>
      <c r="H121" s="30">
        <v>0</v>
      </c>
      <c r="I121" s="30">
        <v>0</v>
      </c>
      <c r="J121" s="31">
        <v>0</v>
      </c>
    </row>
    <row r="122" spans="2:10" x14ac:dyDescent="0.3">
      <c r="B122" s="28">
        <v>40344</v>
      </c>
      <c r="C122" s="29" t="s">
        <v>7</v>
      </c>
      <c r="D122" s="29" t="s">
        <v>8</v>
      </c>
      <c r="E122" s="30">
        <v>294.86318135451683</v>
      </c>
      <c r="F122" s="30">
        <v>4.1471428570000004</v>
      </c>
      <c r="G122" s="30">
        <v>0</v>
      </c>
      <c r="H122" s="30">
        <v>0</v>
      </c>
      <c r="I122" s="31">
        <v>1</v>
      </c>
      <c r="J122" s="31">
        <v>4.1471428570000004</v>
      </c>
    </row>
    <row r="123" spans="2:10" x14ac:dyDescent="0.3">
      <c r="B123" s="28">
        <v>40344</v>
      </c>
      <c r="C123" s="29" t="s">
        <v>7</v>
      </c>
      <c r="D123" s="29" t="s">
        <v>9</v>
      </c>
      <c r="E123" s="30">
        <v>172.74559451311936</v>
      </c>
      <c r="F123" s="30">
        <v>4.99</v>
      </c>
      <c r="G123" s="30">
        <v>0</v>
      </c>
      <c r="H123" s="30">
        <v>0</v>
      </c>
      <c r="I123" s="31">
        <v>1</v>
      </c>
      <c r="J123" s="31">
        <v>4.99</v>
      </c>
    </row>
    <row r="124" spans="2:10" x14ac:dyDescent="0.3">
      <c r="B124" s="28">
        <v>40344</v>
      </c>
      <c r="C124" s="29" t="s">
        <v>7</v>
      </c>
      <c r="D124" s="29" t="s">
        <v>10</v>
      </c>
      <c r="E124" s="30">
        <v>233.31521082097063</v>
      </c>
      <c r="F124" s="30">
        <v>4.8958823530000002</v>
      </c>
      <c r="G124" s="30">
        <v>0</v>
      </c>
      <c r="H124" s="30">
        <v>0</v>
      </c>
      <c r="I124" s="31">
        <v>1</v>
      </c>
      <c r="J124" s="31">
        <v>4.8958823530000002</v>
      </c>
    </row>
    <row r="125" spans="2:10" x14ac:dyDescent="0.3">
      <c r="B125" s="28">
        <v>40344</v>
      </c>
      <c r="C125" s="29" t="s">
        <v>7</v>
      </c>
      <c r="D125" s="29" t="s">
        <v>11</v>
      </c>
      <c r="E125" s="30">
        <v>211.37293465463586</v>
      </c>
      <c r="F125" s="30">
        <v>4.8958823530000002</v>
      </c>
      <c r="G125" s="30">
        <v>0</v>
      </c>
      <c r="H125" s="30">
        <v>0</v>
      </c>
      <c r="I125" s="31">
        <v>1</v>
      </c>
      <c r="J125" s="31">
        <v>4.8958823530000002</v>
      </c>
    </row>
    <row r="126" spans="2:10" x14ac:dyDescent="0.3">
      <c r="B126" s="28">
        <v>40344</v>
      </c>
      <c r="C126" s="29" t="s">
        <v>7</v>
      </c>
      <c r="D126" s="29" t="s">
        <v>12</v>
      </c>
      <c r="E126" s="30">
        <v>241.04674393023117</v>
      </c>
      <c r="F126" s="30">
        <v>4.05</v>
      </c>
      <c r="G126" s="30">
        <v>0</v>
      </c>
      <c r="H126" s="30">
        <v>1</v>
      </c>
      <c r="I126" s="31">
        <v>1</v>
      </c>
      <c r="J126" s="31">
        <v>4.05</v>
      </c>
    </row>
    <row r="127" spans="2:10" x14ac:dyDescent="0.3">
      <c r="B127" s="28">
        <v>40344</v>
      </c>
      <c r="C127" s="29" t="s">
        <v>7</v>
      </c>
      <c r="D127" s="29" t="s">
        <v>13</v>
      </c>
      <c r="E127" s="30">
        <v>711.8649399072799</v>
      </c>
      <c r="F127" s="30">
        <v>3.1986666669999999</v>
      </c>
      <c r="G127" s="30">
        <v>0</v>
      </c>
      <c r="H127" s="30">
        <v>0</v>
      </c>
      <c r="I127" s="31">
        <v>1</v>
      </c>
      <c r="J127" s="31">
        <v>3.1986666669999999</v>
      </c>
    </row>
    <row r="128" spans="2:10" x14ac:dyDescent="0.3">
      <c r="B128" s="28">
        <v>40344</v>
      </c>
      <c r="C128" s="29" t="s">
        <v>7</v>
      </c>
      <c r="D128" s="29" t="s">
        <v>14</v>
      </c>
      <c r="E128" s="30">
        <v>361.36155202758158</v>
      </c>
      <c r="F128" s="30">
        <v>5.2305555559999997</v>
      </c>
      <c r="G128" s="30">
        <v>1</v>
      </c>
      <c r="H128" s="30">
        <v>0</v>
      </c>
      <c r="I128" s="31">
        <v>1</v>
      </c>
      <c r="J128" s="31">
        <v>5.2305555559999997</v>
      </c>
    </row>
    <row r="129" spans="2:10" x14ac:dyDescent="0.3">
      <c r="B129" s="28">
        <v>40344</v>
      </c>
      <c r="C129" s="29" t="s">
        <v>7</v>
      </c>
      <c r="D129" s="29" t="s">
        <v>15</v>
      </c>
      <c r="E129" s="30">
        <v>206.70153351002702</v>
      </c>
      <c r="F129" s="30">
        <v>5.671818182</v>
      </c>
      <c r="G129" s="30">
        <v>0</v>
      </c>
      <c r="H129" s="30">
        <v>0</v>
      </c>
      <c r="I129" s="31">
        <v>1</v>
      </c>
      <c r="J129" s="31">
        <v>5.671818182</v>
      </c>
    </row>
    <row r="130" spans="2:10" x14ac:dyDescent="0.3">
      <c r="B130" s="28">
        <v>40344</v>
      </c>
      <c r="C130" s="29" t="s">
        <v>7</v>
      </c>
      <c r="D130" s="29" t="s">
        <v>16</v>
      </c>
      <c r="E130" s="30">
        <v>289.28642125223553</v>
      </c>
      <c r="F130" s="30">
        <v>4.29</v>
      </c>
      <c r="G130" s="30">
        <v>0</v>
      </c>
      <c r="H130" s="30">
        <v>0</v>
      </c>
      <c r="I130" s="31">
        <v>1</v>
      </c>
      <c r="J130" s="31">
        <v>4.29</v>
      </c>
    </row>
    <row r="131" spans="2:10" x14ac:dyDescent="0.3">
      <c r="B131" s="28">
        <v>40344</v>
      </c>
      <c r="C131" s="29" t="s">
        <v>7</v>
      </c>
      <c r="D131" s="29" t="s">
        <v>17</v>
      </c>
      <c r="E131" s="30">
        <v>283.6937634993709</v>
      </c>
      <c r="F131" s="30">
        <v>4.483333333</v>
      </c>
      <c r="G131" s="30">
        <v>0</v>
      </c>
      <c r="H131" s="30">
        <v>0</v>
      </c>
      <c r="I131" s="31">
        <v>1</v>
      </c>
      <c r="J131" s="31">
        <v>4.483333333</v>
      </c>
    </row>
    <row r="132" spans="2:10" x14ac:dyDescent="0.3">
      <c r="B132" s="28">
        <v>40344</v>
      </c>
      <c r="C132" s="29" t="s">
        <v>18</v>
      </c>
      <c r="D132" s="29" t="s">
        <v>19</v>
      </c>
      <c r="E132" s="30">
        <v>323.95524257777464</v>
      </c>
      <c r="F132" s="30">
        <v>4.6455555559999997</v>
      </c>
      <c r="G132" s="30">
        <v>1</v>
      </c>
      <c r="H132" s="30">
        <v>0</v>
      </c>
      <c r="I132" s="30">
        <v>0</v>
      </c>
      <c r="J132" s="31">
        <v>0</v>
      </c>
    </row>
    <row r="133" spans="2:10" x14ac:dyDescent="0.3">
      <c r="B133" s="28">
        <v>40344</v>
      </c>
      <c r="C133" s="29" t="s">
        <v>18</v>
      </c>
      <c r="D133" s="29" t="s">
        <v>20</v>
      </c>
      <c r="E133" s="30">
        <v>299.87320850245294</v>
      </c>
      <c r="F133" s="30">
        <v>4.24</v>
      </c>
      <c r="G133" s="30">
        <v>1</v>
      </c>
      <c r="H133" s="30">
        <v>0</v>
      </c>
      <c r="I133" s="30">
        <v>0</v>
      </c>
      <c r="J133" s="31">
        <v>0</v>
      </c>
    </row>
    <row r="134" spans="2:10" x14ac:dyDescent="0.3">
      <c r="B134" s="28">
        <v>40344</v>
      </c>
      <c r="C134" s="29" t="s">
        <v>18</v>
      </c>
      <c r="D134" s="29" t="s">
        <v>21</v>
      </c>
      <c r="E134" s="30">
        <v>258.85789097402039</v>
      </c>
      <c r="F134" s="30">
        <v>4.2042857140000001</v>
      </c>
      <c r="G134" s="30">
        <v>0</v>
      </c>
      <c r="H134" s="30">
        <v>0</v>
      </c>
      <c r="I134" s="30">
        <v>0</v>
      </c>
      <c r="J134" s="31">
        <v>0</v>
      </c>
    </row>
    <row r="135" spans="2:10" x14ac:dyDescent="0.3">
      <c r="B135" s="28">
        <v>40344</v>
      </c>
      <c r="C135" s="29" t="s">
        <v>18</v>
      </c>
      <c r="D135" s="29" t="s">
        <v>22</v>
      </c>
      <c r="E135" s="30">
        <v>183.67520776248719</v>
      </c>
      <c r="F135" s="30">
        <v>4.1614285710000001</v>
      </c>
      <c r="G135" s="30">
        <v>0</v>
      </c>
      <c r="H135" s="30">
        <v>0</v>
      </c>
      <c r="I135" s="30">
        <v>0</v>
      </c>
      <c r="J135" s="31">
        <v>0</v>
      </c>
    </row>
    <row r="136" spans="2:10" x14ac:dyDescent="0.3">
      <c r="B136" s="28">
        <v>40344</v>
      </c>
      <c r="C136" s="29" t="s">
        <v>18</v>
      </c>
      <c r="D136" s="29" t="s">
        <v>23</v>
      </c>
      <c r="E136" s="30">
        <v>244.48261981110159</v>
      </c>
      <c r="F136" s="30">
        <v>4.1900000000000004</v>
      </c>
      <c r="G136" s="30">
        <v>0</v>
      </c>
      <c r="H136" s="30">
        <v>0</v>
      </c>
      <c r="I136" s="30">
        <v>0</v>
      </c>
      <c r="J136" s="31">
        <v>0</v>
      </c>
    </row>
    <row r="137" spans="2:10" x14ac:dyDescent="0.3">
      <c r="B137" s="28">
        <v>40344</v>
      </c>
      <c r="C137" s="29" t="s">
        <v>18</v>
      </c>
      <c r="D137" s="29" t="s">
        <v>24</v>
      </c>
      <c r="E137" s="30">
        <v>168.5650474293837</v>
      </c>
      <c r="F137" s="30">
        <v>5.83</v>
      </c>
      <c r="G137" s="30">
        <v>0</v>
      </c>
      <c r="H137" s="30">
        <v>0</v>
      </c>
      <c r="I137" s="30">
        <v>0</v>
      </c>
      <c r="J137" s="31">
        <v>0</v>
      </c>
    </row>
    <row r="138" spans="2:10" x14ac:dyDescent="0.3">
      <c r="B138" s="28">
        <v>40344</v>
      </c>
      <c r="C138" s="29" t="s">
        <v>18</v>
      </c>
      <c r="D138" s="29" t="s">
        <v>25</v>
      </c>
      <c r="E138" s="30">
        <v>325.03973275525487</v>
      </c>
      <c r="F138" s="30">
        <v>3.63</v>
      </c>
      <c r="G138" s="30">
        <v>1</v>
      </c>
      <c r="H138" s="30">
        <v>0</v>
      </c>
      <c r="I138" s="30">
        <v>0</v>
      </c>
      <c r="J138" s="31">
        <v>0</v>
      </c>
    </row>
    <row r="139" spans="2:10" x14ac:dyDescent="0.3">
      <c r="B139" s="28">
        <v>40344</v>
      </c>
      <c r="C139" s="29" t="s">
        <v>18</v>
      </c>
      <c r="D139" s="29" t="s">
        <v>26</v>
      </c>
      <c r="E139" s="30">
        <v>270.36572840572046</v>
      </c>
      <c r="F139" s="30">
        <v>3.6233333330000002</v>
      </c>
      <c r="G139" s="30">
        <v>0</v>
      </c>
      <c r="H139" s="30">
        <v>0</v>
      </c>
      <c r="I139" s="30">
        <v>0</v>
      </c>
      <c r="J139" s="31">
        <v>0</v>
      </c>
    </row>
    <row r="140" spans="2:10" x14ac:dyDescent="0.3">
      <c r="B140" s="28">
        <v>40344</v>
      </c>
      <c r="C140" s="29" t="s">
        <v>18</v>
      </c>
      <c r="D140" s="29" t="s">
        <v>27</v>
      </c>
      <c r="E140" s="30">
        <v>224.88853710671569</v>
      </c>
      <c r="F140" s="30">
        <v>4.1614285710000001</v>
      </c>
      <c r="G140" s="30">
        <v>0</v>
      </c>
      <c r="H140" s="30">
        <v>0</v>
      </c>
      <c r="I140" s="30">
        <v>0</v>
      </c>
      <c r="J140" s="31">
        <v>0</v>
      </c>
    </row>
    <row r="141" spans="2:10" x14ac:dyDescent="0.3">
      <c r="B141" s="28">
        <v>40344</v>
      </c>
      <c r="C141" s="29" t="s">
        <v>18</v>
      </c>
      <c r="D141" s="29" t="s">
        <v>28</v>
      </c>
      <c r="E141" s="30">
        <v>284.12361474754738</v>
      </c>
      <c r="F141" s="30">
        <v>4.1614285710000001</v>
      </c>
      <c r="G141" s="30">
        <v>0</v>
      </c>
      <c r="H141" s="30">
        <v>1</v>
      </c>
      <c r="I141" s="30">
        <v>0</v>
      </c>
      <c r="J141" s="31">
        <v>0</v>
      </c>
    </row>
    <row r="142" spans="2:10" x14ac:dyDescent="0.3">
      <c r="B142" s="28">
        <v>40351</v>
      </c>
      <c r="C142" s="29" t="s">
        <v>7</v>
      </c>
      <c r="D142" s="29" t="s">
        <v>8</v>
      </c>
      <c r="E142" s="30">
        <v>383.45580710381228</v>
      </c>
      <c r="F142" s="30">
        <v>4.05</v>
      </c>
      <c r="G142" s="30">
        <v>1</v>
      </c>
      <c r="H142" s="30">
        <v>0</v>
      </c>
      <c r="I142" s="31">
        <v>1</v>
      </c>
      <c r="J142" s="31">
        <v>4.05</v>
      </c>
    </row>
    <row r="143" spans="2:10" x14ac:dyDescent="0.3">
      <c r="B143" s="28">
        <v>40351</v>
      </c>
      <c r="C143" s="29" t="s">
        <v>7</v>
      </c>
      <c r="D143" s="29" t="s">
        <v>9</v>
      </c>
      <c r="E143" s="30">
        <v>379.20412736310453</v>
      </c>
      <c r="F143" s="30">
        <v>3.7685714290000001</v>
      </c>
      <c r="G143" s="30">
        <v>1</v>
      </c>
      <c r="H143" s="30">
        <v>0</v>
      </c>
      <c r="I143" s="31">
        <v>1</v>
      </c>
      <c r="J143" s="31">
        <v>3.7685714290000001</v>
      </c>
    </row>
    <row r="144" spans="2:10" x14ac:dyDescent="0.3">
      <c r="B144" s="28">
        <v>40351</v>
      </c>
      <c r="C144" s="29" t="s">
        <v>7</v>
      </c>
      <c r="D144" s="29" t="s">
        <v>10</v>
      </c>
      <c r="E144" s="30">
        <v>215.20722620508221</v>
      </c>
      <c r="F144" s="30">
        <v>4.9275000000000002</v>
      </c>
      <c r="G144" s="30">
        <v>0</v>
      </c>
      <c r="H144" s="30">
        <v>0</v>
      </c>
      <c r="I144" s="31">
        <v>1</v>
      </c>
      <c r="J144" s="31">
        <v>4.9275000000000002</v>
      </c>
    </row>
    <row r="145" spans="2:10" x14ac:dyDescent="0.3">
      <c r="B145" s="28">
        <v>40351</v>
      </c>
      <c r="C145" s="29" t="s">
        <v>7</v>
      </c>
      <c r="D145" s="29" t="s">
        <v>11</v>
      </c>
      <c r="E145" s="30">
        <v>428.35016052755583</v>
      </c>
      <c r="F145" s="30">
        <v>4.0257142860000004</v>
      </c>
      <c r="G145" s="30">
        <v>1</v>
      </c>
      <c r="H145" s="30">
        <v>0</v>
      </c>
      <c r="I145" s="31">
        <v>1</v>
      </c>
      <c r="J145" s="31">
        <v>4.0257142860000004</v>
      </c>
    </row>
    <row r="146" spans="2:10" x14ac:dyDescent="0.3">
      <c r="B146" s="28">
        <v>40351</v>
      </c>
      <c r="C146" s="29" t="s">
        <v>7</v>
      </c>
      <c r="D146" s="29" t="s">
        <v>12</v>
      </c>
      <c r="E146" s="30">
        <v>556.55004166698996</v>
      </c>
      <c r="F146" s="30">
        <v>3.8515384620000002</v>
      </c>
      <c r="G146" s="30">
        <v>1</v>
      </c>
      <c r="H146" s="30">
        <v>1</v>
      </c>
      <c r="I146" s="31">
        <v>1</v>
      </c>
      <c r="J146" s="31">
        <v>3.8515384620000002</v>
      </c>
    </row>
    <row r="147" spans="2:10" x14ac:dyDescent="0.3">
      <c r="B147" s="28">
        <v>40351</v>
      </c>
      <c r="C147" s="29" t="s">
        <v>7</v>
      </c>
      <c r="D147" s="29" t="s">
        <v>13</v>
      </c>
      <c r="E147" s="30">
        <v>328.15780403353938</v>
      </c>
      <c r="F147" s="30">
        <v>4.3666666669999996</v>
      </c>
      <c r="G147" s="30">
        <v>0</v>
      </c>
      <c r="H147" s="30">
        <v>0</v>
      </c>
      <c r="I147" s="31">
        <v>1</v>
      </c>
      <c r="J147" s="31">
        <v>4.3666666669999996</v>
      </c>
    </row>
    <row r="148" spans="2:10" x14ac:dyDescent="0.3">
      <c r="B148" s="28">
        <v>40351</v>
      </c>
      <c r="C148" s="29" t="s">
        <v>7</v>
      </c>
      <c r="D148" s="29" t="s">
        <v>14</v>
      </c>
      <c r="E148" s="30">
        <v>1041.2002563709802</v>
      </c>
      <c r="F148" s="30">
        <v>4.0835294119999999</v>
      </c>
      <c r="G148" s="30">
        <v>1</v>
      </c>
      <c r="H148" s="30">
        <v>1</v>
      </c>
      <c r="I148" s="31">
        <v>1</v>
      </c>
      <c r="J148" s="31">
        <v>4.0835294119999999</v>
      </c>
    </row>
    <row r="149" spans="2:10" x14ac:dyDescent="0.3">
      <c r="B149" s="28">
        <v>40351</v>
      </c>
      <c r="C149" s="29" t="s">
        <v>7</v>
      </c>
      <c r="D149" s="29" t="s">
        <v>15</v>
      </c>
      <c r="E149" s="30">
        <v>201.98489226665259</v>
      </c>
      <c r="F149" s="30">
        <v>5.6669230769999999</v>
      </c>
      <c r="G149" s="30">
        <v>0</v>
      </c>
      <c r="H149" s="30">
        <v>0</v>
      </c>
      <c r="I149" s="31">
        <v>1</v>
      </c>
      <c r="J149" s="31">
        <v>5.6669230769999999</v>
      </c>
    </row>
    <row r="150" spans="2:10" x14ac:dyDescent="0.3">
      <c r="B150" s="28">
        <v>40351</v>
      </c>
      <c r="C150" s="29" t="s">
        <v>7</v>
      </c>
      <c r="D150" s="29" t="s">
        <v>16</v>
      </c>
      <c r="E150" s="30">
        <v>397.14858141361776</v>
      </c>
      <c r="F150" s="30">
        <v>4.2962499999999997</v>
      </c>
      <c r="G150" s="30">
        <v>1</v>
      </c>
      <c r="H150" s="30">
        <v>0</v>
      </c>
      <c r="I150" s="31">
        <v>1</v>
      </c>
      <c r="J150" s="31">
        <v>4.2962499999999997</v>
      </c>
    </row>
    <row r="151" spans="2:10" x14ac:dyDescent="0.3">
      <c r="B151" s="28">
        <v>40351</v>
      </c>
      <c r="C151" s="29" t="s">
        <v>7</v>
      </c>
      <c r="D151" s="29" t="s">
        <v>17</v>
      </c>
      <c r="E151" s="30">
        <v>248.0364410567509</v>
      </c>
      <c r="F151" s="30">
        <v>4.7592307690000002</v>
      </c>
      <c r="G151" s="30">
        <v>0</v>
      </c>
      <c r="H151" s="30">
        <v>0</v>
      </c>
      <c r="I151" s="31">
        <v>1</v>
      </c>
      <c r="J151" s="31">
        <v>4.7592307690000002</v>
      </c>
    </row>
    <row r="152" spans="2:10" x14ac:dyDescent="0.3">
      <c r="B152" s="28">
        <v>40351</v>
      </c>
      <c r="C152" s="29" t="s">
        <v>18</v>
      </c>
      <c r="D152" s="29" t="s">
        <v>19</v>
      </c>
      <c r="E152" s="30">
        <v>332.53958284465392</v>
      </c>
      <c r="F152" s="30">
        <v>4.12</v>
      </c>
      <c r="G152" s="30">
        <v>0</v>
      </c>
      <c r="H152" s="30">
        <v>1</v>
      </c>
      <c r="I152" s="30">
        <v>0</v>
      </c>
      <c r="J152" s="31">
        <v>0</v>
      </c>
    </row>
    <row r="153" spans="2:10" x14ac:dyDescent="0.3">
      <c r="B153" s="28">
        <v>40351</v>
      </c>
      <c r="C153" s="29" t="s">
        <v>18</v>
      </c>
      <c r="D153" s="29" t="s">
        <v>20</v>
      </c>
      <c r="E153" s="30">
        <v>344.85569958245247</v>
      </c>
      <c r="F153" s="30">
        <v>4.24</v>
      </c>
      <c r="G153" s="30">
        <v>0</v>
      </c>
      <c r="H153" s="30">
        <v>1</v>
      </c>
      <c r="I153" s="30">
        <v>0</v>
      </c>
      <c r="J153" s="31">
        <v>0</v>
      </c>
    </row>
    <row r="154" spans="2:10" x14ac:dyDescent="0.3">
      <c r="B154" s="28">
        <v>40351</v>
      </c>
      <c r="C154" s="29" t="s">
        <v>18</v>
      </c>
      <c r="D154" s="29" t="s">
        <v>21</v>
      </c>
      <c r="E154" s="30">
        <v>259.40173476767922</v>
      </c>
      <c r="F154" s="30">
        <v>3.801111111</v>
      </c>
      <c r="G154" s="30">
        <v>0</v>
      </c>
      <c r="H154" s="30">
        <v>0</v>
      </c>
      <c r="I154" s="30">
        <v>0</v>
      </c>
      <c r="J154" s="31">
        <v>0</v>
      </c>
    </row>
    <row r="155" spans="2:10" x14ac:dyDescent="0.3">
      <c r="B155" s="28">
        <v>40351</v>
      </c>
      <c r="C155" s="29" t="s">
        <v>18</v>
      </c>
      <c r="D155" s="29" t="s">
        <v>22</v>
      </c>
      <c r="E155" s="30">
        <v>252.50665912191596</v>
      </c>
      <c r="F155" s="30">
        <v>4.1900000000000004</v>
      </c>
      <c r="G155" s="30">
        <v>0</v>
      </c>
      <c r="H155" s="30">
        <v>0</v>
      </c>
      <c r="I155" s="30">
        <v>0</v>
      </c>
      <c r="J155" s="31">
        <v>0</v>
      </c>
    </row>
    <row r="156" spans="2:10" x14ac:dyDescent="0.3">
      <c r="B156" s="28">
        <v>40351</v>
      </c>
      <c r="C156" s="29" t="s">
        <v>18</v>
      </c>
      <c r="D156" s="29" t="s">
        <v>23</v>
      </c>
      <c r="E156" s="30">
        <v>440.97002195203333</v>
      </c>
      <c r="F156" s="30">
        <v>4.1900000000000004</v>
      </c>
      <c r="G156" s="30">
        <v>1</v>
      </c>
      <c r="H156" s="30">
        <v>0</v>
      </c>
      <c r="I156" s="30">
        <v>0</v>
      </c>
      <c r="J156" s="31">
        <v>0</v>
      </c>
    </row>
    <row r="157" spans="2:10" x14ac:dyDescent="0.3">
      <c r="B157" s="28">
        <v>40351</v>
      </c>
      <c r="C157" s="29" t="s">
        <v>18</v>
      </c>
      <c r="D157" s="29" t="s">
        <v>24</v>
      </c>
      <c r="E157" s="30">
        <v>241.95493277686541</v>
      </c>
      <c r="F157" s="30">
        <v>6.19</v>
      </c>
      <c r="G157" s="30">
        <v>0</v>
      </c>
      <c r="H157" s="30">
        <v>0</v>
      </c>
      <c r="I157" s="30">
        <v>0</v>
      </c>
      <c r="J157" s="31">
        <v>0</v>
      </c>
    </row>
    <row r="158" spans="2:10" x14ac:dyDescent="0.3">
      <c r="B158" s="28">
        <v>40351</v>
      </c>
      <c r="C158" s="29" t="s">
        <v>18</v>
      </c>
      <c r="D158" s="29" t="s">
        <v>25</v>
      </c>
      <c r="E158" s="30">
        <v>336.94447229060336</v>
      </c>
      <c r="F158" s="30">
        <v>4.03</v>
      </c>
      <c r="G158" s="30">
        <v>0</v>
      </c>
      <c r="H158" s="30">
        <v>1</v>
      </c>
      <c r="I158" s="30">
        <v>0</v>
      </c>
      <c r="J158" s="31">
        <v>0</v>
      </c>
    </row>
    <row r="159" spans="2:10" x14ac:dyDescent="0.3">
      <c r="B159" s="28">
        <v>40351</v>
      </c>
      <c r="C159" s="29" t="s">
        <v>18</v>
      </c>
      <c r="D159" s="29" t="s">
        <v>26</v>
      </c>
      <c r="E159" s="30">
        <v>280.23676981467042</v>
      </c>
      <c r="F159" s="30">
        <v>3.96</v>
      </c>
      <c r="G159" s="30">
        <v>0</v>
      </c>
      <c r="H159" s="30">
        <v>0</v>
      </c>
      <c r="I159" s="30">
        <v>0</v>
      </c>
      <c r="J159" s="31">
        <v>0</v>
      </c>
    </row>
    <row r="160" spans="2:10" x14ac:dyDescent="0.3">
      <c r="B160" s="28">
        <v>40351</v>
      </c>
      <c r="C160" s="29" t="s">
        <v>18</v>
      </c>
      <c r="D160" s="29" t="s">
        <v>27</v>
      </c>
      <c r="E160" s="30">
        <v>241.56974188162042</v>
      </c>
      <c r="F160" s="30">
        <v>4.1614285710000001</v>
      </c>
      <c r="G160" s="30">
        <v>0</v>
      </c>
      <c r="H160" s="30">
        <v>0</v>
      </c>
      <c r="I160" s="30">
        <v>0</v>
      </c>
      <c r="J160" s="31">
        <v>0</v>
      </c>
    </row>
    <row r="161" spans="2:10" x14ac:dyDescent="0.3">
      <c r="B161" s="28">
        <v>40351</v>
      </c>
      <c r="C161" s="29" t="s">
        <v>18</v>
      </c>
      <c r="D161" s="29" t="s">
        <v>28</v>
      </c>
      <c r="E161" s="30">
        <v>302.02682443031557</v>
      </c>
      <c r="F161" s="30">
        <v>4.1614285710000001</v>
      </c>
      <c r="G161" s="30">
        <v>0</v>
      </c>
      <c r="H161" s="30">
        <v>1</v>
      </c>
      <c r="I161" s="30">
        <v>0</v>
      </c>
      <c r="J161" s="31">
        <v>0</v>
      </c>
    </row>
    <row r="162" spans="2:10" x14ac:dyDescent="0.3">
      <c r="B162" s="28">
        <v>40358</v>
      </c>
      <c r="C162" s="29" t="s">
        <v>7</v>
      </c>
      <c r="D162" s="29" t="s">
        <v>8</v>
      </c>
      <c r="E162" s="30">
        <v>300.2942445751741</v>
      </c>
      <c r="F162" s="30">
        <v>4.05</v>
      </c>
      <c r="G162" s="30">
        <v>0</v>
      </c>
      <c r="H162" s="30">
        <v>1</v>
      </c>
      <c r="I162" s="31">
        <v>1</v>
      </c>
      <c r="J162" s="31">
        <v>4.05</v>
      </c>
    </row>
    <row r="163" spans="2:10" x14ac:dyDescent="0.3">
      <c r="B163" s="28">
        <v>40358</v>
      </c>
      <c r="C163" s="29" t="s">
        <v>7</v>
      </c>
      <c r="D163" s="29" t="s">
        <v>9</v>
      </c>
      <c r="E163" s="30">
        <v>346.14938028154523</v>
      </c>
      <c r="F163" s="30">
        <v>4.7024999999999997</v>
      </c>
      <c r="G163" s="30">
        <v>0</v>
      </c>
      <c r="H163" s="30">
        <v>1</v>
      </c>
      <c r="I163" s="31">
        <v>1</v>
      </c>
      <c r="J163" s="31">
        <v>4.7024999999999997</v>
      </c>
    </row>
    <row r="164" spans="2:10" x14ac:dyDescent="0.3">
      <c r="B164" s="28">
        <v>40358</v>
      </c>
      <c r="C164" s="29" t="s">
        <v>7</v>
      </c>
      <c r="D164" s="29" t="s">
        <v>10</v>
      </c>
      <c r="E164" s="30">
        <v>233.41454117517861</v>
      </c>
      <c r="F164" s="30">
        <v>4.3166666669999998</v>
      </c>
      <c r="G164" s="30">
        <v>0</v>
      </c>
      <c r="H164" s="30">
        <v>0</v>
      </c>
      <c r="I164" s="31">
        <v>1</v>
      </c>
      <c r="J164" s="31">
        <v>4.3166666669999998</v>
      </c>
    </row>
    <row r="165" spans="2:10" x14ac:dyDescent="0.3">
      <c r="B165" s="28">
        <v>40358</v>
      </c>
      <c r="C165" s="29" t="s">
        <v>7</v>
      </c>
      <c r="D165" s="29" t="s">
        <v>11</v>
      </c>
      <c r="E165" s="30">
        <v>412.79178442906306</v>
      </c>
      <c r="F165" s="30">
        <v>4.8366666670000003</v>
      </c>
      <c r="G165" s="30">
        <v>1</v>
      </c>
      <c r="H165" s="30">
        <v>1</v>
      </c>
      <c r="I165" s="31">
        <v>1</v>
      </c>
      <c r="J165" s="31">
        <v>4.8366666670000003</v>
      </c>
    </row>
    <row r="166" spans="2:10" x14ac:dyDescent="0.3">
      <c r="B166" s="28">
        <v>40358</v>
      </c>
      <c r="C166" s="29" t="s">
        <v>7</v>
      </c>
      <c r="D166" s="29" t="s">
        <v>12</v>
      </c>
      <c r="E166" s="30">
        <v>309.99966629109912</v>
      </c>
      <c r="F166" s="30">
        <v>3.8515384620000002</v>
      </c>
      <c r="G166" s="30">
        <v>0</v>
      </c>
      <c r="H166" s="30">
        <v>1</v>
      </c>
      <c r="I166" s="31">
        <v>1</v>
      </c>
      <c r="J166" s="31">
        <v>3.8515384620000002</v>
      </c>
    </row>
    <row r="167" spans="2:10" x14ac:dyDescent="0.3">
      <c r="B167" s="28">
        <v>40358</v>
      </c>
      <c r="C167" s="29" t="s">
        <v>7</v>
      </c>
      <c r="D167" s="29" t="s">
        <v>13</v>
      </c>
      <c r="E167" s="30">
        <v>144.59522043429578</v>
      </c>
      <c r="F167" s="30">
        <v>3.979090909</v>
      </c>
      <c r="G167" s="30">
        <v>0</v>
      </c>
      <c r="H167" s="30">
        <v>0</v>
      </c>
      <c r="I167" s="31">
        <v>1</v>
      </c>
      <c r="J167" s="31">
        <v>3.979090909</v>
      </c>
    </row>
    <row r="168" spans="2:10" x14ac:dyDescent="0.3">
      <c r="B168" s="28">
        <v>40358</v>
      </c>
      <c r="C168" s="29" t="s">
        <v>7</v>
      </c>
      <c r="D168" s="29" t="s">
        <v>14</v>
      </c>
      <c r="E168" s="30">
        <v>753.38798724890694</v>
      </c>
      <c r="F168" s="30">
        <v>4.0835294119999999</v>
      </c>
      <c r="G168" s="30">
        <v>0</v>
      </c>
      <c r="H168" s="30">
        <v>1</v>
      </c>
      <c r="I168" s="31">
        <v>1</v>
      </c>
      <c r="J168" s="31">
        <v>4.0835294119999999</v>
      </c>
    </row>
    <row r="169" spans="2:10" x14ac:dyDescent="0.3">
      <c r="B169" s="28">
        <v>40358</v>
      </c>
      <c r="C169" s="29" t="s">
        <v>7</v>
      </c>
      <c r="D169" s="29" t="s">
        <v>15</v>
      </c>
      <c r="E169" s="30">
        <v>303.19777569926305</v>
      </c>
      <c r="F169" s="30">
        <v>3.8515384620000002</v>
      </c>
      <c r="G169" s="30">
        <v>0</v>
      </c>
      <c r="H169" s="30">
        <v>0</v>
      </c>
      <c r="I169" s="31">
        <v>1</v>
      </c>
      <c r="J169" s="31">
        <v>3.8515384620000002</v>
      </c>
    </row>
    <row r="170" spans="2:10" x14ac:dyDescent="0.3">
      <c r="B170" s="28">
        <v>40358</v>
      </c>
      <c r="C170" s="29" t="s">
        <v>7</v>
      </c>
      <c r="D170" s="29" t="s">
        <v>16</v>
      </c>
      <c r="E170" s="30">
        <v>300.04673067328798</v>
      </c>
      <c r="F170" s="30">
        <v>4.403333333</v>
      </c>
      <c r="G170" s="30">
        <v>0</v>
      </c>
      <c r="H170" s="30">
        <v>1</v>
      </c>
      <c r="I170" s="31">
        <v>1</v>
      </c>
      <c r="J170" s="31">
        <v>4.403333333</v>
      </c>
    </row>
    <row r="171" spans="2:10" x14ac:dyDescent="0.3">
      <c r="B171" s="28">
        <v>40358</v>
      </c>
      <c r="C171" s="29" t="s">
        <v>7</v>
      </c>
      <c r="D171" s="29" t="s">
        <v>17</v>
      </c>
      <c r="E171" s="30">
        <v>378.96757551248282</v>
      </c>
      <c r="F171" s="30">
        <v>3.7685714290000001</v>
      </c>
      <c r="G171" s="30">
        <v>1</v>
      </c>
      <c r="H171" s="30">
        <v>0</v>
      </c>
      <c r="I171" s="31">
        <v>1</v>
      </c>
      <c r="J171" s="31">
        <v>3.7685714290000001</v>
      </c>
    </row>
    <row r="172" spans="2:10" x14ac:dyDescent="0.3">
      <c r="B172" s="28">
        <v>40358</v>
      </c>
      <c r="C172" s="29" t="s">
        <v>18</v>
      </c>
      <c r="D172" s="29" t="s">
        <v>19</v>
      </c>
      <c r="E172" s="30">
        <v>318.75480206331304</v>
      </c>
      <c r="F172" s="30">
        <v>4.12</v>
      </c>
      <c r="G172" s="30">
        <v>0</v>
      </c>
      <c r="H172" s="30">
        <v>1</v>
      </c>
      <c r="I172" s="30">
        <v>0</v>
      </c>
      <c r="J172" s="31">
        <v>0</v>
      </c>
    </row>
    <row r="173" spans="2:10" x14ac:dyDescent="0.3">
      <c r="B173" s="28">
        <v>40358</v>
      </c>
      <c r="C173" s="29" t="s">
        <v>18</v>
      </c>
      <c r="D173" s="29" t="s">
        <v>20</v>
      </c>
      <c r="E173" s="30">
        <v>340.26696321400709</v>
      </c>
      <c r="F173" s="30">
        <v>4.24</v>
      </c>
      <c r="G173" s="30">
        <v>0</v>
      </c>
      <c r="H173" s="30">
        <v>1</v>
      </c>
      <c r="I173" s="30">
        <v>0</v>
      </c>
      <c r="J173" s="31">
        <v>0</v>
      </c>
    </row>
    <row r="174" spans="2:10" x14ac:dyDescent="0.3">
      <c r="B174" s="28">
        <v>40358</v>
      </c>
      <c r="C174" s="29" t="s">
        <v>18</v>
      </c>
      <c r="D174" s="29" t="s">
        <v>21</v>
      </c>
      <c r="E174" s="30">
        <v>206.1745931678478</v>
      </c>
      <c r="F174" s="30">
        <v>3.9337499999999999</v>
      </c>
      <c r="G174" s="30">
        <v>0</v>
      </c>
      <c r="H174" s="30">
        <v>0</v>
      </c>
      <c r="I174" s="30">
        <v>0</v>
      </c>
      <c r="J174" s="31">
        <v>0</v>
      </c>
    </row>
    <row r="175" spans="2:10" x14ac:dyDescent="0.3">
      <c r="B175" s="28">
        <v>40358</v>
      </c>
      <c r="C175" s="29" t="s">
        <v>18</v>
      </c>
      <c r="D175" s="29" t="s">
        <v>22</v>
      </c>
      <c r="E175" s="30">
        <v>289.86053137541177</v>
      </c>
      <c r="F175" s="30">
        <v>4.1614285710000001</v>
      </c>
      <c r="G175" s="30">
        <v>0</v>
      </c>
      <c r="H175" s="30">
        <v>0</v>
      </c>
      <c r="I175" s="30">
        <v>0</v>
      </c>
      <c r="J175" s="31">
        <v>0</v>
      </c>
    </row>
    <row r="176" spans="2:10" x14ac:dyDescent="0.3">
      <c r="B176" s="28">
        <v>40358</v>
      </c>
      <c r="C176" s="29" t="s">
        <v>18</v>
      </c>
      <c r="D176" s="29" t="s">
        <v>23</v>
      </c>
      <c r="E176" s="30">
        <v>269.93480159233297</v>
      </c>
      <c r="F176" s="30">
        <v>3.94</v>
      </c>
      <c r="G176" s="30">
        <v>0</v>
      </c>
      <c r="H176" s="30">
        <v>1</v>
      </c>
      <c r="I176" s="30">
        <v>0</v>
      </c>
      <c r="J176" s="31">
        <v>0</v>
      </c>
    </row>
    <row r="177" spans="2:10" x14ac:dyDescent="0.3">
      <c r="B177" s="28">
        <v>40358</v>
      </c>
      <c r="C177" s="29" t="s">
        <v>18</v>
      </c>
      <c r="D177" s="29" t="s">
        <v>24</v>
      </c>
      <c r="E177" s="30">
        <v>184.85808826771864</v>
      </c>
      <c r="F177" s="30">
        <v>5.59</v>
      </c>
      <c r="G177" s="30">
        <v>0</v>
      </c>
      <c r="H177" s="30">
        <v>0</v>
      </c>
      <c r="I177" s="30">
        <v>0</v>
      </c>
      <c r="J177" s="31">
        <v>0</v>
      </c>
    </row>
    <row r="178" spans="2:10" x14ac:dyDescent="0.3">
      <c r="B178" s="28">
        <v>40358</v>
      </c>
      <c r="C178" s="29" t="s">
        <v>18</v>
      </c>
      <c r="D178" s="29" t="s">
        <v>25</v>
      </c>
      <c r="E178" s="30">
        <v>304.84372440863598</v>
      </c>
      <c r="F178" s="30">
        <v>4.2122222220000003</v>
      </c>
      <c r="G178" s="30">
        <v>0</v>
      </c>
      <c r="H178" s="30">
        <v>1</v>
      </c>
      <c r="I178" s="30">
        <v>0</v>
      </c>
      <c r="J178" s="31">
        <v>0</v>
      </c>
    </row>
    <row r="179" spans="2:10" x14ac:dyDescent="0.3">
      <c r="B179" s="28">
        <v>40358</v>
      </c>
      <c r="C179" s="29" t="s">
        <v>18</v>
      </c>
      <c r="D179" s="29" t="s">
        <v>26</v>
      </c>
      <c r="E179" s="30">
        <v>350.55099080856598</v>
      </c>
      <c r="F179" s="30">
        <v>3.629</v>
      </c>
      <c r="G179" s="30">
        <v>1</v>
      </c>
      <c r="H179" s="30">
        <v>0</v>
      </c>
      <c r="I179" s="30">
        <v>0</v>
      </c>
      <c r="J179" s="31">
        <v>0</v>
      </c>
    </row>
    <row r="180" spans="2:10" x14ac:dyDescent="0.3">
      <c r="B180" s="28">
        <v>40358</v>
      </c>
      <c r="C180" s="29" t="s">
        <v>18</v>
      </c>
      <c r="D180" s="29" t="s">
        <v>27</v>
      </c>
      <c r="E180" s="30">
        <v>230.10048123327263</v>
      </c>
      <c r="F180" s="30">
        <v>4.1614285710000001</v>
      </c>
      <c r="G180" s="30">
        <v>0</v>
      </c>
      <c r="H180" s="30">
        <v>0</v>
      </c>
      <c r="I180" s="30">
        <v>0</v>
      </c>
      <c r="J180" s="31">
        <v>0</v>
      </c>
    </row>
    <row r="181" spans="2:10" x14ac:dyDescent="0.3">
      <c r="B181" s="28">
        <v>40358</v>
      </c>
      <c r="C181" s="29" t="s">
        <v>18</v>
      </c>
      <c r="D181" s="29" t="s">
        <v>28</v>
      </c>
      <c r="E181" s="30">
        <v>262.65703595214245</v>
      </c>
      <c r="F181" s="30">
        <v>4.1614285710000001</v>
      </c>
      <c r="G181" s="30">
        <v>0</v>
      </c>
      <c r="H181" s="30">
        <v>1</v>
      </c>
      <c r="I181" s="30">
        <v>0</v>
      </c>
      <c r="J181" s="31">
        <v>0</v>
      </c>
    </row>
    <row r="182" spans="2:10" x14ac:dyDescent="0.3">
      <c r="B182" s="28">
        <v>40365</v>
      </c>
      <c r="C182" s="29" t="s">
        <v>7</v>
      </c>
      <c r="D182" s="29" t="s">
        <v>8</v>
      </c>
      <c r="E182" s="30">
        <v>296.74312209515341</v>
      </c>
      <c r="F182" s="30">
        <v>4.5813333329999999</v>
      </c>
      <c r="G182" s="30">
        <v>0</v>
      </c>
      <c r="H182" s="30">
        <v>1</v>
      </c>
      <c r="I182" s="31">
        <v>1</v>
      </c>
      <c r="J182" s="31">
        <v>4.5813333329999999</v>
      </c>
    </row>
    <row r="183" spans="2:10" x14ac:dyDescent="0.3">
      <c r="B183" s="28">
        <v>40365</v>
      </c>
      <c r="C183" s="29" t="s">
        <v>7</v>
      </c>
      <c r="D183" s="29" t="s">
        <v>9</v>
      </c>
      <c r="E183" s="30">
        <v>371.4853015379951</v>
      </c>
      <c r="F183" s="30">
        <v>3.5878571429999999</v>
      </c>
      <c r="G183" s="30">
        <v>0</v>
      </c>
      <c r="H183" s="30">
        <v>1</v>
      </c>
      <c r="I183" s="31">
        <v>1</v>
      </c>
      <c r="J183" s="31">
        <v>3.5878571429999999</v>
      </c>
    </row>
    <row r="184" spans="2:10" x14ac:dyDescent="0.3">
      <c r="B184" s="28">
        <v>40365</v>
      </c>
      <c r="C184" s="29" t="s">
        <v>7</v>
      </c>
      <c r="D184" s="29" t="s">
        <v>10</v>
      </c>
      <c r="E184" s="30">
        <v>297.11769231578774</v>
      </c>
      <c r="F184" s="30">
        <v>4.1213333329999999</v>
      </c>
      <c r="G184" s="30">
        <v>0</v>
      </c>
      <c r="H184" s="30">
        <v>0</v>
      </c>
      <c r="I184" s="31">
        <v>1</v>
      </c>
      <c r="J184" s="31">
        <v>4.1213333329999999</v>
      </c>
    </row>
    <row r="185" spans="2:10" x14ac:dyDescent="0.3">
      <c r="B185" s="28">
        <v>40365</v>
      </c>
      <c r="C185" s="29" t="s">
        <v>7</v>
      </c>
      <c r="D185" s="29" t="s">
        <v>11</v>
      </c>
      <c r="E185" s="30">
        <v>328.22108302748148</v>
      </c>
      <c r="F185" s="30">
        <v>4.2473333330000003</v>
      </c>
      <c r="G185" s="30">
        <v>0</v>
      </c>
      <c r="H185" s="30">
        <v>1</v>
      </c>
      <c r="I185" s="31">
        <v>1</v>
      </c>
      <c r="J185" s="31">
        <v>4.2473333330000003</v>
      </c>
    </row>
    <row r="186" spans="2:10" x14ac:dyDescent="0.3">
      <c r="B186" s="28">
        <v>40365</v>
      </c>
      <c r="C186" s="29" t="s">
        <v>7</v>
      </c>
      <c r="D186" s="29" t="s">
        <v>12</v>
      </c>
      <c r="E186" s="30">
        <v>409.73567792980032</v>
      </c>
      <c r="F186" s="30">
        <v>4.4442857140000003</v>
      </c>
      <c r="G186" s="30">
        <v>0</v>
      </c>
      <c r="H186" s="30">
        <v>1</v>
      </c>
      <c r="I186" s="31">
        <v>1</v>
      </c>
      <c r="J186" s="31">
        <v>4.4442857140000003</v>
      </c>
    </row>
    <row r="187" spans="2:10" x14ac:dyDescent="0.3">
      <c r="B187" s="28">
        <v>40365</v>
      </c>
      <c r="C187" s="29" t="s">
        <v>7</v>
      </c>
      <c r="D187" s="29" t="s">
        <v>13</v>
      </c>
      <c r="E187" s="30">
        <v>266.12956722271895</v>
      </c>
      <c r="F187" s="30">
        <v>4.9561538460000003</v>
      </c>
      <c r="G187" s="30">
        <v>0</v>
      </c>
      <c r="H187" s="30">
        <v>0</v>
      </c>
      <c r="I187" s="31">
        <v>1</v>
      </c>
      <c r="J187" s="31">
        <v>4.9561538460000003</v>
      </c>
    </row>
    <row r="188" spans="2:10" x14ac:dyDescent="0.3">
      <c r="B188" s="28">
        <v>40365</v>
      </c>
      <c r="C188" s="29" t="s">
        <v>7</v>
      </c>
      <c r="D188" s="29" t="s">
        <v>14</v>
      </c>
      <c r="E188" s="30">
        <v>192.07759771029299</v>
      </c>
      <c r="F188" s="30">
        <v>4.7470588239999998</v>
      </c>
      <c r="G188" s="30">
        <v>0</v>
      </c>
      <c r="H188" s="30">
        <v>1</v>
      </c>
      <c r="I188" s="31">
        <v>1</v>
      </c>
      <c r="J188" s="31">
        <v>4.7470588239999998</v>
      </c>
    </row>
    <row r="189" spans="2:10" x14ac:dyDescent="0.3">
      <c r="B189" s="28">
        <v>40365</v>
      </c>
      <c r="C189" s="29" t="s">
        <v>7</v>
      </c>
      <c r="D189" s="29" t="s">
        <v>15</v>
      </c>
      <c r="E189" s="30">
        <v>342.45802828352049</v>
      </c>
      <c r="F189" s="30">
        <v>4.1381249999999996</v>
      </c>
      <c r="G189" s="30">
        <v>0</v>
      </c>
      <c r="H189" s="30">
        <v>0</v>
      </c>
      <c r="I189" s="31">
        <v>1</v>
      </c>
      <c r="J189" s="31">
        <v>4.1381249999999996</v>
      </c>
    </row>
    <row r="190" spans="2:10" x14ac:dyDescent="0.3">
      <c r="B190" s="28">
        <v>40365</v>
      </c>
      <c r="C190" s="29" t="s">
        <v>7</v>
      </c>
      <c r="D190" s="29" t="s">
        <v>16</v>
      </c>
      <c r="E190" s="30">
        <v>256.18438620920188</v>
      </c>
      <c r="F190" s="30">
        <v>3.8813333330000002</v>
      </c>
      <c r="G190" s="30">
        <v>0</v>
      </c>
      <c r="H190" s="30">
        <v>1</v>
      </c>
      <c r="I190" s="31">
        <v>1</v>
      </c>
      <c r="J190" s="31">
        <v>3.8813333330000002</v>
      </c>
    </row>
    <row r="191" spans="2:10" x14ac:dyDescent="0.3">
      <c r="B191" s="28">
        <v>40365</v>
      </c>
      <c r="C191" s="29" t="s">
        <v>7</v>
      </c>
      <c r="D191" s="29" t="s">
        <v>17</v>
      </c>
      <c r="E191" s="30">
        <v>270.20687266746779</v>
      </c>
      <c r="F191" s="30">
        <v>4.9506249999999996</v>
      </c>
      <c r="G191" s="30">
        <v>0</v>
      </c>
      <c r="H191" s="30">
        <v>1</v>
      </c>
      <c r="I191" s="31">
        <v>1</v>
      </c>
      <c r="J191" s="31">
        <v>4.9506249999999996</v>
      </c>
    </row>
    <row r="192" spans="2:10" x14ac:dyDescent="0.3">
      <c r="B192" s="28">
        <v>40365</v>
      </c>
      <c r="C192" s="29" t="s">
        <v>18</v>
      </c>
      <c r="D192" s="29" t="s">
        <v>19</v>
      </c>
      <c r="E192" s="30">
        <v>333.84805201146571</v>
      </c>
      <c r="F192" s="30">
        <v>3.3111111110000002</v>
      </c>
      <c r="G192" s="30">
        <v>0</v>
      </c>
      <c r="H192" s="30">
        <v>1</v>
      </c>
      <c r="I192" s="30">
        <v>0</v>
      </c>
      <c r="J192" s="31">
        <v>0</v>
      </c>
    </row>
    <row r="193" spans="2:14" x14ac:dyDescent="0.3">
      <c r="B193" s="28">
        <v>40365</v>
      </c>
      <c r="C193" s="29" t="s">
        <v>18</v>
      </c>
      <c r="D193" s="29" t="s">
        <v>20</v>
      </c>
      <c r="E193" s="30">
        <v>262.28117718093938</v>
      </c>
      <c r="F193" s="30">
        <v>3.7450000000000001</v>
      </c>
      <c r="G193" s="30">
        <v>0</v>
      </c>
      <c r="H193" s="30">
        <v>1</v>
      </c>
      <c r="I193" s="30">
        <v>0</v>
      </c>
      <c r="J193" s="31">
        <v>0</v>
      </c>
    </row>
    <row r="194" spans="2:14" x14ac:dyDescent="0.3">
      <c r="B194" s="28">
        <v>40365</v>
      </c>
      <c r="C194" s="29" t="s">
        <v>18</v>
      </c>
      <c r="D194" s="29" t="s">
        <v>21</v>
      </c>
      <c r="E194" s="30">
        <v>304.46835954757643</v>
      </c>
      <c r="F194" s="30">
        <v>3.3111111110000002</v>
      </c>
      <c r="G194" s="30">
        <v>0</v>
      </c>
      <c r="H194" s="30">
        <v>0</v>
      </c>
      <c r="I194" s="30">
        <v>0</v>
      </c>
      <c r="J194" s="31">
        <v>0</v>
      </c>
    </row>
    <row r="195" spans="2:14" x14ac:dyDescent="0.3">
      <c r="B195" s="28">
        <v>40365</v>
      </c>
      <c r="C195" s="29" t="s">
        <v>18</v>
      </c>
      <c r="D195" s="29" t="s">
        <v>22</v>
      </c>
      <c r="E195" s="30">
        <v>200.91386435089427</v>
      </c>
      <c r="F195" s="30">
        <v>3.78</v>
      </c>
      <c r="G195" s="30">
        <v>0</v>
      </c>
      <c r="H195" s="30">
        <v>0</v>
      </c>
      <c r="I195" s="30">
        <v>0</v>
      </c>
      <c r="J195" s="31">
        <v>0</v>
      </c>
    </row>
    <row r="196" spans="2:14" x14ac:dyDescent="0.3">
      <c r="B196" s="28">
        <v>40365</v>
      </c>
      <c r="C196" s="29" t="s">
        <v>18</v>
      </c>
      <c r="D196" s="29" t="s">
        <v>23</v>
      </c>
      <c r="E196" s="30">
        <v>334.96321778716339</v>
      </c>
      <c r="F196" s="30">
        <v>4.1790000000000003</v>
      </c>
      <c r="G196" s="30">
        <v>0</v>
      </c>
      <c r="H196" s="30">
        <v>1</v>
      </c>
      <c r="I196" s="30">
        <v>0</v>
      </c>
      <c r="J196" s="31">
        <v>0</v>
      </c>
    </row>
    <row r="197" spans="2:14" x14ac:dyDescent="0.3">
      <c r="B197" s="28">
        <v>40365</v>
      </c>
      <c r="C197" s="29" t="s">
        <v>18</v>
      </c>
      <c r="D197" s="29" t="s">
        <v>24</v>
      </c>
      <c r="E197" s="30">
        <v>200.07702230282163</v>
      </c>
      <c r="F197" s="30">
        <v>4.6224999999999996</v>
      </c>
      <c r="G197" s="30">
        <v>0</v>
      </c>
      <c r="H197" s="30">
        <v>0</v>
      </c>
      <c r="I197" s="30">
        <v>0</v>
      </c>
      <c r="J197" s="31">
        <v>0</v>
      </c>
    </row>
    <row r="198" spans="2:14" x14ac:dyDescent="0.3">
      <c r="B198" s="28">
        <v>40365</v>
      </c>
      <c r="C198" s="29" t="s">
        <v>18</v>
      </c>
      <c r="D198" s="29" t="s">
        <v>25</v>
      </c>
      <c r="E198" s="30">
        <v>257.52693757002027</v>
      </c>
      <c r="F198" s="30">
        <v>4.0199999999999996</v>
      </c>
      <c r="G198" s="30">
        <v>0</v>
      </c>
      <c r="H198" s="30">
        <v>1</v>
      </c>
      <c r="I198" s="30">
        <v>0</v>
      </c>
      <c r="J198" s="31">
        <v>0</v>
      </c>
    </row>
    <row r="199" spans="2:14" x14ac:dyDescent="0.3">
      <c r="B199" s="28">
        <v>40365</v>
      </c>
      <c r="C199" s="29" t="s">
        <v>18</v>
      </c>
      <c r="D199" s="29" t="s">
        <v>26</v>
      </c>
      <c r="E199" s="30">
        <v>351.30307609863956</v>
      </c>
      <c r="F199" s="30">
        <v>3.0049999999999999</v>
      </c>
      <c r="G199" s="30">
        <v>0</v>
      </c>
      <c r="H199" s="30">
        <v>1</v>
      </c>
      <c r="I199" s="30">
        <v>0</v>
      </c>
      <c r="J199" s="31">
        <v>0</v>
      </c>
    </row>
    <row r="200" spans="2:14" x14ac:dyDescent="0.3">
      <c r="B200" s="28">
        <v>40365</v>
      </c>
      <c r="C200" s="29" t="s">
        <v>18</v>
      </c>
      <c r="D200" s="29" t="s">
        <v>27</v>
      </c>
      <c r="E200" s="30">
        <v>308.24658556892086</v>
      </c>
      <c r="F200" s="30">
        <v>3.7450000000000001</v>
      </c>
      <c r="G200" s="30">
        <v>0</v>
      </c>
      <c r="H200" s="30">
        <v>0</v>
      </c>
      <c r="I200" s="30">
        <v>0</v>
      </c>
      <c r="J200" s="31">
        <v>0</v>
      </c>
    </row>
    <row r="201" spans="2:14" x14ac:dyDescent="0.3">
      <c r="B201" s="28">
        <v>40365</v>
      </c>
      <c r="C201" s="29" t="s">
        <v>18</v>
      </c>
      <c r="D201" s="29" t="s">
        <v>28</v>
      </c>
      <c r="E201" s="30">
        <v>377.139476472588</v>
      </c>
      <c r="F201" s="30">
        <v>3.826666667</v>
      </c>
      <c r="G201" s="30">
        <v>0</v>
      </c>
      <c r="H201" s="30">
        <v>0</v>
      </c>
      <c r="I201" s="30">
        <v>0</v>
      </c>
      <c r="J201" s="31">
        <v>0</v>
      </c>
    </row>
    <row r="202" spans="2:14" x14ac:dyDescent="0.3">
      <c r="B202" s="28">
        <v>40372</v>
      </c>
      <c r="C202" s="29" t="s">
        <v>7</v>
      </c>
      <c r="D202" s="29" t="s">
        <v>8</v>
      </c>
      <c r="E202" s="30">
        <v>429.79776568141511</v>
      </c>
      <c r="F202" s="30">
        <v>3.556923077</v>
      </c>
      <c r="G202" s="30">
        <v>0</v>
      </c>
      <c r="H202" s="30">
        <v>1</v>
      </c>
      <c r="I202" s="31">
        <v>1</v>
      </c>
      <c r="J202" s="31">
        <v>3.556923077</v>
      </c>
    </row>
    <row r="203" spans="2:14" x14ac:dyDescent="0.3">
      <c r="B203" s="28">
        <v>40372</v>
      </c>
      <c r="C203" s="29" t="s">
        <v>7</v>
      </c>
      <c r="D203" s="29" t="s">
        <v>9</v>
      </c>
      <c r="E203" s="30">
        <v>302.60708516818738</v>
      </c>
      <c r="F203" s="30">
        <v>3.8450000000000002</v>
      </c>
      <c r="G203" s="30">
        <v>0</v>
      </c>
      <c r="H203" s="30">
        <v>1</v>
      </c>
      <c r="I203" s="31">
        <v>1</v>
      </c>
      <c r="J203" s="31">
        <v>3.8450000000000002</v>
      </c>
    </row>
    <row r="204" spans="2:14" x14ac:dyDescent="0.3">
      <c r="B204" s="28">
        <v>40372</v>
      </c>
      <c r="C204" s="29" t="s">
        <v>7</v>
      </c>
      <c r="D204" s="29" t="s">
        <v>10</v>
      </c>
      <c r="E204" s="30">
        <v>258.46230884332823</v>
      </c>
      <c r="F204" s="30">
        <v>4.6806666669999997</v>
      </c>
      <c r="G204" s="30">
        <v>0</v>
      </c>
      <c r="H204" s="30">
        <v>0</v>
      </c>
      <c r="I204" s="31">
        <v>1</v>
      </c>
      <c r="J204" s="31">
        <v>4.6806666669999997</v>
      </c>
    </row>
    <row r="205" spans="2:14" x14ac:dyDescent="0.3">
      <c r="B205" s="28">
        <v>40372</v>
      </c>
      <c r="C205" s="29" t="s">
        <v>7</v>
      </c>
      <c r="D205" s="29" t="s">
        <v>11</v>
      </c>
      <c r="E205" s="30">
        <v>269.83398933575558</v>
      </c>
      <c r="F205" s="30">
        <v>4.5443749999999996</v>
      </c>
      <c r="G205" s="30">
        <v>0</v>
      </c>
      <c r="H205" s="30">
        <v>1</v>
      </c>
      <c r="I205" s="31">
        <v>1</v>
      </c>
      <c r="J205" s="31">
        <v>4.5443749999999996</v>
      </c>
    </row>
    <row r="206" spans="2:14" x14ac:dyDescent="0.3">
      <c r="B206" s="28">
        <v>40372</v>
      </c>
      <c r="C206" s="29" t="s">
        <v>7</v>
      </c>
      <c r="D206" s="29" t="s">
        <v>12</v>
      </c>
      <c r="E206" s="30">
        <v>347.35825789398893</v>
      </c>
      <c r="F206" s="30">
        <v>4.314666667</v>
      </c>
      <c r="G206" s="30">
        <v>0</v>
      </c>
      <c r="H206" s="30">
        <v>1</v>
      </c>
      <c r="I206" s="31">
        <v>1</v>
      </c>
      <c r="J206" s="31">
        <v>4.314666667</v>
      </c>
    </row>
    <row r="207" spans="2:14" x14ac:dyDescent="0.3">
      <c r="B207" s="28">
        <v>40372</v>
      </c>
      <c r="C207" s="29" t="s">
        <v>7</v>
      </c>
      <c r="D207" s="29" t="s">
        <v>13</v>
      </c>
      <c r="E207" s="30">
        <v>277.18746772270498</v>
      </c>
      <c r="F207" s="30">
        <v>3.8136363640000002</v>
      </c>
      <c r="G207" s="30">
        <v>0</v>
      </c>
      <c r="H207" s="30">
        <v>0</v>
      </c>
      <c r="I207" s="31">
        <v>1</v>
      </c>
      <c r="J207" s="31">
        <v>3.8136363640000002</v>
      </c>
      <c r="L207" t="s">
        <v>44</v>
      </c>
      <c r="N207">
        <v>0.3</v>
      </c>
    </row>
    <row r="208" spans="2:14" x14ac:dyDescent="0.3">
      <c r="B208" s="28">
        <v>40372</v>
      </c>
      <c r="C208" s="29" t="s">
        <v>7</v>
      </c>
      <c r="D208" s="29" t="s">
        <v>14</v>
      </c>
      <c r="E208" s="30">
        <v>390.64287641209955</v>
      </c>
      <c r="F208" s="30">
        <v>4.1479999999999997</v>
      </c>
      <c r="G208" s="30">
        <v>0</v>
      </c>
      <c r="H208" s="30">
        <v>1</v>
      </c>
      <c r="I208" s="31">
        <v>1</v>
      </c>
      <c r="J208" s="31">
        <v>4.1479999999999997</v>
      </c>
      <c r="L208" t="s">
        <v>45</v>
      </c>
      <c r="N208">
        <v>0.5</v>
      </c>
    </row>
    <row r="209" spans="2:31" x14ac:dyDescent="0.3">
      <c r="B209" s="28">
        <v>40372</v>
      </c>
      <c r="C209" s="29" t="s">
        <v>7</v>
      </c>
      <c r="D209" s="29" t="s">
        <v>15</v>
      </c>
      <c r="E209" s="30">
        <v>189.92428664396911</v>
      </c>
      <c r="F209" s="30">
        <v>4.1381249999999996</v>
      </c>
      <c r="G209" s="30">
        <v>0</v>
      </c>
      <c r="H209" s="30">
        <v>0</v>
      </c>
      <c r="I209" s="31">
        <v>1</v>
      </c>
      <c r="J209" s="31">
        <v>4.1381249999999996</v>
      </c>
    </row>
    <row r="210" spans="2:31" x14ac:dyDescent="0.3">
      <c r="B210" s="28">
        <v>40372</v>
      </c>
      <c r="C210" s="29" t="s">
        <v>7</v>
      </c>
      <c r="D210" s="29" t="s">
        <v>16</v>
      </c>
      <c r="E210" s="30">
        <v>318.5782889727414</v>
      </c>
      <c r="F210" s="30">
        <v>4.1381249999999996</v>
      </c>
      <c r="G210" s="30">
        <v>0</v>
      </c>
      <c r="H210" s="30">
        <v>1</v>
      </c>
      <c r="I210" s="31">
        <v>1</v>
      </c>
      <c r="J210" s="31">
        <v>4.1381249999999996</v>
      </c>
      <c r="L210" t="s">
        <v>52</v>
      </c>
      <c r="N210" t="s">
        <v>53</v>
      </c>
    </row>
    <row r="211" spans="2:31" x14ac:dyDescent="0.3">
      <c r="B211" s="28">
        <v>40372</v>
      </c>
      <c r="C211" s="29" t="s">
        <v>7</v>
      </c>
      <c r="D211" s="29" t="s">
        <v>17</v>
      </c>
      <c r="E211" s="30">
        <v>305.50056886598702</v>
      </c>
      <c r="F211" s="30">
        <v>4.4866666669999997</v>
      </c>
      <c r="G211" s="30">
        <v>0</v>
      </c>
      <c r="H211" s="30">
        <v>1</v>
      </c>
      <c r="I211" s="31">
        <v>1</v>
      </c>
      <c r="J211" s="31">
        <v>4.4866666669999997</v>
      </c>
    </row>
    <row r="212" spans="2:31" x14ac:dyDescent="0.3">
      <c r="B212" s="28">
        <v>40372</v>
      </c>
      <c r="C212" s="29" t="s">
        <v>18</v>
      </c>
      <c r="D212" s="29" t="s">
        <v>19</v>
      </c>
      <c r="E212" s="30">
        <v>335.28131464737612</v>
      </c>
      <c r="F212" s="30">
        <v>3.1469999999999998</v>
      </c>
      <c r="G212" s="30">
        <v>0</v>
      </c>
      <c r="H212" s="30">
        <v>0</v>
      </c>
      <c r="I212" s="30">
        <v>0</v>
      </c>
      <c r="J212" s="31">
        <v>0</v>
      </c>
      <c r="L212" s="7" t="s">
        <v>31</v>
      </c>
      <c r="W212" t="s">
        <v>62</v>
      </c>
    </row>
    <row r="213" spans="2:31" ht="15" thickBot="1" x14ac:dyDescent="0.35">
      <c r="B213" s="28">
        <v>40372</v>
      </c>
      <c r="C213" s="29" t="s">
        <v>18</v>
      </c>
      <c r="D213" s="29" t="s">
        <v>20</v>
      </c>
      <c r="E213" s="30">
        <v>235.86848608428613</v>
      </c>
      <c r="F213" s="30">
        <v>3.7450000000000001</v>
      </c>
      <c r="G213" s="30">
        <v>0</v>
      </c>
      <c r="H213" s="30">
        <v>0</v>
      </c>
      <c r="I213" s="30">
        <v>0</v>
      </c>
      <c r="J213" s="31">
        <v>0</v>
      </c>
      <c r="W213" s="7" t="s">
        <v>31</v>
      </c>
    </row>
    <row r="214" spans="2:31" ht="29.4" thickBot="1" x14ac:dyDescent="0.35">
      <c r="B214" s="28">
        <v>40372</v>
      </c>
      <c r="C214" s="29" t="s">
        <v>18</v>
      </c>
      <c r="D214" s="29" t="s">
        <v>21</v>
      </c>
      <c r="E214" s="30">
        <v>331.18181179812558</v>
      </c>
      <c r="F214" s="30">
        <v>3.1469999999999998</v>
      </c>
      <c r="G214" s="30">
        <v>0</v>
      </c>
      <c r="H214" s="30">
        <v>0</v>
      </c>
      <c r="I214" s="30">
        <v>0</v>
      </c>
      <c r="J214" s="31">
        <v>0</v>
      </c>
      <c r="L214" s="9" t="s">
        <v>29</v>
      </c>
      <c r="M214" s="10" t="s">
        <v>32</v>
      </c>
      <c r="N214" s="23" t="s">
        <v>33</v>
      </c>
      <c r="O214" s="10" t="s">
        <v>34</v>
      </c>
      <c r="P214" s="10" t="s">
        <v>35</v>
      </c>
      <c r="Q214" s="10" t="s">
        <v>36</v>
      </c>
      <c r="R214" s="10" t="s">
        <v>37</v>
      </c>
    </row>
    <row r="215" spans="2:31" x14ac:dyDescent="0.3">
      <c r="B215" s="28">
        <v>40372</v>
      </c>
      <c r="C215" s="29" t="s">
        <v>18</v>
      </c>
      <c r="D215" s="29" t="s">
        <v>22</v>
      </c>
      <c r="E215" s="30">
        <v>135.1673761865116</v>
      </c>
      <c r="F215" s="30">
        <v>3.78</v>
      </c>
      <c r="G215" s="30">
        <v>0</v>
      </c>
      <c r="H215" s="30">
        <v>0</v>
      </c>
      <c r="I215" s="30">
        <v>0</v>
      </c>
      <c r="J215" s="31">
        <v>0</v>
      </c>
      <c r="L215" s="14" t="s">
        <v>38</v>
      </c>
      <c r="M215" s="15">
        <v>376.74432485042075</v>
      </c>
      <c r="N215" s="15">
        <v>64.890029514812753</v>
      </c>
      <c r="O215" s="15">
        <v>5.8058892508966968</v>
      </c>
      <c r="P215" s="18" t="s">
        <v>30</v>
      </c>
      <c r="Q215" s="15">
        <v>248.83885716373388</v>
      </c>
      <c r="R215" s="15">
        <v>504.6497925371076</v>
      </c>
      <c r="W215" s="9" t="s">
        <v>29</v>
      </c>
      <c r="X215" s="10" t="s">
        <v>32</v>
      </c>
      <c r="Y215" s="10" t="s">
        <v>33</v>
      </c>
      <c r="Z215" s="10" t="s">
        <v>34</v>
      </c>
      <c r="AA215" s="10" t="s">
        <v>35</v>
      </c>
      <c r="AB215" s="10" t="s">
        <v>36</v>
      </c>
      <c r="AC215" s="10" t="s">
        <v>37</v>
      </c>
    </row>
    <row r="216" spans="2:31" x14ac:dyDescent="0.3">
      <c r="B216" s="28">
        <v>40372</v>
      </c>
      <c r="C216" s="29" t="s">
        <v>18</v>
      </c>
      <c r="D216" s="29" t="s">
        <v>23</v>
      </c>
      <c r="E216" s="30">
        <v>357.7484603303962</v>
      </c>
      <c r="F216" s="30">
        <v>4.1790000000000003</v>
      </c>
      <c r="G216" s="30">
        <v>0</v>
      </c>
      <c r="H216" s="30">
        <v>1</v>
      </c>
      <c r="I216" s="30">
        <v>0</v>
      </c>
      <c r="J216" s="31">
        <v>0</v>
      </c>
      <c r="L216" s="8" t="s">
        <v>4</v>
      </c>
      <c r="M216" s="12">
        <v>-34.364777001509609</v>
      </c>
      <c r="N216" s="12">
        <v>15.426763989959744</v>
      </c>
      <c r="O216" s="12">
        <v>-2.2276076190622582</v>
      </c>
      <c r="P216" s="16">
        <v>2.694781460336234E-2</v>
      </c>
      <c r="Q216" s="12">
        <v>-64.772645171418773</v>
      </c>
      <c r="R216" s="12">
        <v>-3.9569088316004475</v>
      </c>
      <c r="W216" s="14" t="s">
        <v>38</v>
      </c>
      <c r="X216" s="15">
        <v>422.89097610864042</v>
      </c>
      <c r="Y216" s="15">
        <v>69.906342970889725</v>
      </c>
      <c r="Z216" s="15">
        <v>6.0493934904410596</v>
      </c>
      <c r="AA216" s="18" t="s">
        <v>30</v>
      </c>
      <c r="AB216" s="15">
        <v>285.1014411008648</v>
      </c>
      <c r="AC216" s="15">
        <v>560.68051111641603</v>
      </c>
    </row>
    <row r="217" spans="2:31" x14ac:dyDescent="0.3">
      <c r="B217" s="28">
        <v>40372</v>
      </c>
      <c r="C217" s="29" t="s">
        <v>18</v>
      </c>
      <c r="D217" s="29" t="s">
        <v>24</v>
      </c>
      <c r="E217" s="30">
        <v>181.75129023351653</v>
      </c>
      <c r="F217" s="30">
        <v>4.6224999999999996</v>
      </c>
      <c r="G217" s="30">
        <v>0</v>
      </c>
      <c r="H217" s="30">
        <v>0</v>
      </c>
      <c r="I217" s="30">
        <v>0</v>
      </c>
      <c r="J217" s="31">
        <v>0</v>
      </c>
      <c r="L217" s="8" t="s">
        <v>5</v>
      </c>
      <c r="M217" s="12">
        <v>124.58623018478522</v>
      </c>
      <c r="N217" s="12">
        <v>18.486240982221972</v>
      </c>
      <c r="O217" s="12">
        <v>6.7394031217378654</v>
      </c>
      <c r="P217" s="19" t="s">
        <v>30</v>
      </c>
      <c r="Q217" s="12">
        <v>88.147792472869156</v>
      </c>
      <c r="R217" s="12">
        <v>161.02466789670129</v>
      </c>
      <c r="W217" s="8" t="s">
        <v>4</v>
      </c>
      <c r="X217" s="12">
        <v>-42.05482313172908</v>
      </c>
      <c r="Y217" s="12">
        <v>16.675026928228217</v>
      </c>
      <c r="Z217" s="12">
        <v>-2.5220243009345209</v>
      </c>
      <c r="AA217" s="16">
        <v>1.2392646251760352E-2</v>
      </c>
      <c r="AB217" s="12">
        <v>-74.922287070437534</v>
      </c>
      <c r="AC217" s="12">
        <v>-9.1873591930206331</v>
      </c>
    </row>
    <row r="218" spans="2:31" x14ac:dyDescent="0.3">
      <c r="B218" s="28">
        <v>40372</v>
      </c>
      <c r="C218" s="29" t="s">
        <v>18</v>
      </c>
      <c r="D218" s="29" t="s">
        <v>25</v>
      </c>
      <c r="E218" s="30">
        <v>280.49607322898152</v>
      </c>
      <c r="F218" s="30">
        <v>4.0162500000000003</v>
      </c>
      <c r="G218" s="30">
        <v>0</v>
      </c>
      <c r="H218" s="30">
        <v>0</v>
      </c>
      <c r="I218" s="30">
        <v>0</v>
      </c>
      <c r="J218" s="31">
        <v>0</v>
      </c>
      <c r="L218" s="8" t="s">
        <v>6</v>
      </c>
      <c r="M218" s="12">
        <v>79.890891531566069</v>
      </c>
      <c r="N218" s="12">
        <v>12.822466666946655</v>
      </c>
      <c r="O218" s="12">
        <v>6.2305400050293178</v>
      </c>
      <c r="P218" s="19" t="s">
        <v>30</v>
      </c>
      <c r="Q218" s="12">
        <v>54.616383133347824</v>
      </c>
      <c r="R218" s="12">
        <v>105.16539992978431</v>
      </c>
      <c r="W218" s="8" t="s">
        <v>5</v>
      </c>
      <c r="X218" s="12">
        <v>118.0770651468009</v>
      </c>
      <c r="Y218" s="12">
        <v>20.014288202715818</v>
      </c>
      <c r="Z218" s="12">
        <v>5.8996384958011427</v>
      </c>
      <c r="AA218" s="19" t="s">
        <v>30</v>
      </c>
      <c r="AB218" s="12">
        <v>78.62771981182604</v>
      </c>
      <c r="AC218" s="12">
        <v>157.52641048177577</v>
      </c>
    </row>
    <row r="219" spans="2:31" x14ac:dyDescent="0.3">
      <c r="B219" s="28">
        <v>40372</v>
      </c>
      <c r="C219" s="29" t="s">
        <v>18</v>
      </c>
      <c r="D219" s="29" t="s">
        <v>26</v>
      </c>
      <c r="E219" s="30">
        <v>313.2871856579099</v>
      </c>
      <c r="F219" s="30">
        <v>3.1419999999999999</v>
      </c>
      <c r="G219" s="30">
        <v>0</v>
      </c>
      <c r="H219" s="30">
        <v>1</v>
      </c>
      <c r="I219" s="30">
        <v>0</v>
      </c>
      <c r="J219" s="31">
        <v>0</v>
      </c>
      <c r="L219" s="8" t="s">
        <v>7</v>
      </c>
      <c r="M219" s="12">
        <v>223.52566016026705</v>
      </c>
      <c r="N219" s="12">
        <v>91.312818697328424</v>
      </c>
      <c r="O219" s="12">
        <v>2.4479110747986015</v>
      </c>
      <c r="P219" s="16">
        <v>1.5174045595319319E-2</v>
      </c>
      <c r="Q219" s="12">
        <v>43.537935257085678</v>
      </c>
      <c r="R219" s="12">
        <v>403.51338506344842</v>
      </c>
      <c r="W219" s="8" t="s">
        <v>7</v>
      </c>
      <c r="X219" s="12">
        <v>225.20314523326221</v>
      </c>
      <c r="Y219" s="12">
        <v>99.01842769046651</v>
      </c>
      <c r="Z219" s="12">
        <v>2.2743559000679299</v>
      </c>
      <c r="AA219" s="16">
        <v>2.3931355974037505E-2</v>
      </c>
      <c r="AB219" s="12">
        <v>30.031970074637201</v>
      </c>
      <c r="AC219" s="12">
        <v>420.37432039188718</v>
      </c>
    </row>
    <row r="220" spans="2:31" ht="15" thickBot="1" x14ac:dyDescent="0.35">
      <c r="B220" s="28">
        <v>40372</v>
      </c>
      <c r="C220" s="29" t="s">
        <v>18</v>
      </c>
      <c r="D220" s="29" t="s">
        <v>27</v>
      </c>
      <c r="E220" s="30">
        <v>326.65294605776489</v>
      </c>
      <c r="F220" s="30">
        <v>3.7450000000000001</v>
      </c>
      <c r="G220" s="30">
        <v>0</v>
      </c>
      <c r="H220" s="30">
        <v>0</v>
      </c>
      <c r="I220" s="30">
        <v>0</v>
      </c>
      <c r="J220" s="31">
        <v>0</v>
      </c>
      <c r="L220" s="11" t="s">
        <v>39</v>
      </c>
      <c r="M220" s="13">
        <v>-43.495844870320859</v>
      </c>
      <c r="N220" s="13">
        <v>21.181980543432253</v>
      </c>
      <c r="O220" s="13">
        <v>-2.0534361638721883</v>
      </c>
      <c r="P220" s="22">
        <v>4.1246282454290246E-2</v>
      </c>
      <c r="Q220" s="13">
        <v>-85.247885179064156</v>
      </c>
      <c r="R220" s="13">
        <v>-1.7438045615775621</v>
      </c>
      <c r="W220" s="11" t="s">
        <v>39</v>
      </c>
      <c r="X220" s="13">
        <v>-40.348571868316093</v>
      </c>
      <c r="Y220" s="13">
        <v>22.963030485635901</v>
      </c>
      <c r="Z220" s="13">
        <v>-1.7571100597351641</v>
      </c>
      <c r="AA220" s="13">
        <v>8.0322432669735461E-2</v>
      </c>
      <c r="AB220" s="13">
        <v>-85.610062578861786</v>
      </c>
      <c r="AC220" s="13">
        <v>4.9129188422296011</v>
      </c>
    </row>
    <row r="221" spans="2:31" x14ac:dyDescent="0.3">
      <c r="B221" s="28">
        <v>40372</v>
      </c>
      <c r="C221" s="29" t="s">
        <v>18</v>
      </c>
      <c r="D221" s="29" t="s">
        <v>28</v>
      </c>
      <c r="E221" s="30">
        <v>327.86669151320319</v>
      </c>
      <c r="F221" s="30">
        <v>3.5185714290000001</v>
      </c>
      <c r="G221" s="30">
        <v>0</v>
      </c>
      <c r="H221" s="30">
        <v>0</v>
      </c>
      <c r="I221" s="30">
        <v>0</v>
      </c>
      <c r="J221" s="31">
        <v>0</v>
      </c>
      <c r="L221" s="37" t="s">
        <v>42</v>
      </c>
      <c r="M221" t="s">
        <v>43</v>
      </c>
      <c r="N221" t="s">
        <v>46</v>
      </c>
      <c r="T221" t="s">
        <v>61</v>
      </c>
      <c r="W221" s="37" t="s">
        <v>42</v>
      </c>
      <c r="X221" t="s">
        <v>43</v>
      </c>
      <c r="Y221" t="s">
        <v>46</v>
      </c>
      <c r="AE221" t="s">
        <v>61</v>
      </c>
    </row>
    <row r="222" spans="2:31" x14ac:dyDescent="0.3">
      <c r="B222" s="32">
        <v>40379</v>
      </c>
      <c r="C222" s="33" t="s">
        <v>7</v>
      </c>
      <c r="D222" s="33" t="s">
        <v>8</v>
      </c>
      <c r="E222" s="34"/>
      <c r="F222" s="30">
        <v>3.556923077</v>
      </c>
      <c r="G222" s="34">
        <v>1</v>
      </c>
      <c r="H222" s="30">
        <v>0</v>
      </c>
      <c r="I222" s="31">
        <v>1</v>
      </c>
      <c r="J222" s="34">
        <f>F222*I222</f>
        <v>3.556923077</v>
      </c>
      <c r="L222">
        <f>$M$215+$M$216*F222+$M$217*G222+$M$218*H222+$M$219*I222+$M$220*J222</f>
        <v>447.91197246998831</v>
      </c>
      <c r="M222">
        <f>F222*(1-$N$207)*$N$208</f>
        <v>1.2449230769499999</v>
      </c>
      <c r="N222">
        <f>L222*M222</f>
        <v>557.61595097008149</v>
      </c>
      <c r="T222" s="58">
        <f>SUM(N222:N301)</f>
        <v>39175.769096911412</v>
      </c>
      <c r="W222">
        <f>$X$216+$X$217*F222+$X$218*G222+$X$219*I222+$X$220*J222</f>
        <v>473.06864918989646</v>
      </c>
      <c r="X222">
        <f>F222*(1-$N$207)*$N$208</f>
        <v>1.2449230769499999</v>
      </c>
      <c r="Y222">
        <f>X222*W222</f>
        <v>588.93407835806602</v>
      </c>
      <c r="AE222" s="58">
        <f>SUM(Y222:Y301)</f>
        <v>34624.731598444174</v>
      </c>
    </row>
    <row r="223" spans="2:31" x14ac:dyDescent="0.3">
      <c r="B223" s="32">
        <v>40379</v>
      </c>
      <c r="C223" s="33" t="s">
        <v>7</v>
      </c>
      <c r="D223" s="33" t="s">
        <v>9</v>
      </c>
      <c r="E223" s="34"/>
      <c r="F223" s="30">
        <v>3.8450000000000002</v>
      </c>
      <c r="G223" s="34">
        <v>1</v>
      </c>
      <c r="H223" s="30">
        <v>0</v>
      </c>
      <c r="I223" s="31">
        <v>1</v>
      </c>
      <c r="J223" s="34">
        <f t="shared" ref="J223:J286" si="0">F223*I223</f>
        <v>3.8450000000000002</v>
      </c>
      <c r="L223">
        <f t="shared" ref="L223:L286" si="1">$M$215+$M$216*F223+$M$217*G223+$M$218*H223+$M$219*I223+$M$220*J223</f>
        <v>425.48212409828488</v>
      </c>
      <c r="M223">
        <f t="shared" ref="M223:M286" si="2">F223*(1-$N$207)*$N$208</f>
        <v>1.34575</v>
      </c>
      <c r="N223">
        <f t="shared" ref="N223:N286" si="3">L223*M223</f>
        <v>572.59256850526685</v>
      </c>
      <c r="Q223" s="39"/>
      <c r="W223">
        <f t="shared" ref="W223:W286" si="4">$X$216+$X$217*F223+$X$218*G223+$X$219*I223+$X$220*J223</f>
        <v>449.33013271352991</v>
      </c>
      <c r="X223">
        <f t="shared" ref="X223:X286" si="5">F223*(1-$N$207)*$N$208</f>
        <v>1.34575</v>
      </c>
      <c r="Y223">
        <f t="shared" ref="Y223:Y286" si="6">X223*W223</f>
        <v>604.68602609923289</v>
      </c>
    </row>
    <row r="224" spans="2:31" x14ac:dyDescent="0.3">
      <c r="B224" s="32">
        <v>40379</v>
      </c>
      <c r="C224" s="33" t="s">
        <v>7</v>
      </c>
      <c r="D224" s="33" t="s">
        <v>10</v>
      </c>
      <c r="E224" s="34"/>
      <c r="F224" s="30">
        <v>4.6806666669999997</v>
      </c>
      <c r="G224" s="34">
        <v>1</v>
      </c>
      <c r="H224" s="30">
        <v>0</v>
      </c>
      <c r="I224" s="31">
        <v>1</v>
      </c>
      <c r="J224" s="34">
        <f t="shared" si="0"/>
        <v>4.6806666669999997</v>
      </c>
      <c r="L224">
        <f t="shared" si="1"/>
        <v>360.41659772810499</v>
      </c>
      <c r="M224">
        <f t="shared" si="2"/>
        <v>1.6382333334499999</v>
      </c>
      <c r="N224">
        <f t="shared" si="3"/>
        <v>590.44648432682106</v>
      </c>
      <c r="Q224" s="39"/>
      <c r="W224">
        <f t="shared" si="4"/>
        <v>380.46836226435755</v>
      </c>
      <c r="X224">
        <f t="shared" si="5"/>
        <v>1.6382333334499999</v>
      </c>
      <c r="Y224">
        <f t="shared" si="6"/>
        <v>623.29595338460058</v>
      </c>
    </row>
    <row r="225" spans="2:25" x14ac:dyDescent="0.3">
      <c r="B225" s="32">
        <v>40379</v>
      </c>
      <c r="C225" s="33" t="s">
        <v>7</v>
      </c>
      <c r="D225" s="33" t="s">
        <v>11</v>
      </c>
      <c r="E225" s="34"/>
      <c r="F225" s="30">
        <v>4.5443749999999996</v>
      </c>
      <c r="G225" s="34">
        <v>1</v>
      </c>
      <c r="H225" s="30">
        <v>1</v>
      </c>
      <c r="I225" s="31">
        <v>1</v>
      </c>
      <c r="J225" s="34">
        <f t="shared" si="0"/>
        <v>4.5443749999999996</v>
      </c>
      <c r="L225">
        <f t="shared" si="1"/>
        <v>450.91924320823955</v>
      </c>
      <c r="M225">
        <f t="shared" si="2"/>
        <v>1.5905312499999997</v>
      </c>
      <c r="N225">
        <f t="shared" si="3"/>
        <v>717.20114754905512</v>
      </c>
      <c r="Q225" s="39"/>
      <c r="W225">
        <f t="shared" si="4"/>
        <v>391.69925833537332</v>
      </c>
      <c r="X225">
        <f t="shared" si="5"/>
        <v>1.5905312499999997</v>
      </c>
      <c r="Y225">
        <f t="shared" si="6"/>
        <v>623.00991098423412</v>
      </c>
    </row>
    <row r="226" spans="2:25" x14ac:dyDescent="0.3">
      <c r="B226" s="32">
        <v>40379</v>
      </c>
      <c r="C226" s="33" t="s">
        <v>7</v>
      </c>
      <c r="D226" s="33" t="s">
        <v>12</v>
      </c>
      <c r="E226" s="34"/>
      <c r="F226" s="30">
        <v>4.314666667</v>
      </c>
      <c r="G226" s="34">
        <v>1</v>
      </c>
      <c r="H226" s="30">
        <v>0</v>
      </c>
      <c r="I226" s="31">
        <v>1</v>
      </c>
      <c r="J226" s="34">
        <f t="shared" si="0"/>
        <v>4.314666667</v>
      </c>
      <c r="L226">
        <f t="shared" si="1"/>
        <v>388.91358533319499</v>
      </c>
      <c r="M226">
        <f t="shared" si="2"/>
        <v>1.51013333345</v>
      </c>
      <c r="N226">
        <f t="shared" si="3"/>
        <v>587.31136904320874</v>
      </c>
      <c r="Q226" s="39"/>
      <c r="W226">
        <f t="shared" si="4"/>
        <v>410.62800483437422</v>
      </c>
      <c r="X226">
        <f t="shared" si="5"/>
        <v>1.51013333345</v>
      </c>
      <c r="Y226">
        <f t="shared" si="6"/>
        <v>620.10303774845625</v>
      </c>
    </row>
    <row r="227" spans="2:25" x14ac:dyDescent="0.3">
      <c r="B227" s="32">
        <v>40379</v>
      </c>
      <c r="C227" s="33" t="s">
        <v>7</v>
      </c>
      <c r="D227" s="33" t="s">
        <v>13</v>
      </c>
      <c r="E227" s="34"/>
      <c r="F227" s="30">
        <v>3.8136363640000002</v>
      </c>
      <c r="G227" s="34">
        <v>1</v>
      </c>
      <c r="H227" s="30">
        <v>0</v>
      </c>
      <c r="I227" s="31">
        <v>1</v>
      </c>
      <c r="J227" s="34">
        <f t="shared" si="0"/>
        <v>3.8136363640000002</v>
      </c>
      <c r="L227">
        <f t="shared" si="1"/>
        <v>427.92411630140663</v>
      </c>
      <c r="M227">
        <f t="shared" si="2"/>
        <v>1.3347727274000001</v>
      </c>
      <c r="N227">
        <f t="shared" si="3"/>
        <v>571.18143983586333</v>
      </c>
      <c r="W227">
        <f t="shared" si="4"/>
        <v>451.91460279947546</v>
      </c>
      <c r="X227">
        <f t="shared" si="5"/>
        <v>1.3347727274000001</v>
      </c>
      <c r="Y227">
        <f t="shared" si="6"/>
        <v>603.20328693054353</v>
      </c>
    </row>
    <row r="228" spans="2:25" x14ac:dyDescent="0.3">
      <c r="B228" s="32">
        <v>40379</v>
      </c>
      <c r="C228" s="33" t="s">
        <v>7</v>
      </c>
      <c r="D228" s="33" t="s">
        <v>14</v>
      </c>
      <c r="E228" s="34"/>
      <c r="F228" s="30">
        <v>4.1479999999999997</v>
      </c>
      <c r="G228" s="34">
        <v>1</v>
      </c>
      <c r="H228" s="30">
        <v>0</v>
      </c>
      <c r="I228" s="31">
        <v>1</v>
      </c>
      <c r="J228" s="34">
        <f t="shared" si="0"/>
        <v>4.1479999999999997</v>
      </c>
      <c r="L228">
        <f t="shared" si="1"/>
        <v>401.89035567112029</v>
      </c>
      <c r="M228">
        <f t="shared" si="2"/>
        <v>1.4517999999999998</v>
      </c>
      <c r="N228">
        <f t="shared" si="3"/>
        <v>583.46441836333236</v>
      </c>
      <c r="W228">
        <f t="shared" si="4"/>
        <v>424.36190402851616</v>
      </c>
      <c r="X228">
        <f t="shared" si="5"/>
        <v>1.4517999999999998</v>
      </c>
      <c r="Y228">
        <f t="shared" si="6"/>
        <v>616.08861226859972</v>
      </c>
    </row>
    <row r="229" spans="2:25" x14ac:dyDescent="0.3">
      <c r="B229" s="32">
        <v>40379</v>
      </c>
      <c r="C229" s="33" t="s">
        <v>7</v>
      </c>
      <c r="D229" s="33" t="s">
        <v>15</v>
      </c>
      <c r="E229" s="34"/>
      <c r="F229" s="30">
        <v>4.1381249999999996</v>
      </c>
      <c r="G229" s="34">
        <v>1</v>
      </c>
      <c r="H229" s="30">
        <v>0</v>
      </c>
      <c r="I229" s="31">
        <v>1</v>
      </c>
      <c r="J229" s="34">
        <f t="shared" si="0"/>
        <v>4.1381249999999996</v>
      </c>
      <c r="L229">
        <f t="shared" si="1"/>
        <v>402.65922931210457</v>
      </c>
      <c r="M229">
        <f t="shared" si="2"/>
        <v>1.4483437499999998</v>
      </c>
      <c r="N229">
        <f t="shared" si="3"/>
        <v>583.18897815400339</v>
      </c>
      <c r="W229">
        <f t="shared" si="4"/>
        <v>425.17563755414159</v>
      </c>
      <c r="X229">
        <f t="shared" si="5"/>
        <v>1.4483437499999998</v>
      </c>
      <c r="Y229">
        <f t="shared" si="6"/>
        <v>615.80047730380613</v>
      </c>
    </row>
    <row r="230" spans="2:25" x14ac:dyDescent="0.3">
      <c r="B230" s="32">
        <v>40379</v>
      </c>
      <c r="C230" s="33" t="s">
        <v>7</v>
      </c>
      <c r="D230" s="33" t="s">
        <v>16</v>
      </c>
      <c r="E230" s="34"/>
      <c r="F230" s="30">
        <v>4.1381249999999996</v>
      </c>
      <c r="G230" s="34">
        <v>1</v>
      </c>
      <c r="H230" s="30">
        <v>0</v>
      </c>
      <c r="I230" s="31">
        <v>1</v>
      </c>
      <c r="J230" s="34">
        <f t="shared" si="0"/>
        <v>4.1381249999999996</v>
      </c>
      <c r="L230">
        <f t="shared" si="1"/>
        <v>402.65922931210457</v>
      </c>
      <c r="M230">
        <f t="shared" si="2"/>
        <v>1.4483437499999998</v>
      </c>
      <c r="N230">
        <f t="shared" si="3"/>
        <v>583.18897815400339</v>
      </c>
      <c r="W230">
        <f t="shared" si="4"/>
        <v>425.17563755414159</v>
      </c>
      <c r="X230">
        <f t="shared" si="5"/>
        <v>1.4483437499999998</v>
      </c>
      <c r="Y230">
        <f t="shared" si="6"/>
        <v>615.80047730380613</v>
      </c>
    </row>
    <row r="231" spans="2:25" x14ac:dyDescent="0.3">
      <c r="B231" s="32">
        <v>40379</v>
      </c>
      <c r="C231" s="33" t="s">
        <v>7</v>
      </c>
      <c r="D231" s="33" t="s">
        <v>17</v>
      </c>
      <c r="E231" s="34"/>
      <c r="F231" s="30">
        <v>4.4866666669999997</v>
      </c>
      <c r="G231" s="34">
        <v>1</v>
      </c>
      <c r="H231" s="30">
        <v>1</v>
      </c>
      <c r="I231" s="31">
        <v>1</v>
      </c>
      <c r="J231" s="34">
        <f t="shared" si="0"/>
        <v>4.4866666669999997</v>
      </c>
      <c r="L231">
        <f t="shared" si="1"/>
        <v>455.4124499028062</v>
      </c>
      <c r="M231">
        <f t="shared" si="2"/>
        <v>1.5703333334499998</v>
      </c>
      <c r="N231">
        <f t="shared" si="3"/>
        <v>715.14935055050466</v>
      </c>
      <c r="W231">
        <f t="shared" si="4"/>
        <v>396.45462089436637</v>
      </c>
      <c r="X231">
        <f t="shared" si="5"/>
        <v>1.5703333334499998</v>
      </c>
      <c r="Y231">
        <f t="shared" si="6"/>
        <v>622.56590639070635</v>
      </c>
    </row>
    <row r="232" spans="2:25" x14ac:dyDescent="0.3">
      <c r="B232" s="32">
        <v>40379</v>
      </c>
      <c r="C232" s="33" t="s">
        <v>18</v>
      </c>
      <c r="D232" s="33" t="s">
        <v>19</v>
      </c>
      <c r="E232" s="34"/>
      <c r="F232" s="30">
        <v>3.1469999999999998</v>
      </c>
      <c r="G232" s="34">
        <v>1</v>
      </c>
      <c r="H232" s="30">
        <v>0</v>
      </c>
      <c r="I232" s="30">
        <v>0</v>
      </c>
      <c r="J232" s="34">
        <f t="shared" si="0"/>
        <v>0</v>
      </c>
      <c r="L232">
        <f t="shared" si="1"/>
        <v>393.18460181145525</v>
      </c>
      <c r="M232">
        <f t="shared" si="2"/>
        <v>1.1014499999999998</v>
      </c>
      <c r="N232">
        <f t="shared" si="3"/>
        <v>433.07317966522731</v>
      </c>
      <c r="W232">
        <f t="shared" si="4"/>
        <v>408.62151285988989</v>
      </c>
      <c r="X232">
        <f t="shared" si="5"/>
        <v>1.1014499999999998</v>
      </c>
      <c r="Y232">
        <f t="shared" si="6"/>
        <v>450.07616533952563</v>
      </c>
    </row>
    <row r="233" spans="2:25" x14ac:dyDescent="0.3">
      <c r="B233" s="32">
        <v>40379</v>
      </c>
      <c r="C233" s="33" t="s">
        <v>18</v>
      </c>
      <c r="D233" s="33" t="s">
        <v>20</v>
      </c>
      <c r="E233" s="34"/>
      <c r="F233" s="30">
        <v>3.7450000000000001</v>
      </c>
      <c r="G233" s="34">
        <v>1</v>
      </c>
      <c r="H233" s="30">
        <v>0</v>
      </c>
      <c r="I233" s="30">
        <v>0</v>
      </c>
      <c r="J233" s="34">
        <f t="shared" si="0"/>
        <v>0</v>
      </c>
      <c r="L233">
        <f t="shared" si="1"/>
        <v>372.63446516455247</v>
      </c>
      <c r="M233">
        <f t="shared" si="2"/>
        <v>1.3107499999999999</v>
      </c>
      <c r="N233">
        <f t="shared" si="3"/>
        <v>488.4306252144371</v>
      </c>
      <c r="W233">
        <f t="shared" si="4"/>
        <v>383.47272862711588</v>
      </c>
      <c r="X233">
        <f t="shared" si="5"/>
        <v>1.3107499999999999</v>
      </c>
      <c r="Y233">
        <f t="shared" si="6"/>
        <v>502.63687904799207</v>
      </c>
    </row>
    <row r="234" spans="2:25" x14ac:dyDescent="0.3">
      <c r="B234" s="32">
        <v>40379</v>
      </c>
      <c r="C234" s="33" t="s">
        <v>18</v>
      </c>
      <c r="D234" s="33" t="s">
        <v>21</v>
      </c>
      <c r="E234" s="34"/>
      <c r="F234" s="30">
        <v>3.1469999999999998</v>
      </c>
      <c r="G234" s="34">
        <v>1</v>
      </c>
      <c r="H234" s="30">
        <v>0</v>
      </c>
      <c r="I234" s="30">
        <v>0</v>
      </c>
      <c r="J234" s="34">
        <f t="shared" si="0"/>
        <v>0</v>
      </c>
      <c r="L234">
        <f t="shared" si="1"/>
        <v>393.18460181145525</v>
      </c>
      <c r="M234">
        <f t="shared" si="2"/>
        <v>1.1014499999999998</v>
      </c>
      <c r="N234">
        <f t="shared" si="3"/>
        <v>433.07317966522731</v>
      </c>
      <c r="W234">
        <f t="shared" si="4"/>
        <v>408.62151285988989</v>
      </c>
      <c r="X234">
        <f t="shared" si="5"/>
        <v>1.1014499999999998</v>
      </c>
      <c r="Y234">
        <f t="shared" si="6"/>
        <v>450.07616533952563</v>
      </c>
    </row>
    <row r="235" spans="2:25" x14ac:dyDescent="0.3">
      <c r="B235" s="32">
        <v>40379</v>
      </c>
      <c r="C235" s="33" t="s">
        <v>18</v>
      </c>
      <c r="D235" s="33" t="s">
        <v>22</v>
      </c>
      <c r="E235" s="34"/>
      <c r="F235" s="30">
        <v>3.78</v>
      </c>
      <c r="G235" s="34">
        <v>1</v>
      </c>
      <c r="H235" s="30">
        <v>0</v>
      </c>
      <c r="I235" s="30">
        <v>0</v>
      </c>
      <c r="J235" s="34">
        <f t="shared" si="0"/>
        <v>0</v>
      </c>
      <c r="L235">
        <f t="shared" si="1"/>
        <v>371.43169796949962</v>
      </c>
      <c r="M235">
        <f t="shared" si="2"/>
        <v>1.323</v>
      </c>
      <c r="N235">
        <f t="shared" si="3"/>
        <v>491.40413641364796</v>
      </c>
      <c r="W235">
        <f t="shared" si="4"/>
        <v>382.00080981750546</v>
      </c>
      <c r="X235">
        <f t="shared" si="5"/>
        <v>1.323</v>
      </c>
      <c r="Y235">
        <f t="shared" si="6"/>
        <v>505.38707138855972</v>
      </c>
    </row>
    <row r="236" spans="2:25" x14ac:dyDescent="0.3">
      <c r="B236" s="32">
        <v>40379</v>
      </c>
      <c r="C236" s="33" t="s">
        <v>18</v>
      </c>
      <c r="D236" s="33" t="s">
        <v>23</v>
      </c>
      <c r="E236" s="34"/>
      <c r="F236" s="30">
        <v>4.1790000000000003</v>
      </c>
      <c r="G236" s="34">
        <v>1</v>
      </c>
      <c r="H236" s="30">
        <v>0</v>
      </c>
      <c r="I236" s="30">
        <v>0</v>
      </c>
      <c r="J236" s="34">
        <f t="shared" si="0"/>
        <v>0</v>
      </c>
      <c r="L236">
        <f t="shared" si="1"/>
        <v>357.72015194589733</v>
      </c>
      <c r="M236">
        <f t="shared" si="2"/>
        <v>1.46265</v>
      </c>
      <c r="N236">
        <f t="shared" si="3"/>
        <v>523.21938024366671</v>
      </c>
      <c r="W236">
        <f t="shared" si="4"/>
        <v>365.22093538794547</v>
      </c>
      <c r="X236">
        <f t="shared" si="5"/>
        <v>1.46265</v>
      </c>
      <c r="Y236">
        <f t="shared" si="6"/>
        <v>534.1904011451785</v>
      </c>
    </row>
    <row r="237" spans="2:25" x14ac:dyDescent="0.3">
      <c r="B237" s="32">
        <v>40379</v>
      </c>
      <c r="C237" s="33" t="s">
        <v>18</v>
      </c>
      <c r="D237" s="33" t="s">
        <v>24</v>
      </c>
      <c r="E237" s="34"/>
      <c r="F237" s="30">
        <v>4.6224999999999996</v>
      </c>
      <c r="G237" s="34">
        <v>1</v>
      </c>
      <c r="H237" s="30">
        <v>0</v>
      </c>
      <c r="I237" s="30">
        <v>0</v>
      </c>
      <c r="J237" s="34">
        <f t="shared" si="0"/>
        <v>0</v>
      </c>
      <c r="L237">
        <f t="shared" si="1"/>
        <v>342.47937334572782</v>
      </c>
      <c r="M237">
        <f t="shared" si="2"/>
        <v>1.6178749999999997</v>
      </c>
      <c r="N237">
        <f t="shared" si="3"/>
        <v>554.08881615171936</v>
      </c>
      <c r="W237">
        <f t="shared" si="4"/>
        <v>346.56962132902368</v>
      </c>
      <c r="X237">
        <f t="shared" si="5"/>
        <v>1.6178749999999997</v>
      </c>
      <c r="Y237">
        <f t="shared" si="6"/>
        <v>560.70632610769405</v>
      </c>
    </row>
    <row r="238" spans="2:25" x14ac:dyDescent="0.3">
      <c r="B238" s="32">
        <v>40379</v>
      </c>
      <c r="C238" s="33" t="s">
        <v>18</v>
      </c>
      <c r="D238" s="33" t="s">
        <v>25</v>
      </c>
      <c r="E238" s="34"/>
      <c r="F238" s="30">
        <v>4.0162500000000003</v>
      </c>
      <c r="G238" s="34">
        <v>1</v>
      </c>
      <c r="H238" s="30">
        <v>0</v>
      </c>
      <c r="I238" s="30">
        <v>0</v>
      </c>
      <c r="J238" s="34">
        <f t="shared" si="0"/>
        <v>0</v>
      </c>
      <c r="L238">
        <f t="shared" si="1"/>
        <v>363.31301940289302</v>
      </c>
      <c r="M238">
        <f t="shared" si="2"/>
        <v>1.4056875</v>
      </c>
      <c r="N238">
        <f t="shared" si="3"/>
        <v>510.70456996190416</v>
      </c>
      <c r="W238">
        <f t="shared" si="4"/>
        <v>372.06535785263441</v>
      </c>
      <c r="X238">
        <f t="shared" si="5"/>
        <v>1.4056875</v>
      </c>
      <c r="Y238">
        <f t="shared" si="6"/>
        <v>523.007622716475</v>
      </c>
    </row>
    <row r="239" spans="2:25" x14ac:dyDescent="0.3">
      <c r="B239" s="32">
        <v>40379</v>
      </c>
      <c r="C239" s="33" t="s">
        <v>18</v>
      </c>
      <c r="D239" s="33" t="s">
        <v>26</v>
      </c>
      <c r="E239" s="34"/>
      <c r="F239" s="30">
        <v>3.1419999999999999</v>
      </c>
      <c r="G239" s="34">
        <v>1</v>
      </c>
      <c r="H239" s="30">
        <v>1</v>
      </c>
      <c r="I239" s="30">
        <v>0</v>
      </c>
      <c r="J239" s="34">
        <f t="shared" si="0"/>
        <v>0</v>
      </c>
      <c r="L239">
        <f t="shared" si="1"/>
        <v>473.24731722802886</v>
      </c>
      <c r="M239">
        <f t="shared" si="2"/>
        <v>1.0996999999999999</v>
      </c>
      <c r="N239">
        <f t="shared" si="3"/>
        <v>520.43007475566333</v>
      </c>
      <c r="W239">
        <f t="shared" si="4"/>
        <v>408.83178697554854</v>
      </c>
      <c r="X239">
        <f t="shared" si="5"/>
        <v>1.0996999999999999</v>
      </c>
      <c r="Y239">
        <f t="shared" si="6"/>
        <v>449.5923161370107</v>
      </c>
    </row>
    <row r="240" spans="2:25" x14ac:dyDescent="0.3">
      <c r="B240" s="32">
        <v>40379</v>
      </c>
      <c r="C240" s="33" t="s">
        <v>18</v>
      </c>
      <c r="D240" s="33" t="s">
        <v>27</v>
      </c>
      <c r="E240" s="34"/>
      <c r="F240" s="30">
        <v>3.7450000000000001</v>
      </c>
      <c r="G240" s="34">
        <v>1</v>
      </c>
      <c r="H240" s="30">
        <v>0</v>
      </c>
      <c r="I240" s="30">
        <v>0</v>
      </c>
      <c r="J240" s="34">
        <f t="shared" si="0"/>
        <v>0</v>
      </c>
      <c r="L240">
        <f t="shared" si="1"/>
        <v>372.63446516455247</v>
      </c>
      <c r="M240">
        <f t="shared" si="2"/>
        <v>1.3107499999999999</v>
      </c>
      <c r="N240">
        <f t="shared" si="3"/>
        <v>488.4306252144371</v>
      </c>
      <c r="W240">
        <f t="shared" si="4"/>
        <v>383.47272862711588</v>
      </c>
      <c r="X240">
        <f t="shared" si="5"/>
        <v>1.3107499999999999</v>
      </c>
      <c r="Y240">
        <f t="shared" si="6"/>
        <v>502.63687904799207</v>
      </c>
    </row>
    <row r="241" spans="2:25" x14ac:dyDescent="0.3">
      <c r="B241" s="32">
        <v>40379</v>
      </c>
      <c r="C241" s="33" t="s">
        <v>18</v>
      </c>
      <c r="D241" s="33" t="s">
        <v>28</v>
      </c>
      <c r="E241" s="34"/>
      <c r="F241" s="30">
        <v>3.5185714290000001</v>
      </c>
      <c r="G241" s="34">
        <v>1</v>
      </c>
      <c r="H241" s="30">
        <v>0</v>
      </c>
      <c r="I241" s="30">
        <v>0</v>
      </c>
      <c r="J241" s="34">
        <f t="shared" si="0"/>
        <v>0</v>
      </c>
      <c r="L241">
        <f t="shared" si="1"/>
        <v>380.41563251373799</v>
      </c>
      <c r="M241">
        <f t="shared" si="2"/>
        <v>1.2315000001500001</v>
      </c>
      <c r="N241">
        <f t="shared" si="3"/>
        <v>468.4818514977307</v>
      </c>
      <c r="W241">
        <f t="shared" si="4"/>
        <v>392.99514213249108</v>
      </c>
      <c r="X241">
        <f t="shared" si="5"/>
        <v>1.2315000001500001</v>
      </c>
      <c r="Y241">
        <f t="shared" si="6"/>
        <v>483.97351759511207</v>
      </c>
    </row>
    <row r="242" spans="2:25" x14ac:dyDescent="0.3">
      <c r="B242" s="35">
        <v>40386</v>
      </c>
      <c r="C242" s="33" t="s">
        <v>7</v>
      </c>
      <c r="D242" s="33" t="s">
        <v>8</v>
      </c>
      <c r="E242" s="34"/>
      <c r="F242" s="30">
        <v>3.556923077</v>
      </c>
      <c r="G242" s="34">
        <v>0</v>
      </c>
      <c r="H242" s="34">
        <v>1</v>
      </c>
      <c r="I242" s="31">
        <v>1</v>
      </c>
      <c r="J242" s="34">
        <f t="shared" si="0"/>
        <v>3.556923077</v>
      </c>
      <c r="L242">
        <f t="shared" si="1"/>
        <v>403.21663381676922</v>
      </c>
      <c r="M242">
        <f t="shared" si="2"/>
        <v>1.2449230769499999</v>
      </c>
      <c r="N242">
        <f t="shared" si="3"/>
        <v>501.97369244859374</v>
      </c>
      <c r="W242">
        <f t="shared" si="4"/>
        <v>354.99158404309554</v>
      </c>
      <c r="X242">
        <f t="shared" si="5"/>
        <v>1.2449230769499999</v>
      </c>
      <c r="Y242">
        <f t="shared" si="6"/>
        <v>441.93721509828498</v>
      </c>
    </row>
    <row r="243" spans="2:25" x14ac:dyDescent="0.3">
      <c r="B243" s="35">
        <v>40386</v>
      </c>
      <c r="C243" s="33" t="s">
        <v>7</v>
      </c>
      <c r="D243" s="33" t="s">
        <v>9</v>
      </c>
      <c r="E243" s="34"/>
      <c r="F243" s="30">
        <v>3.8450000000000002</v>
      </c>
      <c r="G243" s="34">
        <v>0</v>
      </c>
      <c r="H243" s="34">
        <v>1</v>
      </c>
      <c r="I243" s="31">
        <v>1</v>
      </c>
      <c r="J243" s="34">
        <f t="shared" si="0"/>
        <v>3.8450000000000002</v>
      </c>
      <c r="L243">
        <f t="shared" si="1"/>
        <v>380.78678544506568</v>
      </c>
      <c r="M243">
        <f t="shared" si="2"/>
        <v>1.34575</v>
      </c>
      <c r="N243">
        <f t="shared" si="3"/>
        <v>512.44381651269714</v>
      </c>
      <c r="W243">
        <f t="shared" si="4"/>
        <v>331.25306756672893</v>
      </c>
      <c r="X243">
        <f t="shared" si="5"/>
        <v>1.34575</v>
      </c>
      <c r="Y243">
        <f t="shared" si="6"/>
        <v>445.78381567792547</v>
      </c>
    </row>
    <row r="244" spans="2:25" x14ac:dyDescent="0.3">
      <c r="B244" s="35">
        <v>40386</v>
      </c>
      <c r="C244" s="33" t="s">
        <v>7</v>
      </c>
      <c r="D244" s="33" t="s">
        <v>10</v>
      </c>
      <c r="E244" s="34"/>
      <c r="F244" s="30">
        <v>4.6806666669999997</v>
      </c>
      <c r="G244" s="34">
        <v>0</v>
      </c>
      <c r="H244" s="34">
        <v>1</v>
      </c>
      <c r="I244" s="31">
        <v>1</v>
      </c>
      <c r="J244" s="34">
        <f t="shared" si="0"/>
        <v>4.6806666669999997</v>
      </c>
      <c r="L244">
        <f t="shared" si="1"/>
        <v>315.72125907488589</v>
      </c>
      <c r="M244">
        <f t="shared" si="2"/>
        <v>1.6382333334499999</v>
      </c>
      <c r="N244">
        <f t="shared" si="3"/>
        <v>517.22509069528132</v>
      </c>
      <c r="W244">
        <f t="shared" si="4"/>
        <v>262.39129711755675</v>
      </c>
      <c r="X244">
        <f t="shared" si="5"/>
        <v>1.6382333334499999</v>
      </c>
      <c r="Y244">
        <f t="shared" si="6"/>
        <v>429.85816934516436</v>
      </c>
    </row>
    <row r="245" spans="2:25" x14ac:dyDescent="0.3">
      <c r="B245" s="35">
        <v>40386</v>
      </c>
      <c r="C245" s="33" t="s">
        <v>7</v>
      </c>
      <c r="D245" s="33" t="s">
        <v>11</v>
      </c>
      <c r="E245" s="34"/>
      <c r="F245" s="30">
        <v>4.5443749999999996</v>
      </c>
      <c r="G245" s="34">
        <v>0</v>
      </c>
      <c r="H245" s="34">
        <v>1</v>
      </c>
      <c r="I245" s="31">
        <v>1</v>
      </c>
      <c r="J245" s="34">
        <f t="shared" si="0"/>
        <v>4.5443749999999996</v>
      </c>
      <c r="L245">
        <f t="shared" si="1"/>
        <v>326.33301302345433</v>
      </c>
      <c r="M245">
        <f t="shared" si="2"/>
        <v>1.5905312499999997</v>
      </c>
      <c r="N245">
        <f t="shared" si="3"/>
        <v>519.04285512046101</v>
      </c>
      <c r="W245">
        <f t="shared" si="4"/>
        <v>273.6221931885724</v>
      </c>
      <c r="X245">
        <f t="shared" si="5"/>
        <v>1.5905312499999997</v>
      </c>
      <c r="Y245">
        <f t="shared" si="6"/>
        <v>435.20464895996145</v>
      </c>
    </row>
    <row r="246" spans="2:25" x14ac:dyDescent="0.3">
      <c r="B246" s="35">
        <v>40386</v>
      </c>
      <c r="C246" s="33" t="s">
        <v>7</v>
      </c>
      <c r="D246" s="33" t="s">
        <v>12</v>
      </c>
      <c r="E246" s="34"/>
      <c r="F246" s="30">
        <v>4.314666667</v>
      </c>
      <c r="G246" s="34">
        <v>0</v>
      </c>
      <c r="H246" s="34">
        <v>1</v>
      </c>
      <c r="I246" s="31">
        <v>1</v>
      </c>
      <c r="J246" s="34">
        <f t="shared" si="0"/>
        <v>4.314666667</v>
      </c>
      <c r="L246">
        <f t="shared" si="1"/>
        <v>344.21824667997589</v>
      </c>
      <c r="M246">
        <f t="shared" si="2"/>
        <v>1.51013333345</v>
      </c>
      <c r="N246">
        <f t="shared" si="3"/>
        <v>519.81544829314635</v>
      </c>
      <c r="W246">
        <f t="shared" si="4"/>
        <v>292.55093968757325</v>
      </c>
      <c r="X246">
        <f t="shared" si="5"/>
        <v>1.51013333345</v>
      </c>
      <c r="Y246">
        <f t="shared" si="6"/>
        <v>441.79092575432492</v>
      </c>
    </row>
    <row r="247" spans="2:25" x14ac:dyDescent="0.3">
      <c r="B247" s="35">
        <v>40386</v>
      </c>
      <c r="C247" s="33" t="s">
        <v>7</v>
      </c>
      <c r="D247" s="33" t="s">
        <v>13</v>
      </c>
      <c r="E247" s="34"/>
      <c r="F247" s="30">
        <v>3.8136363640000002</v>
      </c>
      <c r="G247" s="34">
        <v>0</v>
      </c>
      <c r="H247" s="34">
        <v>1</v>
      </c>
      <c r="I247" s="31">
        <v>1</v>
      </c>
      <c r="J247" s="34">
        <f t="shared" si="0"/>
        <v>3.8136363640000002</v>
      </c>
      <c r="L247">
        <f t="shared" si="1"/>
        <v>383.22877764818742</v>
      </c>
      <c r="M247">
        <f t="shared" si="2"/>
        <v>1.3347727274000001</v>
      </c>
      <c r="N247">
        <f t="shared" si="3"/>
        <v>511.52332075963932</v>
      </c>
      <c r="W247">
        <f t="shared" si="4"/>
        <v>333.83753765267454</v>
      </c>
      <c r="X247">
        <f t="shared" si="5"/>
        <v>1.3347727274000001</v>
      </c>
      <c r="Y247">
        <f t="shared" si="6"/>
        <v>445.59724064116062</v>
      </c>
    </row>
    <row r="248" spans="2:25" x14ac:dyDescent="0.3">
      <c r="B248" s="35">
        <v>40386</v>
      </c>
      <c r="C248" s="33" t="s">
        <v>7</v>
      </c>
      <c r="D248" s="33" t="s">
        <v>14</v>
      </c>
      <c r="E248" s="34"/>
      <c r="F248" s="30">
        <v>4.1479999999999997</v>
      </c>
      <c r="G248" s="34">
        <v>0</v>
      </c>
      <c r="H248" s="34">
        <v>1</v>
      </c>
      <c r="I248" s="31">
        <v>1</v>
      </c>
      <c r="J248" s="34">
        <f t="shared" si="0"/>
        <v>4.1479999999999997</v>
      </c>
      <c r="L248">
        <f t="shared" si="1"/>
        <v>357.19501701790119</v>
      </c>
      <c r="M248">
        <f t="shared" si="2"/>
        <v>1.4517999999999998</v>
      </c>
      <c r="N248">
        <f t="shared" si="3"/>
        <v>518.57572570658886</v>
      </c>
      <c r="W248">
        <f t="shared" si="4"/>
        <v>306.28483888171525</v>
      </c>
      <c r="X248">
        <f t="shared" si="5"/>
        <v>1.4517999999999998</v>
      </c>
      <c r="Y248">
        <f t="shared" si="6"/>
        <v>444.66432908847412</v>
      </c>
    </row>
    <row r="249" spans="2:25" x14ac:dyDescent="0.3">
      <c r="B249" s="35">
        <v>40386</v>
      </c>
      <c r="C249" s="33" t="s">
        <v>7</v>
      </c>
      <c r="D249" s="33" t="s">
        <v>15</v>
      </c>
      <c r="E249" s="34"/>
      <c r="F249" s="30">
        <v>4.1381249999999996</v>
      </c>
      <c r="G249" s="34">
        <v>0</v>
      </c>
      <c r="H249" s="34">
        <v>1</v>
      </c>
      <c r="I249" s="31">
        <v>1</v>
      </c>
      <c r="J249" s="34">
        <f t="shared" si="0"/>
        <v>4.1381249999999996</v>
      </c>
      <c r="L249">
        <f t="shared" si="1"/>
        <v>357.96389065888548</v>
      </c>
      <c r="M249">
        <f t="shared" si="2"/>
        <v>1.4483437499999998</v>
      </c>
      <c r="N249">
        <f t="shared" si="3"/>
        <v>518.45476376148008</v>
      </c>
      <c r="W249">
        <f t="shared" si="4"/>
        <v>307.09857240734073</v>
      </c>
      <c r="X249">
        <f t="shared" si="5"/>
        <v>1.4483437499999998</v>
      </c>
      <c r="Y249">
        <f t="shared" si="6"/>
        <v>444.78429798009432</v>
      </c>
    </row>
    <row r="250" spans="2:25" x14ac:dyDescent="0.3">
      <c r="B250" s="35">
        <v>40386</v>
      </c>
      <c r="C250" s="33" t="s">
        <v>7</v>
      </c>
      <c r="D250" s="33" t="s">
        <v>16</v>
      </c>
      <c r="E250" s="34"/>
      <c r="F250" s="30">
        <v>4.1381249999999996</v>
      </c>
      <c r="G250" s="34">
        <v>0</v>
      </c>
      <c r="H250" s="34">
        <v>1</v>
      </c>
      <c r="I250" s="31">
        <v>1</v>
      </c>
      <c r="J250" s="34">
        <f t="shared" si="0"/>
        <v>4.1381249999999996</v>
      </c>
      <c r="L250">
        <f t="shared" si="1"/>
        <v>357.96389065888548</v>
      </c>
      <c r="M250">
        <f t="shared" si="2"/>
        <v>1.4483437499999998</v>
      </c>
      <c r="N250">
        <f t="shared" si="3"/>
        <v>518.45476376148008</v>
      </c>
      <c r="W250">
        <f t="shared" si="4"/>
        <v>307.09857240734073</v>
      </c>
      <c r="X250">
        <f t="shared" si="5"/>
        <v>1.4483437499999998</v>
      </c>
      <c r="Y250">
        <f t="shared" si="6"/>
        <v>444.78429798009432</v>
      </c>
    </row>
    <row r="251" spans="2:25" x14ac:dyDescent="0.3">
      <c r="B251" s="35">
        <v>40386</v>
      </c>
      <c r="C251" s="33" t="s">
        <v>7</v>
      </c>
      <c r="D251" s="33" t="s">
        <v>17</v>
      </c>
      <c r="E251" s="34"/>
      <c r="F251" s="30">
        <v>4.4866666669999997</v>
      </c>
      <c r="G251" s="34">
        <v>0</v>
      </c>
      <c r="H251" s="34">
        <v>1</v>
      </c>
      <c r="I251" s="31">
        <v>1</v>
      </c>
      <c r="J251" s="34">
        <f t="shared" si="0"/>
        <v>4.4866666669999997</v>
      </c>
      <c r="L251">
        <f t="shared" si="1"/>
        <v>330.82621971802098</v>
      </c>
      <c r="M251">
        <f t="shared" si="2"/>
        <v>1.5703333334499998</v>
      </c>
      <c r="N251">
        <f t="shared" si="3"/>
        <v>519.50744040246195</v>
      </c>
      <c r="W251">
        <f t="shared" si="4"/>
        <v>278.37755574756545</v>
      </c>
      <c r="X251">
        <f t="shared" si="5"/>
        <v>1.5703333334499998</v>
      </c>
      <c r="Y251">
        <f t="shared" si="6"/>
        <v>437.14555507473762</v>
      </c>
    </row>
    <row r="252" spans="2:25" x14ac:dyDescent="0.3">
      <c r="B252" s="35">
        <v>40386</v>
      </c>
      <c r="C252" s="33" t="s">
        <v>18</v>
      </c>
      <c r="D252" s="33" t="s">
        <v>19</v>
      </c>
      <c r="E252" s="34"/>
      <c r="F252" s="30">
        <v>3.1469999999999998</v>
      </c>
      <c r="G252" s="34">
        <v>0</v>
      </c>
      <c r="H252" s="34">
        <v>1</v>
      </c>
      <c r="I252" s="30">
        <v>0</v>
      </c>
      <c r="J252" s="34">
        <f t="shared" si="0"/>
        <v>0</v>
      </c>
      <c r="L252">
        <f t="shared" si="1"/>
        <v>348.4892631582361</v>
      </c>
      <c r="M252">
        <f t="shared" si="2"/>
        <v>1.1014499999999998</v>
      </c>
      <c r="N252">
        <f t="shared" si="3"/>
        <v>383.84349890563908</v>
      </c>
      <c r="W252">
        <f t="shared" si="4"/>
        <v>290.54444771308897</v>
      </c>
      <c r="X252">
        <f t="shared" si="5"/>
        <v>1.1014499999999998</v>
      </c>
      <c r="Y252">
        <f t="shared" si="6"/>
        <v>320.0201819335818</v>
      </c>
    </row>
    <row r="253" spans="2:25" x14ac:dyDescent="0.3">
      <c r="B253" s="35">
        <v>40386</v>
      </c>
      <c r="C253" s="33" t="s">
        <v>18</v>
      </c>
      <c r="D253" s="33" t="s">
        <v>20</v>
      </c>
      <c r="E253" s="34"/>
      <c r="F253" s="30">
        <v>3.7450000000000001</v>
      </c>
      <c r="G253" s="34">
        <v>0</v>
      </c>
      <c r="H253" s="34">
        <v>1</v>
      </c>
      <c r="I253" s="30">
        <v>0</v>
      </c>
      <c r="J253" s="34">
        <f t="shared" si="0"/>
        <v>0</v>
      </c>
      <c r="L253">
        <f t="shared" si="1"/>
        <v>327.93912651133337</v>
      </c>
      <c r="M253">
        <f t="shared" si="2"/>
        <v>1.3107499999999999</v>
      </c>
      <c r="N253">
        <f t="shared" si="3"/>
        <v>429.84621007473015</v>
      </c>
      <c r="W253">
        <f t="shared" si="4"/>
        <v>265.39566348031497</v>
      </c>
      <c r="X253">
        <f t="shared" si="5"/>
        <v>1.3107499999999999</v>
      </c>
      <c r="Y253">
        <f t="shared" si="6"/>
        <v>347.86736590682278</v>
      </c>
    </row>
    <row r="254" spans="2:25" x14ac:dyDescent="0.3">
      <c r="B254" s="35">
        <v>40386</v>
      </c>
      <c r="C254" s="33" t="s">
        <v>18</v>
      </c>
      <c r="D254" s="33" t="s">
        <v>21</v>
      </c>
      <c r="E254" s="34"/>
      <c r="F254" s="30">
        <v>3.1469999999999998</v>
      </c>
      <c r="G254" s="34">
        <v>0</v>
      </c>
      <c r="H254" s="34">
        <v>1</v>
      </c>
      <c r="I254" s="30">
        <v>0</v>
      </c>
      <c r="J254" s="34">
        <f t="shared" si="0"/>
        <v>0</v>
      </c>
      <c r="L254">
        <f t="shared" si="1"/>
        <v>348.4892631582361</v>
      </c>
      <c r="M254">
        <f t="shared" si="2"/>
        <v>1.1014499999999998</v>
      </c>
      <c r="N254">
        <f t="shared" si="3"/>
        <v>383.84349890563908</v>
      </c>
      <c r="W254">
        <f t="shared" si="4"/>
        <v>290.54444771308897</v>
      </c>
      <c r="X254">
        <f t="shared" si="5"/>
        <v>1.1014499999999998</v>
      </c>
      <c r="Y254">
        <f t="shared" si="6"/>
        <v>320.0201819335818</v>
      </c>
    </row>
    <row r="255" spans="2:25" x14ac:dyDescent="0.3">
      <c r="B255" s="35">
        <v>40386</v>
      </c>
      <c r="C255" s="33" t="s">
        <v>18</v>
      </c>
      <c r="D255" s="33" t="s">
        <v>22</v>
      </c>
      <c r="E255" s="34"/>
      <c r="F255" s="30">
        <v>3.78</v>
      </c>
      <c r="G255" s="34">
        <v>0</v>
      </c>
      <c r="H255" s="34">
        <v>1</v>
      </c>
      <c r="I255" s="30">
        <v>0</v>
      </c>
      <c r="J255" s="34">
        <f t="shared" si="0"/>
        <v>0</v>
      </c>
      <c r="L255">
        <f t="shared" si="1"/>
        <v>326.73635931628053</v>
      </c>
      <c r="M255">
        <f t="shared" si="2"/>
        <v>1.323</v>
      </c>
      <c r="N255">
        <f t="shared" si="3"/>
        <v>432.27220337543912</v>
      </c>
      <c r="W255">
        <f t="shared" si="4"/>
        <v>263.92374467070454</v>
      </c>
      <c r="X255">
        <f t="shared" si="5"/>
        <v>1.323</v>
      </c>
      <c r="Y255">
        <f t="shared" si="6"/>
        <v>349.17111419934207</v>
      </c>
    </row>
    <row r="256" spans="2:25" x14ac:dyDescent="0.3">
      <c r="B256" s="35">
        <v>40386</v>
      </c>
      <c r="C256" s="33" t="s">
        <v>18</v>
      </c>
      <c r="D256" s="33" t="s">
        <v>23</v>
      </c>
      <c r="E256" s="34"/>
      <c r="F256" s="30">
        <v>4.1790000000000003</v>
      </c>
      <c r="G256" s="34">
        <v>0</v>
      </c>
      <c r="H256" s="34">
        <v>1</v>
      </c>
      <c r="I256" s="30">
        <v>0</v>
      </c>
      <c r="J256" s="34">
        <f t="shared" si="0"/>
        <v>0</v>
      </c>
      <c r="L256">
        <f t="shared" si="1"/>
        <v>313.02481329267812</v>
      </c>
      <c r="M256">
        <f t="shared" si="2"/>
        <v>1.46265</v>
      </c>
      <c r="N256">
        <f t="shared" si="3"/>
        <v>457.84574316253565</v>
      </c>
      <c r="W256">
        <f t="shared" si="4"/>
        <v>247.14387024114458</v>
      </c>
      <c r="X256">
        <f t="shared" si="5"/>
        <v>1.46265</v>
      </c>
      <c r="Y256">
        <f t="shared" si="6"/>
        <v>361.48498180821014</v>
      </c>
    </row>
    <row r="257" spans="2:25" x14ac:dyDescent="0.3">
      <c r="B257" s="35">
        <v>40386</v>
      </c>
      <c r="C257" s="33" t="s">
        <v>18</v>
      </c>
      <c r="D257" s="33" t="s">
        <v>24</v>
      </c>
      <c r="E257" s="34"/>
      <c r="F257" s="30">
        <v>4.6224999999999996</v>
      </c>
      <c r="G257" s="34">
        <v>0</v>
      </c>
      <c r="H257" s="34">
        <v>1</v>
      </c>
      <c r="I257" s="30">
        <v>0</v>
      </c>
      <c r="J257" s="34">
        <f t="shared" si="0"/>
        <v>0</v>
      </c>
      <c r="L257">
        <f t="shared" si="1"/>
        <v>297.78403469250867</v>
      </c>
      <c r="M257">
        <f t="shared" si="2"/>
        <v>1.6178749999999997</v>
      </c>
      <c r="N257">
        <f t="shared" si="3"/>
        <v>481.77734512814237</v>
      </c>
      <c r="W257">
        <f t="shared" si="4"/>
        <v>228.49255618222276</v>
      </c>
      <c r="X257">
        <f t="shared" si="5"/>
        <v>1.6178749999999997</v>
      </c>
      <c r="Y257">
        <f t="shared" si="6"/>
        <v>369.6723943333136</v>
      </c>
    </row>
    <row r="258" spans="2:25" x14ac:dyDescent="0.3">
      <c r="B258" s="35">
        <v>40386</v>
      </c>
      <c r="C258" s="33" t="s">
        <v>18</v>
      </c>
      <c r="D258" s="33" t="s">
        <v>25</v>
      </c>
      <c r="E258" s="34"/>
      <c r="F258" s="30">
        <v>4.0162500000000003</v>
      </c>
      <c r="G258" s="34">
        <v>0</v>
      </c>
      <c r="H258" s="34">
        <v>1</v>
      </c>
      <c r="I258" s="30">
        <v>0</v>
      </c>
      <c r="J258" s="34">
        <f t="shared" si="0"/>
        <v>0</v>
      </c>
      <c r="L258">
        <f t="shared" si="1"/>
        <v>318.61768074967381</v>
      </c>
      <c r="M258">
        <f t="shared" si="2"/>
        <v>1.4056875</v>
      </c>
      <c r="N258">
        <f t="shared" si="3"/>
        <v>447.87689110880711</v>
      </c>
      <c r="W258">
        <f t="shared" si="4"/>
        <v>253.98829270583349</v>
      </c>
      <c r="X258">
        <f t="shared" si="5"/>
        <v>1.4056875</v>
      </c>
      <c r="Y258">
        <f t="shared" si="6"/>
        <v>357.02816820293128</v>
      </c>
    </row>
    <row r="259" spans="2:25" x14ac:dyDescent="0.3">
      <c r="B259" s="35">
        <v>40386</v>
      </c>
      <c r="C259" s="33" t="s">
        <v>18</v>
      </c>
      <c r="D259" s="33" t="s">
        <v>26</v>
      </c>
      <c r="E259" s="34"/>
      <c r="F259" s="30">
        <v>3.1419999999999999</v>
      </c>
      <c r="G259" s="34">
        <v>0</v>
      </c>
      <c r="H259" s="34">
        <v>1</v>
      </c>
      <c r="I259" s="30">
        <v>0</v>
      </c>
      <c r="J259" s="34">
        <f t="shared" si="0"/>
        <v>0</v>
      </c>
      <c r="L259">
        <f t="shared" si="1"/>
        <v>348.66108704324364</v>
      </c>
      <c r="M259">
        <f t="shared" si="2"/>
        <v>1.0996999999999999</v>
      </c>
      <c r="N259">
        <f t="shared" si="3"/>
        <v>383.42259742145501</v>
      </c>
      <c r="W259">
        <f t="shared" si="4"/>
        <v>290.75472182874762</v>
      </c>
      <c r="X259">
        <f t="shared" si="5"/>
        <v>1.0996999999999999</v>
      </c>
      <c r="Y259">
        <f t="shared" si="6"/>
        <v>319.74296759507371</v>
      </c>
    </row>
    <row r="260" spans="2:25" x14ac:dyDescent="0.3">
      <c r="B260" s="35">
        <v>40386</v>
      </c>
      <c r="C260" s="33" t="s">
        <v>18</v>
      </c>
      <c r="D260" s="33" t="s">
        <v>27</v>
      </c>
      <c r="E260" s="34"/>
      <c r="F260" s="30">
        <v>3.7450000000000001</v>
      </c>
      <c r="G260" s="34">
        <v>0</v>
      </c>
      <c r="H260" s="34">
        <v>1</v>
      </c>
      <c r="I260" s="30">
        <v>0</v>
      </c>
      <c r="J260" s="34">
        <f t="shared" si="0"/>
        <v>0</v>
      </c>
      <c r="L260">
        <f t="shared" si="1"/>
        <v>327.93912651133337</v>
      </c>
      <c r="M260">
        <f t="shared" si="2"/>
        <v>1.3107499999999999</v>
      </c>
      <c r="N260">
        <f t="shared" si="3"/>
        <v>429.84621007473015</v>
      </c>
      <c r="W260">
        <f t="shared" si="4"/>
        <v>265.39566348031497</v>
      </c>
      <c r="X260">
        <f t="shared" si="5"/>
        <v>1.3107499999999999</v>
      </c>
      <c r="Y260">
        <f t="shared" si="6"/>
        <v>347.86736590682278</v>
      </c>
    </row>
    <row r="261" spans="2:25" x14ac:dyDescent="0.3">
      <c r="B261" s="35">
        <v>40386</v>
      </c>
      <c r="C261" s="33" t="s">
        <v>18</v>
      </c>
      <c r="D261" s="33" t="s">
        <v>28</v>
      </c>
      <c r="E261" s="34"/>
      <c r="F261" s="30">
        <v>3.5185714290000001</v>
      </c>
      <c r="G261" s="34">
        <v>0</v>
      </c>
      <c r="H261" s="34">
        <v>1</v>
      </c>
      <c r="I261" s="30">
        <v>0</v>
      </c>
      <c r="J261" s="34">
        <f t="shared" si="0"/>
        <v>0</v>
      </c>
      <c r="L261">
        <f t="shared" si="1"/>
        <v>335.72029386051884</v>
      </c>
      <c r="M261">
        <f t="shared" si="2"/>
        <v>1.2315000001500001</v>
      </c>
      <c r="N261">
        <f t="shared" si="3"/>
        <v>413.439541939587</v>
      </c>
      <c r="W261">
        <f t="shared" si="4"/>
        <v>274.91807698569016</v>
      </c>
      <c r="X261">
        <f t="shared" si="5"/>
        <v>1.2315000001500001</v>
      </c>
      <c r="Y261">
        <f t="shared" si="6"/>
        <v>338.56161184911514</v>
      </c>
    </row>
    <row r="262" spans="2:25" x14ac:dyDescent="0.3">
      <c r="B262" s="35">
        <v>40393</v>
      </c>
      <c r="C262" s="33" t="s">
        <v>7</v>
      </c>
      <c r="D262" s="33" t="s">
        <v>8</v>
      </c>
      <c r="E262" s="34"/>
      <c r="F262" s="30">
        <v>3.556923077</v>
      </c>
      <c r="G262" s="34">
        <v>0</v>
      </c>
      <c r="H262" s="34">
        <v>1</v>
      </c>
      <c r="I262" s="31">
        <v>1</v>
      </c>
      <c r="J262" s="34">
        <f t="shared" si="0"/>
        <v>3.556923077</v>
      </c>
      <c r="L262">
        <f t="shared" si="1"/>
        <v>403.21663381676922</v>
      </c>
      <c r="M262">
        <f t="shared" si="2"/>
        <v>1.2449230769499999</v>
      </c>
      <c r="N262">
        <f t="shared" si="3"/>
        <v>501.97369244859374</v>
      </c>
      <c r="W262">
        <f t="shared" si="4"/>
        <v>354.99158404309554</v>
      </c>
      <c r="X262">
        <f t="shared" si="5"/>
        <v>1.2449230769499999</v>
      </c>
      <c r="Y262">
        <f t="shared" si="6"/>
        <v>441.93721509828498</v>
      </c>
    </row>
    <row r="263" spans="2:25" x14ac:dyDescent="0.3">
      <c r="B263" s="35">
        <v>40393</v>
      </c>
      <c r="C263" s="33" t="s">
        <v>7</v>
      </c>
      <c r="D263" s="33" t="s">
        <v>9</v>
      </c>
      <c r="E263" s="34"/>
      <c r="F263" s="30">
        <v>3.8450000000000002</v>
      </c>
      <c r="G263" s="34">
        <v>0</v>
      </c>
      <c r="H263" s="34">
        <v>1</v>
      </c>
      <c r="I263" s="31">
        <v>1</v>
      </c>
      <c r="J263" s="34">
        <f t="shared" si="0"/>
        <v>3.8450000000000002</v>
      </c>
      <c r="L263">
        <f t="shared" si="1"/>
        <v>380.78678544506568</v>
      </c>
      <c r="M263">
        <f t="shared" si="2"/>
        <v>1.34575</v>
      </c>
      <c r="N263">
        <f t="shared" si="3"/>
        <v>512.44381651269714</v>
      </c>
      <c r="W263">
        <f t="shared" si="4"/>
        <v>331.25306756672893</v>
      </c>
      <c r="X263">
        <f t="shared" si="5"/>
        <v>1.34575</v>
      </c>
      <c r="Y263">
        <f t="shared" si="6"/>
        <v>445.78381567792547</v>
      </c>
    </row>
    <row r="264" spans="2:25" x14ac:dyDescent="0.3">
      <c r="B264" s="35">
        <v>40393</v>
      </c>
      <c r="C264" s="33" t="s">
        <v>7</v>
      </c>
      <c r="D264" s="33" t="s">
        <v>10</v>
      </c>
      <c r="E264" s="34"/>
      <c r="F264" s="30">
        <v>4.6806666669999997</v>
      </c>
      <c r="G264" s="34">
        <v>0</v>
      </c>
      <c r="H264" s="34">
        <v>1</v>
      </c>
      <c r="I264" s="31">
        <v>1</v>
      </c>
      <c r="J264" s="34">
        <f t="shared" si="0"/>
        <v>4.6806666669999997</v>
      </c>
      <c r="L264">
        <f t="shared" si="1"/>
        <v>315.72125907488589</v>
      </c>
      <c r="M264">
        <f t="shared" si="2"/>
        <v>1.6382333334499999</v>
      </c>
      <c r="N264">
        <f t="shared" si="3"/>
        <v>517.22509069528132</v>
      </c>
      <c r="W264">
        <f t="shared" si="4"/>
        <v>262.39129711755675</v>
      </c>
      <c r="X264">
        <f t="shared" si="5"/>
        <v>1.6382333334499999</v>
      </c>
      <c r="Y264">
        <f t="shared" si="6"/>
        <v>429.85816934516436</v>
      </c>
    </row>
    <row r="265" spans="2:25" x14ac:dyDescent="0.3">
      <c r="B265" s="35">
        <v>40393</v>
      </c>
      <c r="C265" s="33" t="s">
        <v>7</v>
      </c>
      <c r="D265" s="33" t="s">
        <v>11</v>
      </c>
      <c r="E265" s="34"/>
      <c r="F265" s="30">
        <v>4.5443749999999996</v>
      </c>
      <c r="G265" s="34">
        <v>0</v>
      </c>
      <c r="H265" s="34">
        <v>1</v>
      </c>
      <c r="I265" s="31">
        <v>1</v>
      </c>
      <c r="J265" s="34">
        <f t="shared" si="0"/>
        <v>4.5443749999999996</v>
      </c>
      <c r="L265">
        <f t="shared" si="1"/>
        <v>326.33301302345433</v>
      </c>
      <c r="M265">
        <f t="shared" si="2"/>
        <v>1.5905312499999997</v>
      </c>
      <c r="N265">
        <f t="shared" si="3"/>
        <v>519.04285512046101</v>
      </c>
      <c r="W265">
        <f t="shared" si="4"/>
        <v>273.6221931885724</v>
      </c>
      <c r="X265">
        <f t="shared" si="5"/>
        <v>1.5905312499999997</v>
      </c>
      <c r="Y265">
        <f t="shared" si="6"/>
        <v>435.20464895996145</v>
      </c>
    </row>
    <row r="266" spans="2:25" x14ac:dyDescent="0.3">
      <c r="B266" s="35">
        <v>40393</v>
      </c>
      <c r="C266" s="33" t="s">
        <v>7</v>
      </c>
      <c r="D266" s="33" t="s">
        <v>12</v>
      </c>
      <c r="E266" s="34"/>
      <c r="F266" s="30">
        <v>4.314666667</v>
      </c>
      <c r="G266" s="34">
        <v>0</v>
      </c>
      <c r="H266" s="34">
        <v>1</v>
      </c>
      <c r="I266" s="31">
        <v>1</v>
      </c>
      <c r="J266" s="34">
        <f t="shared" si="0"/>
        <v>4.314666667</v>
      </c>
      <c r="L266">
        <f t="shared" si="1"/>
        <v>344.21824667997589</v>
      </c>
      <c r="M266">
        <f t="shared" si="2"/>
        <v>1.51013333345</v>
      </c>
      <c r="N266">
        <f t="shared" si="3"/>
        <v>519.81544829314635</v>
      </c>
      <c r="W266">
        <f t="shared" si="4"/>
        <v>292.55093968757325</v>
      </c>
      <c r="X266">
        <f t="shared" si="5"/>
        <v>1.51013333345</v>
      </c>
      <c r="Y266">
        <f t="shared" si="6"/>
        <v>441.79092575432492</v>
      </c>
    </row>
    <row r="267" spans="2:25" x14ac:dyDescent="0.3">
      <c r="B267" s="35">
        <v>40393</v>
      </c>
      <c r="C267" s="33" t="s">
        <v>7</v>
      </c>
      <c r="D267" s="33" t="s">
        <v>13</v>
      </c>
      <c r="E267" s="34"/>
      <c r="F267" s="30">
        <v>3.8136363640000002</v>
      </c>
      <c r="G267" s="34">
        <v>0</v>
      </c>
      <c r="H267" s="34">
        <v>1</v>
      </c>
      <c r="I267" s="31">
        <v>1</v>
      </c>
      <c r="J267" s="34">
        <f t="shared" si="0"/>
        <v>3.8136363640000002</v>
      </c>
      <c r="L267">
        <f t="shared" si="1"/>
        <v>383.22877764818742</v>
      </c>
      <c r="M267">
        <f t="shared" si="2"/>
        <v>1.3347727274000001</v>
      </c>
      <c r="N267">
        <f t="shared" si="3"/>
        <v>511.52332075963932</v>
      </c>
      <c r="W267">
        <f t="shared" si="4"/>
        <v>333.83753765267454</v>
      </c>
      <c r="X267">
        <f t="shared" si="5"/>
        <v>1.3347727274000001</v>
      </c>
      <c r="Y267">
        <f t="shared" si="6"/>
        <v>445.59724064116062</v>
      </c>
    </row>
    <row r="268" spans="2:25" x14ac:dyDescent="0.3">
      <c r="B268" s="35">
        <v>40393</v>
      </c>
      <c r="C268" s="33" t="s">
        <v>7</v>
      </c>
      <c r="D268" s="33" t="s">
        <v>14</v>
      </c>
      <c r="E268" s="34"/>
      <c r="F268" s="30">
        <v>4.1479999999999997</v>
      </c>
      <c r="G268" s="34">
        <v>0</v>
      </c>
      <c r="H268" s="34">
        <v>1</v>
      </c>
      <c r="I268" s="31">
        <v>1</v>
      </c>
      <c r="J268" s="34">
        <f t="shared" si="0"/>
        <v>4.1479999999999997</v>
      </c>
      <c r="L268">
        <f t="shared" si="1"/>
        <v>357.19501701790119</v>
      </c>
      <c r="M268">
        <f t="shared" si="2"/>
        <v>1.4517999999999998</v>
      </c>
      <c r="N268">
        <f t="shared" si="3"/>
        <v>518.57572570658886</v>
      </c>
      <c r="W268">
        <f t="shared" si="4"/>
        <v>306.28483888171525</v>
      </c>
      <c r="X268">
        <f t="shared" si="5"/>
        <v>1.4517999999999998</v>
      </c>
      <c r="Y268">
        <f t="shared" si="6"/>
        <v>444.66432908847412</v>
      </c>
    </row>
    <row r="269" spans="2:25" x14ac:dyDescent="0.3">
      <c r="B269" s="35">
        <v>40393</v>
      </c>
      <c r="C269" s="33" t="s">
        <v>7</v>
      </c>
      <c r="D269" s="33" t="s">
        <v>15</v>
      </c>
      <c r="E269" s="34"/>
      <c r="F269" s="30">
        <v>4.1381249999999996</v>
      </c>
      <c r="G269" s="34">
        <v>0</v>
      </c>
      <c r="H269" s="34">
        <v>1</v>
      </c>
      <c r="I269" s="31">
        <v>1</v>
      </c>
      <c r="J269" s="34">
        <f t="shared" si="0"/>
        <v>4.1381249999999996</v>
      </c>
      <c r="L269">
        <f t="shared" si="1"/>
        <v>357.96389065888548</v>
      </c>
      <c r="M269">
        <f t="shared" si="2"/>
        <v>1.4483437499999998</v>
      </c>
      <c r="N269">
        <f t="shared" si="3"/>
        <v>518.45476376148008</v>
      </c>
      <c r="W269">
        <f t="shared" si="4"/>
        <v>307.09857240734073</v>
      </c>
      <c r="X269">
        <f t="shared" si="5"/>
        <v>1.4483437499999998</v>
      </c>
      <c r="Y269">
        <f t="shared" si="6"/>
        <v>444.78429798009432</v>
      </c>
    </row>
    <row r="270" spans="2:25" x14ac:dyDescent="0.3">
      <c r="B270" s="35">
        <v>40393</v>
      </c>
      <c r="C270" s="33" t="s">
        <v>7</v>
      </c>
      <c r="D270" s="33" t="s">
        <v>16</v>
      </c>
      <c r="E270" s="34"/>
      <c r="F270" s="30">
        <v>4.1381249999999996</v>
      </c>
      <c r="G270" s="34">
        <v>0</v>
      </c>
      <c r="H270" s="34">
        <v>1</v>
      </c>
      <c r="I270" s="31">
        <v>1</v>
      </c>
      <c r="J270" s="34">
        <f t="shared" si="0"/>
        <v>4.1381249999999996</v>
      </c>
      <c r="L270">
        <f t="shared" si="1"/>
        <v>357.96389065888548</v>
      </c>
      <c r="M270">
        <f t="shared" si="2"/>
        <v>1.4483437499999998</v>
      </c>
      <c r="N270">
        <f t="shared" si="3"/>
        <v>518.45476376148008</v>
      </c>
      <c r="W270">
        <f t="shared" si="4"/>
        <v>307.09857240734073</v>
      </c>
      <c r="X270">
        <f t="shared" si="5"/>
        <v>1.4483437499999998</v>
      </c>
      <c r="Y270">
        <f t="shared" si="6"/>
        <v>444.78429798009432</v>
      </c>
    </row>
    <row r="271" spans="2:25" x14ac:dyDescent="0.3">
      <c r="B271" s="35">
        <v>40393</v>
      </c>
      <c r="C271" s="33" t="s">
        <v>7</v>
      </c>
      <c r="D271" s="33" t="s">
        <v>17</v>
      </c>
      <c r="E271" s="34"/>
      <c r="F271" s="30">
        <v>4.4866666669999997</v>
      </c>
      <c r="G271" s="34">
        <v>0</v>
      </c>
      <c r="H271" s="34">
        <v>1</v>
      </c>
      <c r="I271" s="31">
        <v>1</v>
      </c>
      <c r="J271" s="34">
        <f t="shared" si="0"/>
        <v>4.4866666669999997</v>
      </c>
      <c r="L271">
        <f t="shared" si="1"/>
        <v>330.82621971802098</v>
      </c>
      <c r="M271">
        <f t="shared" si="2"/>
        <v>1.5703333334499998</v>
      </c>
      <c r="N271">
        <f t="shared" si="3"/>
        <v>519.50744040246195</v>
      </c>
      <c r="W271">
        <f t="shared" si="4"/>
        <v>278.37755574756545</v>
      </c>
      <c r="X271">
        <f t="shared" si="5"/>
        <v>1.5703333334499998</v>
      </c>
      <c r="Y271">
        <f t="shared" si="6"/>
        <v>437.14555507473762</v>
      </c>
    </row>
    <row r="272" spans="2:25" x14ac:dyDescent="0.3">
      <c r="B272" s="35">
        <v>40393</v>
      </c>
      <c r="C272" s="33" t="s">
        <v>18</v>
      </c>
      <c r="D272" s="33" t="s">
        <v>19</v>
      </c>
      <c r="E272" s="34"/>
      <c r="F272" s="30">
        <v>3.1469999999999998</v>
      </c>
      <c r="G272" s="34">
        <v>0</v>
      </c>
      <c r="H272" s="34">
        <v>1</v>
      </c>
      <c r="I272" s="30">
        <v>0</v>
      </c>
      <c r="J272" s="34">
        <f t="shared" si="0"/>
        <v>0</v>
      </c>
      <c r="L272">
        <f t="shared" si="1"/>
        <v>348.4892631582361</v>
      </c>
      <c r="M272">
        <f t="shared" si="2"/>
        <v>1.1014499999999998</v>
      </c>
      <c r="N272">
        <f t="shared" si="3"/>
        <v>383.84349890563908</v>
      </c>
      <c r="W272">
        <f t="shared" si="4"/>
        <v>290.54444771308897</v>
      </c>
      <c r="X272">
        <f t="shared" si="5"/>
        <v>1.1014499999999998</v>
      </c>
      <c r="Y272">
        <f t="shared" si="6"/>
        <v>320.0201819335818</v>
      </c>
    </row>
    <row r="273" spans="2:25" x14ac:dyDescent="0.3">
      <c r="B273" s="35">
        <v>40393</v>
      </c>
      <c r="C273" s="33" t="s">
        <v>18</v>
      </c>
      <c r="D273" s="33" t="s">
        <v>20</v>
      </c>
      <c r="E273" s="34"/>
      <c r="F273" s="30">
        <v>3.7450000000000001</v>
      </c>
      <c r="G273" s="34">
        <v>0</v>
      </c>
      <c r="H273" s="34">
        <v>1</v>
      </c>
      <c r="I273" s="30">
        <v>0</v>
      </c>
      <c r="J273" s="34">
        <f t="shared" si="0"/>
        <v>0</v>
      </c>
      <c r="L273">
        <f t="shared" si="1"/>
        <v>327.93912651133337</v>
      </c>
      <c r="M273">
        <f t="shared" si="2"/>
        <v>1.3107499999999999</v>
      </c>
      <c r="N273">
        <f t="shared" si="3"/>
        <v>429.84621007473015</v>
      </c>
      <c r="W273">
        <f t="shared" si="4"/>
        <v>265.39566348031497</v>
      </c>
      <c r="X273">
        <f t="shared" si="5"/>
        <v>1.3107499999999999</v>
      </c>
      <c r="Y273">
        <f t="shared" si="6"/>
        <v>347.86736590682278</v>
      </c>
    </row>
    <row r="274" spans="2:25" x14ac:dyDescent="0.3">
      <c r="B274" s="35">
        <v>40393</v>
      </c>
      <c r="C274" s="33" t="s">
        <v>18</v>
      </c>
      <c r="D274" s="33" t="s">
        <v>21</v>
      </c>
      <c r="E274" s="34"/>
      <c r="F274" s="30">
        <v>3.1469999999999998</v>
      </c>
      <c r="G274" s="34">
        <v>0</v>
      </c>
      <c r="H274" s="34">
        <v>1</v>
      </c>
      <c r="I274" s="30">
        <v>0</v>
      </c>
      <c r="J274" s="34">
        <f t="shared" si="0"/>
        <v>0</v>
      </c>
      <c r="L274">
        <f t="shared" si="1"/>
        <v>348.4892631582361</v>
      </c>
      <c r="M274">
        <f t="shared" si="2"/>
        <v>1.1014499999999998</v>
      </c>
      <c r="N274">
        <f t="shared" si="3"/>
        <v>383.84349890563908</v>
      </c>
      <c r="W274">
        <f t="shared" si="4"/>
        <v>290.54444771308897</v>
      </c>
      <c r="X274">
        <f t="shared" si="5"/>
        <v>1.1014499999999998</v>
      </c>
      <c r="Y274">
        <f t="shared" si="6"/>
        <v>320.0201819335818</v>
      </c>
    </row>
    <row r="275" spans="2:25" x14ac:dyDescent="0.3">
      <c r="B275" s="35">
        <v>40393</v>
      </c>
      <c r="C275" s="33" t="s">
        <v>18</v>
      </c>
      <c r="D275" s="33" t="s">
        <v>22</v>
      </c>
      <c r="E275" s="34"/>
      <c r="F275" s="30">
        <v>3.78</v>
      </c>
      <c r="G275" s="34">
        <v>0</v>
      </c>
      <c r="H275" s="34">
        <v>1</v>
      </c>
      <c r="I275" s="30">
        <v>0</v>
      </c>
      <c r="J275" s="34">
        <f t="shared" si="0"/>
        <v>0</v>
      </c>
      <c r="L275">
        <f t="shared" si="1"/>
        <v>326.73635931628053</v>
      </c>
      <c r="M275">
        <f t="shared" si="2"/>
        <v>1.323</v>
      </c>
      <c r="N275">
        <f t="shared" si="3"/>
        <v>432.27220337543912</v>
      </c>
      <c r="W275">
        <f t="shared" si="4"/>
        <v>263.92374467070454</v>
      </c>
      <c r="X275">
        <f t="shared" si="5"/>
        <v>1.323</v>
      </c>
      <c r="Y275">
        <f t="shared" si="6"/>
        <v>349.17111419934207</v>
      </c>
    </row>
    <row r="276" spans="2:25" x14ac:dyDescent="0.3">
      <c r="B276" s="35">
        <v>40393</v>
      </c>
      <c r="C276" s="33" t="s">
        <v>18</v>
      </c>
      <c r="D276" s="33" t="s">
        <v>23</v>
      </c>
      <c r="E276" s="34"/>
      <c r="F276" s="30">
        <v>4.1790000000000003</v>
      </c>
      <c r="G276" s="34">
        <v>0</v>
      </c>
      <c r="H276" s="34">
        <v>1</v>
      </c>
      <c r="I276" s="30">
        <v>0</v>
      </c>
      <c r="J276" s="34">
        <f t="shared" si="0"/>
        <v>0</v>
      </c>
      <c r="L276">
        <f t="shared" si="1"/>
        <v>313.02481329267812</v>
      </c>
      <c r="M276">
        <f t="shared" si="2"/>
        <v>1.46265</v>
      </c>
      <c r="N276">
        <f t="shared" si="3"/>
        <v>457.84574316253565</v>
      </c>
      <c r="W276">
        <f t="shared" si="4"/>
        <v>247.14387024114458</v>
      </c>
      <c r="X276">
        <f t="shared" si="5"/>
        <v>1.46265</v>
      </c>
      <c r="Y276">
        <f t="shared" si="6"/>
        <v>361.48498180821014</v>
      </c>
    </row>
    <row r="277" spans="2:25" x14ac:dyDescent="0.3">
      <c r="B277" s="35">
        <v>40393</v>
      </c>
      <c r="C277" s="33" t="s">
        <v>18</v>
      </c>
      <c r="D277" s="33" t="s">
        <v>24</v>
      </c>
      <c r="E277" s="34"/>
      <c r="F277" s="30">
        <v>4.6224999999999996</v>
      </c>
      <c r="G277" s="34">
        <v>0</v>
      </c>
      <c r="H277" s="34">
        <v>1</v>
      </c>
      <c r="I277" s="30">
        <v>0</v>
      </c>
      <c r="J277" s="34">
        <f t="shared" si="0"/>
        <v>0</v>
      </c>
      <c r="L277">
        <f t="shared" si="1"/>
        <v>297.78403469250867</v>
      </c>
      <c r="M277">
        <f t="shared" si="2"/>
        <v>1.6178749999999997</v>
      </c>
      <c r="N277">
        <f t="shared" si="3"/>
        <v>481.77734512814237</v>
      </c>
      <c r="W277">
        <f t="shared" si="4"/>
        <v>228.49255618222276</v>
      </c>
      <c r="X277">
        <f t="shared" si="5"/>
        <v>1.6178749999999997</v>
      </c>
      <c r="Y277">
        <f t="shared" si="6"/>
        <v>369.6723943333136</v>
      </c>
    </row>
    <row r="278" spans="2:25" x14ac:dyDescent="0.3">
      <c r="B278" s="35">
        <v>40393</v>
      </c>
      <c r="C278" s="33" t="s">
        <v>18</v>
      </c>
      <c r="D278" s="33" t="s">
        <v>25</v>
      </c>
      <c r="E278" s="34"/>
      <c r="F278" s="30">
        <v>4.0162500000000003</v>
      </c>
      <c r="G278" s="34">
        <v>0</v>
      </c>
      <c r="H278" s="34">
        <v>1</v>
      </c>
      <c r="I278" s="30">
        <v>0</v>
      </c>
      <c r="J278" s="34">
        <f t="shared" si="0"/>
        <v>0</v>
      </c>
      <c r="L278">
        <f t="shared" si="1"/>
        <v>318.61768074967381</v>
      </c>
      <c r="M278">
        <f t="shared" si="2"/>
        <v>1.4056875</v>
      </c>
      <c r="N278">
        <f t="shared" si="3"/>
        <v>447.87689110880711</v>
      </c>
      <c r="W278">
        <f t="shared" si="4"/>
        <v>253.98829270583349</v>
      </c>
      <c r="X278">
        <f t="shared" si="5"/>
        <v>1.4056875</v>
      </c>
      <c r="Y278">
        <f t="shared" si="6"/>
        <v>357.02816820293128</v>
      </c>
    </row>
    <row r="279" spans="2:25" x14ac:dyDescent="0.3">
      <c r="B279" s="35">
        <v>40393</v>
      </c>
      <c r="C279" s="33" t="s">
        <v>18</v>
      </c>
      <c r="D279" s="33" t="s">
        <v>26</v>
      </c>
      <c r="E279" s="34"/>
      <c r="F279" s="30">
        <v>3.1419999999999999</v>
      </c>
      <c r="G279" s="34">
        <v>0</v>
      </c>
      <c r="H279" s="34">
        <v>1</v>
      </c>
      <c r="I279" s="30">
        <v>0</v>
      </c>
      <c r="J279" s="34">
        <f t="shared" si="0"/>
        <v>0</v>
      </c>
      <c r="L279">
        <f t="shared" si="1"/>
        <v>348.66108704324364</v>
      </c>
      <c r="M279">
        <f t="shared" si="2"/>
        <v>1.0996999999999999</v>
      </c>
      <c r="N279">
        <f t="shared" si="3"/>
        <v>383.42259742145501</v>
      </c>
      <c r="W279">
        <f t="shared" si="4"/>
        <v>290.75472182874762</v>
      </c>
      <c r="X279">
        <f t="shared" si="5"/>
        <v>1.0996999999999999</v>
      </c>
      <c r="Y279">
        <f t="shared" si="6"/>
        <v>319.74296759507371</v>
      </c>
    </row>
    <row r="280" spans="2:25" x14ac:dyDescent="0.3">
      <c r="B280" s="35">
        <v>40393</v>
      </c>
      <c r="C280" s="33" t="s">
        <v>18</v>
      </c>
      <c r="D280" s="33" t="s">
        <v>27</v>
      </c>
      <c r="E280" s="34"/>
      <c r="F280" s="30">
        <v>3.7450000000000001</v>
      </c>
      <c r="G280" s="34">
        <v>0</v>
      </c>
      <c r="H280" s="34">
        <v>1</v>
      </c>
      <c r="I280" s="30">
        <v>0</v>
      </c>
      <c r="J280" s="34">
        <f t="shared" si="0"/>
        <v>0</v>
      </c>
      <c r="L280">
        <f t="shared" si="1"/>
        <v>327.93912651133337</v>
      </c>
      <c r="M280">
        <f t="shared" si="2"/>
        <v>1.3107499999999999</v>
      </c>
      <c r="N280">
        <f t="shared" si="3"/>
        <v>429.84621007473015</v>
      </c>
      <c r="W280">
        <f t="shared" si="4"/>
        <v>265.39566348031497</v>
      </c>
      <c r="X280">
        <f t="shared" si="5"/>
        <v>1.3107499999999999</v>
      </c>
      <c r="Y280">
        <f t="shared" si="6"/>
        <v>347.86736590682278</v>
      </c>
    </row>
    <row r="281" spans="2:25" x14ac:dyDescent="0.3">
      <c r="B281" s="35">
        <v>40393</v>
      </c>
      <c r="C281" s="33" t="s">
        <v>18</v>
      </c>
      <c r="D281" s="33" t="s">
        <v>28</v>
      </c>
      <c r="E281" s="34"/>
      <c r="F281" s="30">
        <v>3.5185714290000001</v>
      </c>
      <c r="G281" s="34">
        <v>0</v>
      </c>
      <c r="H281" s="34">
        <v>1</v>
      </c>
      <c r="I281" s="30">
        <v>0</v>
      </c>
      <c r="J281" s="34">
        <f t="shared" si="0"/>
        <v>0</v>
      </c>
      <c r="L281">
        <f t="shared" si="1"/>
        <v>335.72029386051884</v>
      </c>
      <c r="M281">
        <f t="shared" si="2"/>
        <v>1.2315000001500001</v>
      </c>
      <c r="N281">
        <f t="shared" si="3"/>
        <v>413.439541939587</v>
      </c>
      <c r="W281">
        <f t="shared" si="4"/>
        <v>274.91807698569016</v>
      </c>
      <c r="X281">
        <f t="shared" si="5"/>
        <v>1.2315000001500001</v>
      </c>
      <c r="Y281">
        <f t="shared" si="6"/>
        <v>338.56161184911514</v>
      </c>
    </row>
    <row r="282" spans="2:25" x14ac:dyDescent="0.3">
      <c r="B282" s="35">
        <v>40400</v>
      </c>
      <c r="C282" s="33" t="s">
        <v>7</v>
      </c>
      <c r="D282" s="33" t="s">
        <v>8</v>
      </c>
      <c r="E282" s="34"/>
      <c r="F282" s="30">
        <v>3.556923077</v>
      </c>
      <c r="G282" s="34">
        <v>0</v>
      </c>
      <c r="H282" s="34">
        <v>1</v>
      </c>
      <c r="I282" s="31">
        <v>1</v>
      </c>
      <c r="J282" s="34">
        <f t="shared" si="0"/>
        <v>3.556923077</v>
      </c>
      <c r="L282">
        <f t="shared" si="1"/>
        <v>403.21663381676922</v>
      </c>
      <c r="M282">
        <f t="shared" si="2"/>
        <v>1.2449230769499999</v>
      </c>
      <c r="N282">
        <f t="shared" si="3"/>
        <v>501.97369244859374</v>
      </c>
      <c r="W282">
        <f t="shared" si="4"/>
        <v>354.99158404309554</v>
      </c>
      <c r="X282">
        <f t="shared" si="5"/>
        <v>1.2449230769499999</v>
      </c>
      <c r="Y282">
        <f t="shared" si="6"/>
        <v>441.93721509828498</v>
      </c>
    </row>
    <row r="283" spans="2:25" x14ac:dyDescent="0.3">
      <c r="B283" s="35">
        <v>40400</v>
      </c>
      <c r="C283" s="33" t="s">
        <v>7</v>
      </c>
      <c r="D283" s="33" t="s">
        <v>9</v>
      </c>
      <c r="E283" s="34"/>
      <c r="F283" s="30">
        <v>3.8450000000000002</v>
      </c>
      <c r="G283" s="34">
        <v>0</v>
      </c>
      <c r="H283" s="34">
        <v>1</v>
      </c>
      <c r="I283" s="31">
        <v>1</v>
      </c>
      <c r="J283" s="34">
        <f t="shared" si="0"/>
        <v>3.8450000000000002</v>
      </c>
      <c r="L283">
        <f t="shared" si="1"/>
        <v>380.78678544506568</v>
      </c>
      <c r="M283">
        <f t="shared" si="2"/>
        <v>1.34575</v>
      </c>
      <c r="N283">
        <f t="shared" si="3"/>
        <v>512.44381651269714</v>
      </c>
      <c r="W283">
        <f t="shared" si="4"/>
        <v>331.25306756672893</v>
      </c>
      <c r="X283">
        <f t="shared" si="5"/>
        <v>1.34575</v>
      </c>
      <c r="Y283">
        <f t="shared" si="6"/>
        <v>445.78381567792547</v>
      </c>
    </row>
    <row r="284" spans="2:25" x14ac:dyDescent="0.3">
      <c r="B284" s="35">
        <v>40400</v>
      </c>
      <c r="C284" s="33" t="s">
        <v>7</v>
      </c>
      <c r="D284" s="33" t="s">
        <v>10</v>
      </c>
      <c r="E284" s="34"/>
      <c r="F284" s="30">
        <v>4.6806666669999997</v>
      </c>
      <c r="G284" s="34">
        <v>0</v>
      </c>
      <c r="H284" s="34">
        <v>1</v>
      </c>
      <c r="I284" s="31">
        <v>1</v>
      </c>
      <c r="J284" s="34">
        <f t="shared" si="0"/>
        <v>4.6806666669999997</v>
      </c>
      <c r="L284">
        <f t="shared" si="1"/>
        <v>315.72125907488589</v>
      </c>
      <c r="M284">
        <f t="shared" si="2"/>
        <v>1.6382333334499999</v>
      </c>
      <c r="N284">
        <f t="shared" si="3"/>
        <v>517.22509069528132</v>
      </c>
      <c r="W284">
        <f t="shared" si="4"/>
        <v>262.39129711755675</v>
      </c>
      <c r="X284">
        <f t="shared" si="5"/>
        <v>1.6382333334499999</v>
      </c>
      <c r="Y284">
        <f t="shared" si="6"/>
        <v>429.85816934516436</v>
      </c>
    </row>
    <row r="285" spans="2:25" x14ac:dyDescent="0.3">
      <c r="B285" s="35">
        <v>40400</v>
      </c>
      <c r="C285" s="33" t="s">
        <v>7</v>
      </c>
      <c r="D285" s="33" t="s">
        <v>11</v>
      </c>
      <c r="E285" s="34"/>
      <c r="F285" s="30">
        <v>4.5443749999999996</v>
      </c>
      <c r="G285" s="34">
        <v>0</v>
      </c>
      <c r="H285" s="34">
        <v>1</v>
      </c>
      <c r="I285" s="31">
        <v>1</v>
      </c>
      <c r="J285" s="34">
        <f t="shared" si="0"/>
        <v>4.5443749999999996</v>
      </c>
      <c r="L285">
        <f t="shared" si="1"/>
        <v>326.33301302345433</v>
      </c>
      <c r="M285">
        <f t="shared" si="2"/>
        <v>1.5905312499999997</v>
      </c>
      <c r="N285">
        <f t="shared" si="3"/>
        <v>519.04285512046101</v>
      </c>
      <c r="W285">
        <f t="shared" si="4"/>
        <v>273.6221931885724</v>
      </c>
      <c r="X285">
        <f t="shared" si="5"/>
        <v>1.5905312499999997</v>
      </c>
      <c r="Y285">
        <f t="shared" si="6"/>
        <v>435.20464895996145</v>
      </c>
    </row>
    <row r="286" spans="2:25" x14ac:dyDescent="0.3">
      <c r="B286" s="35">
        <v>40400</v>
      </c>
      <c r="C286" s="33" t="s">
        <v>7</v>
      </c>
      <c r="D286" s="33" t="s">
        <v>12</v>
      </c>
      <c r="E286" s="34"/>
      <c r="F286" s="30">
        <v>4.314666667</v>
      </c>
      <c r="G286" s="34">
        <v>0</v>
      </c>
      <c r="H286" s="34">
        <v>1</v>
      </c>
      <c r="I286" s="31">
        <v>1</v>
      </c>
      <c r="J286" s="34">
        <f t="shared" si="0"/>
        <v>4.314666667</v>
      </c>
      <c r="L286">
        <f t="shared" si="1"/>
        <v>344.21824667997589</v>
      </c>
      <c r="M286">
        <f t="shared" si="2"/>
        <v>1.51013333345</v>
      </c>
      <c r="N286">
        <f t="shared" si="3"/>
        <v>519.81544829314635</v>
      </c>
      <c r="W286">
        <f t="shared" si="4"/>
        <v>292.55093968757325</v>
      </c>
      <c r="X286">
        <f t="shared" si="5"/>
        <v>1.51013333345</v>
      </c>
      <c r="Y286">
        <f t="shared" si="6"/>
        <v>441.79092575432492</v>
      </c>
    </row>
    <row r="287" spans="2:25" x14ac:dyDescent="0.3">
      <c r="B287" s="35">
        <v>40400</v>
      </c>
      <c r="C287" s="33" t="s">
        <v>7</v>
      </c>
      <c r="D287" s="33" t="s">
        <v>13</v>
      </c>
      <c r="E287" s="34"/>
      <c r="F287" s="30">
        <v>3.8136363640000002</v>
      </c>
      <c r="G287" s="34">
        <v>0</v>
      </c>
      <c r="H287" s="34">
        <v>1</v>
      </c>
      <c r="I287" s="31">
        <v>1</v>
      </c>
      <c r="J287" s="34">
        <f t="shared" ref="J287:J301" si="7">F287*I287</f>
        <v>3.8136363640000002</v>
      </c>
      <c r="L287">
        <f t="shared" ref="L287:L301" si="8">$M$215+$M$216*F287+$M$217*G287+$M$218*H287+$M$219*I287+$M$220*J287</f>
        <v>383.22877764818742</v>
      </c>
      <c r="M287">
        <f t="shared" ref="M287:M301" si="9">F287*(1-$N$207)*$N$208</f>
        <v>1.3347727274000001</v>
      </c>
      <c r="N287">
        <f t="shared" ref="N287:N301" si="10">L287*M287</f>
        <v>511.52332075963932</v>
      </c>
      <c r="W287">
        <f t="shared" ref="W287:W301" si="11">$X$216+$X$217*F287+$X$218*G287+$X$219*I287+$X$220*J287</f>
        <v>333.83753765267454</v>
      </c>
      <c r="X287">
        <f t="shared" ref="X287:X301" si="12">F287*(1-$N$207)*$N$208</f>
        <v>1.3347727274000001</v>
      </c>
      <c r="Y287">
        <f t="shared" ref="Y287:Y301" si="13">X287*W287</f>
        <v>445.59724064116062</v>
      </c>
    </row>
    <row r="288" spans="2:25" x14ac:dyDescent="0.3">
      <c r="B288" s="35">
        <v>40400</v>
      </c>
      <c r="C288" s="33" t="s">
        <v>7</v>
      </c>
      <c r="D288" s="33" t="s">
        <v>14</v>
      </c>
      <c r="E288" s="34"/>
      <c r="F288" s="30">
        <v>4.1479999999999997</v>
      </c>
      <c r="G288" s="34">
        <v>0</v>
      </c>
      <c r="H288" s="34">
        <v>1</v>
      </c>
      <c r="I288" s="31">
        <v>1</v>
      </c>
      <c r="J288" s="34">
        <f t="shared" si="7"/>
        <v>4.1479999999999997</v>
      </c>
      <c r="L288">
        <f t="shared" si="8"/>
        <v>357.19501701790119</v>
      </c>
      <c r="M288">
        <f t="shared" si="9"/>
        <v>1.4517999999999998</v>
      </c>
      <c r="N288">
        <f t="shared" si="10"/>
        <v>518.57572570658886</v>
      </c>
      <c r="W288">
        <f t="shared" si="11"/>
        <v>306.28483888171525</v>
      </c>
      <c r="X288">
        <f t="shared" si="12"/>
        <v>1.4517999999999998</v>
      </c>
      <c r="Y288">
        <f t="shared" si="13"/>
        <v>444.66432908847412</v>
      </c>
    </row>
    <row r="289" spans="2:25" x14ac:dyDescent="0.3">
      <c r="B289" s="35">
        <v>40400</v>
      </c>
      <c r="C289" s="33" t="s">
        <v>7</v>
      </c>
      <c r="D289" s="33" t="s">
        <v>15</v>
      </c>
      <c r="E289" s="34"/>
      <c r="F289" s="30">
        <v>4.1381249999999996</v>
      </c>
      <c r="G289" s="34">
        <v>0</v>
      </c>
      <c r="H289" s="34">
        <v>1</v>
      </c>
      <c r="I289" s="31">
        <v>1</v>
      </c>
      <c r="J289" s="34">
        <f t="shared" si="7"/>
        <v>4.1381249999999996</v>
      </c>
      <c r="L289">
        <f t="shared" si="8"/>
        <v>357.96389065888548</v>
      </c>
      <c r="M289">
        <f t="shared" si="9"/>
        <v>1.4483437499999998</v>
      </c>
      <c r="N289">
        <f t="shared" si="10"/>
        <v>518.45476376148008</v>
      </c>
      <c r="W289">
        <f t="shared" si="11"/>
        <v>307.09857240734073</v>
      </c>
      <c r="X289">
        <f t="shared" si="12"/>
        <v>1.4483437499999998</v>
      </c>
      <c r="Y289">
        <f t="shared" si="13"/>
        <v>444.78429798009432</v>
      </c>
    </row>
    <row r="290" spans="2:25" x14ac:dyDescent="0.3">
      <c r="B290" s="35">
        <v>40400</v>
      </c>
      <c r="C290" s="33" t="s">
        <v>7</v>
      </c>
      <c r="D290" s="33" t="s">
        <v>16</v>
      </c>
      <c r="E290" s="34"/>
      <c r="F290" s="30">
        <v>4.1381249999999996</v>
      </c>
      <c r="G290" s="34">
        <v>0</v>
      </c>
      <c r="H290" s="34">
        <v>1</v>
      </c>
      <c r="I290" s="31">
        <v>1</v>
      </c>
      <c r="J290" s="34">
        <f t="shared" si="7"/>
        <v>4.1381249999999996</v>
      </c>
      <c r="L290">
        <f t="shared" si="8"/>
        <v>357.96389065888548</v>
      </c>
      <c r="M290">
        <f t="shared" si="9"/>
        <v>1.4483437499999998</v>
      </c>
      <c r="N290">
        <f t="shared" si="10"/>
        <v>518.45476376148008</v>
      </c>
      <c r="W290">
        <f t="shared" si="11"/>
        <v>307.09857240734073</v>
      </c>
      <c r="X290">
        <f t="shared" si="12"/>
        <v>1.4483437499999998</v>
      </c>
      <c r="Y290">
        <f t="shared" si="13"/>
        <v>444.78429798009432</v>
      </c>
    </row>
    <row r="291" spans="2:25" x14ac:dyDescent="0.3">
      <c r="B291" s="35">
        <v>40400</v>
      </c>
      <c r="C291" s="33" t="s">
        <v>7</v>
      </c>
      <c r="D291" s="33" t="s">
        <v>17</v>
      </c>
      <c r="E291" s="34"/>
      <c r="F291" s="30">
        <v>4.4866666669999997</v>
      </c>
      <c r="G291" s="34">
        <v>0</v>
      </c>
      <c r="H291" s="34">
        <v>1</v>
      </c>
      <c r="I291" s="31">
        <v>1</v>
      </c>
      <c r="J291" s="34">
        <f t="shared" si="7"/>
        <v>4.4866666669999997</v>
      </c>
      <c r="L291">
        <f t="shared" si="8"/>
        <v>330.82621971802098</v>
      </c>
      <c r="M291">
        <f t="shared" si="9"/>
        <v>1.5703333334499998</v>
      </c>
      <c r="N291">
        <f t="shared" si="10"/>
        <v>519.50744040246195</v>
      </c>
      <c r="W291">
        <f t="shared" si="11"/>
        <v>278.37755574756545</v>
      </c>
      <c r="X291">
        <f t="shared" si="12"/>
        <v>1.5703333334499998</v>
      </c>
      <c r="Y291">
        <f t="shared" si="13"/>
        <v>437.14555507473762</v>
      </c>
    </row>
    <row r="292" spans="2:25" x14ac:dyDescent="0.3">
      <c r="B292" s="35">
        <v>40400</v>
      </c>
      <c r="C292" s="33" t="s">
        <v>18</v>
      </c>
      <c r="D292" s="33" t="s">
        <v>19</v>
      </c>
      <c r="E292" s="34"/>
      <c r="F292" s="30">
        <v>3.1469999999999998</v>
      </c>
      <c r="G292" s="34">
        <v>0</v>
      </c>
      <c r="H292" s="34">
        <v>1</v>
      </c>
      <c r="I292" s="30">
        <v>0</v>
      </c>
      <c r="J292" s="34">
        <f t="shared" si="7"/>
        <v>0</v>
      </c>
      <c r="L292">
        <f t="shared" si="8"/>
        <v>348.4892631582361</v>
      </c>
      <c r="M292">
        <f t="shared" si="9"/>
        <v>1.1014499999999998</v>
      </c>
      <c r="N292">
        <f t="shared" si="10"/>
        <v>383.84349890563908</v>
      </c>
      <c r="W292">
        <f t="shared" si="11"/>
        <v>290.54444771308897</v>
      </c>
      <c r="X292">
        <f t="shared" si="12"/>
        <v>1.1014499999999998</v>
      </c>
      <c r="Y292">
        <f t="shared" si="13"/>
        <v>320.0201819335818</v>
      </c>
    </row>
    <row r="293" spans="2:25" x14ac:dyDescent="0.3">
      <c r="B293" s="35">
        <v>40400</v>
      </c>
      <c r="C293" s="33" t="s">
        <v>18</v>
      </c>
      <c r="D293" s="33" t="s">
        <v>20</v>
      </c>
      <c r="E293" s="34"/>
      <c r="F293" s="30">
        <v>3.7450000000000001</v>
      </c>
      <c r="G293" s="34">
        <v>0</v>
      </c>
      <c r="H293" s="34">
        <v>1</v>
      </c>
      <c r="I293" s="30">
        <v>0</v>
      </c>
      <c r="J293" s="34">
        <f t="shared" si="7"/>
        <v>0</v>
      </c>
      <c r="L293">
        <f t="shared" si="8"/>
        <v>327.93912651133337</v>
      </c>
      <c r="M293">
        <f t="shared" si="9"/>
        <v>1.3107499999999999</v>
      </c>
      <c r="N293">
        <f t="shared" si="10"/>
        <v>429.84621007473015</v>
      </c>
      <c r="W293">
        <f t="shared" si="11"/>
        <v>265.39566348031497</v>
      </c>
      <c r="X293">
        <f t="shared" si="12"/>
        <v>1.3107499999999999</v>
      </c>
      <c r="Y293">
        <f t="shared" si="13"/>
        <v>347.86736590682278</v>
      </c>
    </row>
    <row r="294" spans="2:25" x14ac:dyDescent="0.3">
      <c r="B294" s="35">
        <v>40400</v>
      </c>
      <c r="C294" s="33" t="s">
        <v>18</v>
      </c>
      <c r="D294" s="33" t="s">
        <v>21</v>
      </c>
      <c r="E294" s="34"/>
      <c r="F294" s="30">
        <v>3.1469999999999998</v>
      </c>
      <c r="G294" s="34">
        <v>0</v>
      </c>
      <c r="H294" s="34">
        <v>1</v>
      </c>
      <c r="I294" s="30">
        <v>0</v>
      </c>
      <c r="J294" s="34">
        <f t="shared" si="7"/>
        <v>0</v>
      </c>
      <c r="L294">
        <f t="shared" si="8"/>
        <v>348.4892631582361</v>
      </c>
      <c r="M294">
        <f t="shared" si="9"/>
        <v>1.1014499999999998</v>
      </c>
      <c r="N294">
        <f t="shared" si="10"/>
        <v>383.84349890563908</v>
      </c>
      <c r="W294">
        <f t="shared" si="11"/>
        <v>290.54444771308897</v>
      </c>
      <c r="X294">
        <f t="shared" si="12"/>
        <v>1.1014499999999998</v>
      </c>
      <c r="Y294">
        <f t="shared" si="13"/>
        <v>320.0201819335818</v>
      </c>
    </row>
    <row r="295" spans="2:25" x14ac:dyDescent="0.3">
      <c r="B295" s="35">
        <v>40400</v>
      </c>
      <c r="C295" s="33" t="s">
        <v>18</v>
      </c>
      <c r="D295" s="33" t="s">
        <v>22</v>
      </c>
      <c r="E295" s="34"/>
      <c r="F295" s="30">
        <v>3.78</v>
      </c>
      <c r="G295" s="34">
        <v>0</v>
      </c>
      <c r="H295" s="34">
        <v>1</v>
      </c>
      <c r="I295" s="30">
        <v>0</v>
      </c>
      <c r="J295" s="34">
        <f t="shared" si="7"/>
        <v>0</v>
      </c>
      <c r="L295">
        <f t="shared" si="8"/>
        <v>326.73635931628053</v>
      </c>
      <c r="M295">
        <f t="shared" si="9"/>
        <v>1.323</v>
      </c>
      <c r="N295">
        <f t="shared" si="10"/>
        <v>432.27220337543912</v>
      </c>
      <c r="W295">
        <f t="shared" si="11"/>
        <v>263.92374467070454</v>
      </c>
      <c r="X295">
        <f t="shared" si="12"/>
        <v>1.323</v>
      </c>
      <c r="Y295">
        <f t="shared" si="13"/>
        <v>349.17111419934207</v>
      </c>
    </row>
    <row r="296" spans="2:25" x14ac:dyDescent="0.3">
      <c r="B296" s="35">
        <v>40400</v>
      </c>
      <c r="C296" s="33" t="s">
        <v>18</v>
      </c>
      <c r="D296" s="33" t="s">
        <v>23</v>
      </c>
      <c r="E296" s="34"/>
      <c r="F296" s="30">
        <v>4.1790000000000003</v>
      </c>
      <c r="G296" s="34">
        <v>0</v>
      </c>
      <c r="H296" s="34">
        <v>1</v>
      </c>
      <c r="I296" s="30">
        <v>0</v>
      </c>
      <c r="J296" s="34">
        <f t="shared" si="7"/>
        <v>0</v>
      </c>
      <c r="L296">
        <f t="shared" si="8"/>
        <v>313.02481329267812</v>
      </c>
      <c r="M296">
        <f t="shared" si="9"/>
        <v>1.46265</v>
      </c>
      <c r="N296">
        <f t="shared" si="10"/>
        <v>457.84574316253565</v>
      </c>
      <c r="W296">
        <f t="shared" si="11"/>
        <v>247.14387024114458</v>
      </c>
      <c r="X296">
        <f t="shared" si="12"/>
        <v>1.46265</v>
      </c>
      <c r="Y296">
        <f t="shared" si="13"/>
        <v>361.48498180821014</v>
      </c>
    </row>
    <row r="297" spans="2:25" x14ac:dyDescent="0.3">
      <c r="B297" s="35">
        <v>40400</v>
      </c>
      <c r="C297" s="33" t="s">
        <v>18</v>
      </c>
      <c r="D297" s="33" t="s">
        <v>24</v>
      </c>
      <c r="E297" s="34"/>
      <c r="F297" s="30">
        <v>4.6224999999999996</v>
      </c>
      <c r="G297" s="34">
        <v>0</v>
      </c>
      <c r="H297" s="34">
        <v>1</v>
      </c>
      <c r="I297" s="30">
        <v>0</v>
      </c>
      <c r="J297" s="34">
        <f t="shared" si="7"/>
        <v>0</v>
      </c>
      <c r="L297">
        <f t="shared" si="8"/>
        <v>297.78403469250867</v>
      </c>
      <c r="M297">
        <f t="shared" si="9"/>
        <v>1.6178749999999997</v>
      </c>
      <c r="N297">
        <f t="shared" si="10"/>
        <v>481.77734512814237</v>
      </c>
      <c r="W297">
        <f t="shared" si="11"/>
        <v>228.49255618222276</v>
      </c>
      <c r="X297">
        <f t="shared" si="12"/>
        <v>1.6178749999999997</v>
      </c>
      <c r="Y297">
        <f t="shared" si="13"/>
        <v>369.6723943333136</v>
      </c>
    </row>
    <row r="298" spans="2:25" x14ac:dyDescent="0.3">
      <c r="B298" s="35">
        <v>40400</v>
      </c>
      <c r="C298" s="33" t="s">
        <v>18</v>
      </c>
      <c r="D298" s="33" t="s">
        <v>25</v>
      </c>
      <c r="E298" s="34"/>
      <c r="F298" s="30">
        <v>4.0162500000000003</v>
      </c>
      <c r="G298" s="34">
        <v>0</v>
      </c>
      <c r="H298" s="34">
        <v>1</v>
      </c>
      <c r="I298" s="30">
        <v>0</v>
      </c>
      <c r="J298" s="34">
        <f t="shared" si="7"/>
        <v>0</v>
      </c>
      <c r="L298">
        <f t="shared" si="8"/>
        <v>318.61768074967381</v>
      </c>
      <c r="M298">
        <f t="shared" si="9"/>
        <v>1.4056875</v>
      </c>
      <c r="N298">
        <f t="shared" si="10"/>
        <v>447.87689110880711</v>
      </c>
      <c r="W298">
        <f t="shared" si="11"/>
        <v>253.98829270583349</v>
      </c>
      <c r="X298">
        <f t="shared" si="12"/>
        <v>1.4056875</v>
      </c>
      <c r="Y298">
        <f t="shared" si="13"/>
        <v>357.02816820293128</v>
      </c>
    </row>
    <row r="299" spans="2:25" x14ac:dyDescent="0.3">
      <c r="B299" s="35">
        <v>40400</v>
      </c>
      <c r="C299" s="33" t="s">
        <v>18</v>
      </c>
      <c r="D299" s="33" t="s">
        <v>26</v>
      </c>
      <c r="E299" s="34"/>
      <c r="F299" s="30">
        <v>3.1419999999999999</v>
      </c>
      <c r="G299" s="34">
        <v>0</v>
      </c>
      <c r="H299" s="34">
        <v>1</v>
      </c>
      <c r="I299" s="30">
        <v>0</v>
      </c>
      <c r="J299" s="34">
        <f t="shared" si="7"/>
        <v>0</v>
      </c>
      <c r="L299">
        <f t="shared" si="8"/>
        <v>348.66108704324364</v>
      </c>
      <c r="M299">
        <f t="shared" si="9"/>
        <v>1.0996999999999999</v>
      </c>
      <c r="N299">
        <f t="shared" si="10"/>
        <v>383.42259742145501</v>
      </c>
      <c r="W299">
        <f t="shared" si="11"/>
        <v>290.75472182874762</v>
      </c>
      <c r="X299">
        <f t="shared" si="12"/>
        <v>1.0996999999999999</v>
      </c>
      <c r="Y299">
        <f t="shared" si="13"/>
        <v>319.74296759507371</v>
      </c>
    </row>
    <row r="300" spans="2:25" x14ac:dyDescent="0.3">
      <c r="B300" s="35">
        <v>40400</v>
      </c>
      <c r="C300" s="33" t="s">
        <v>18</v>
      </c>
      <c r="D300" s="33" t="s">
        <v>27</v>
      </c>
      <c r="E300" s="34"/>
      <c r="F300" s="30">
        <v>3.7450000000000001</v>
      </c>
      <c r="G300" s="34">
        <v>0</v>
      </c>
      <c r="H300" s="34">
        <v>1</v>
      </c>
      <c r="I300" s="30">
        <v>0</v>
      </c>
      <c r="J300" s="34">
        <f t="shared" si="7"/>
        <v>0</v>
      </c>
      <c r="L300">
        <f t="shared" si="8"/>
        <v>327.93912651133337</v>
      </c>
      <c r="M300">
        <f t="shared" si="9"/>
        <v>1.3107499999999999</v>
      </c>
      <c r="N300">
        <f t="shared" si="10"/>
        <v>429.84621007473015</v>
      </c>
      <c r="W300">
        <f t="shared" si="11"/>
        <v>265.39566348031497</v>
      </c>
      <c r="X300">
        <f t="shared" si="12"/>
        <v>1.3107499999999999</v>
      </c>
      <c r="Y300">
        <f t="shared" si="13"/>
        <v>347.86736590682278</v>
      </c>
    </row>
    <row r="301" spans="2:25" x14ac:dyDescent="0.3">
      <c r="B301" s="35">
        <v>40400</v>
      </c>
      <c r="C301" s="33" t="s">
        <v>18</v>
      </c>
      <c r="D301" s="33" t="s">
        <v>28</v>
      </c>
      <c r="E301" s="34"/>
      <c r="F301" s="36">
        <v>3.5185714290000001</v>
      </c>
      <c r="G301" s="34">
        <v>0</v>
      </c>
      <c r="H301" s="34">
        <v>1</v>
      </c>
      <c r="I301" s="30">
        <v>0</v>
      </c>
      <c r="J301" s="34">
        <f t="shared" si="7"/>
        <v>0</v>
      </c>
      <c r="L301">
        <f t="shared" si="8"/>
        <v>335.72029386051884</v>
      </c>
      <c r="M301">
        <f t="shared" si="9"/>
        <v>1.2315000001500001</v>
      </c>
      <c r="N301">
        <f t="shared" si="10"/>
        <v>413.439541939587</v>
      </c>
      <c r="W301">
        <f t="shared" si="11"/>
        <v>274.91807698569016</v>
      </c>
      <c r="X301">
        <f t="shared" si="12"/>
        <v>1.2315000001500001</v>
      </c>
      <c r="Y301">
        <f t="shared" si="13"/>
        <v>338.56161184911514</v>
      </c>
    </row>
  </sheetData>
  <sortState ref="B2:J221">
    <sortCondition ref="B2:B2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Variable Defs</vt:lpstr>
      <vt:lpstr>Q1</vt:lpstr>
      <vt:lpstr>Q2</vt:lpstr>
      <vt:lpstr>Q3</vt:lpstr>
      <vt:lpstr>Q3 V2</vt:lpstr>
      <vt:lpstr>Q4 and Q5</vt:lpstr>
    </vt:vector>
  </TitlesOfParts>
  <Company>The 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Sonnier, Garrett P</dc:creator>
  <cp:lastModifiedBy>Sonnier, Garrett P</cp:lastModifiedBy>
  <dcterms:created xsi:type="dcterms:W3CDTF">2019-11-18T20:30:20Z</dcterms:created>
  <dcterms:modified xsi:type="dcterms:W3CDTF">2020-11-23T16:18:30Z</dcterms:modified>
</cp:coreProperties>
</file>