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D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I8" i="1" l="1"/>
  <c r="H8" i="1"/>
  <c r="H4" i="1"/>
  <c r="H5" i="1" s="1"/>
</calcChain>
</file>

<file path=xl/sharedStrings.xml><?xml version="1.0" encoding="utf-8"?>
<sst xmlns="http://schemas.openxmlformats.org/spreadsheetml/2006/main" count="25" uniqueCount="25">
  <si>
    <t>Area</t>
  </si>
  <si>
    <t>Treated</t>
  </si>
  <si>
    <t>Displacement</t>
  </si>
  <si>
    <t>Pre</t>
  </si>
  <si>
    <t>Post</t>
  </si>
  <si>
    <t>Weighted Displacement Difference</t>
  </si>
  <si>
    <t>Z_WDD</t>
  </si>
  <si>
    <t>95% Confidence Interval of WDD</t>
  </si>
  <si>
    <t>Low</t>
  </si>
  <si>
    <t>High</t>
  </si>
  <si>
    <t>Standard Error WDD</t>
  </si>
  <si>
    <t>one tailed p-value</t>
  </si>
  <si>
    <t>NOTES</t>
  </si>
  <si>
    <t>Spreadsheet to calculate the weighted displacement difference</t>
  </si>
  <si>
    <t>an alternative to the weighted displacement quotient that allows you to estimate a standard error</t>
  </si>
  <si>
    <t>around the intervention effect</t>
  </si>
  <si>
    <t>If you have a control area for the treatment group, can simply add in those crime counts</t>
  </si>
  <si>
    <t>into the control counts and the test will still work as normal</t>
  </si>
  <si>
    <t>If you do not have a displacement area, can simply enter in zeroes and the test will still work</t>
  </si>
  <si>
    <t>If you want to count your control area decrease for both treated and displacement areas, can simply</t>
  </si>
  <si>
    <t>See the paper for details</t>
  </si>
  <si>
    <t>multiply counts in control area by 2 and proceed with the test as usual.</t>
  </si>
  <si>
    <t>Questions? Email Andy Wheeler, apwheele@gmail.com</t>
  </si>
  <si>
    <t>Control-Treated</t>
  </si>
  <si>
    <t>Control-Displacement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</si>
</sst>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6"/>
  <sheetViews>
    <sheetView tabSelected="1" workbookViewId="0">
      <selection activeCell="G20" sqref="G20"/>
    </sheetView>
  </sheetViews>
  <sheetFormatPr defaultRowHeight="15" x14ac:dyDescent="0.25"/>
  <cols>
    <col min="3" max="3" width="20.7109375" bestFit="1" customWidth="1"/>
    <col min="7" max="7" width="32.85546875" bestFit="1" customWidth="1"/>
  </cols>
  <sheetData>
    <row r="2" spans="3:14" x14ac:dyDescent="0.25">
      <c r="C2" s="1" t="s">
        <v>0</v>
      </c>
      <c r="D2" s="3" t="s">
        <v>3</v>
      </c>
      <c r="E2" s="3" t="s">
        <v>4</v>
      </c>
      <c r="G2" s="1" t="s">
        <v>5</v>
      </c>
      <c r="H2">
        <f>(E3-D3) - (E4-D4) + (E5-D5) - (E6-D6)</f>
        <v>-118</v>
      </c>
      <c r="L2" t="s">
        <v>12</v>
      </c>
      <c r="N2" t="s">
        <v>13</v>
      </c>
    </row>
    <row r="3" spans="3:14" x14ac:dyDescent="0.25">
      <c r="C3" s="2" t="s">
        <v>1</v>
      </c>
      <c r="D3">
        <v>207</v>
      </c>
      <c r="E3">
        <v>110</v>
      </c>
      <c r="G3" s="1" t="s">
        <v>10</v>
      </c>
      <c r="H3">
        <f>SQRT(SUM(D3:D6) + SUM(E3:E6))</f>
        <v>39.597979746446661</v>
      </c>
      <c r="N3" t="s">
        <v>14</v>
      </c>
    </row>
    <row r="4" spans="3:14" x14ac:dyDescent="0.25">
      <c r="C4" s="2" t="s">
        <v>23</v>
      </c>
      <c r="D4">
        <v>308</v>
      </c>
      <c r="E4">
        <v>318</v>
      </c>
      <c r="G4" s="1" t="s">
        <v>6</v>
      </c>
      <c r="H4">
        <f>H2/H3</f>
        <v>-2.9799500064290219</v>
      </c>
      <c r="N4" t="s">
        <v>15</v>
      </c>
    </row>
    <row r="5" spans="3:14" x14ac:dyDescent="0.25">
      <c r="C5" s="2" t="s">
        <v>2</v>
      </c>
      <c r="D5">
        <v>178</v>
      </c>
      <c r="E5">
        <v>157</v>
      </c>
      <c r="G5" s="1" t="s">
        <v>11</v>
      </c>
      <c r="H5">
        <f>_xlfn.NORM.S.DIST(H4,TRUE)</f>
        <v>1.4414771524903192E-3</v>
      </c>
    </row>
    <row r="6" spans="3:14" x14ac:dyDescent="0.25">
      <c r="C6" s="2" t="s">
        <v>24</v>
      </c>
      <c r="D6">
        <v>150</v>
      </c>
      <c r="E6">
        <v>140</v>
      </c>
      <c r="N6" t="s">
        <v>16</v>
      </c>
    </row>
    <row r="7" spans="3:14" x14ac:dyDescent="0.25">
      <c r="C7" s="2"/>
      <c r="H7" s="2" t="s">
        <v>8</v>
      </c>
      <c r="I7" s="2" t="s">
        <v>9</v>
      </c>
      <c r="N7" t="s">
        <v>17</v>
      </c>
    </row>
    <row r="8" spans="3:14" x14ac:dyDescent="0.25">
      <c r="C8" s="2"/>
      <c r="G8" s="1" t="s">
        <v>7</v>
      </c>
      <c r="H8">
        <f>H2 - _xlfn.NORM.S.INV(0.975)*H3</f>
        <v>-195.61061416358194</v>
      </c>
      <c r="I8">
        <f>H2 + _xlfn.NORM.S.INV(0.975)*H3</f>
        <v>-40.389385836418057</v>
      </c>
    </row>
    <row r="9" spans="3:14" x14ac:dyDescent="0.25">
      <c r="N9" t="s">
        <v>18</v>
      </c>
    </row>
    <row r="11" spans="3:14" x14ac:dyDescent="0.25">
      <c r="N11" t="s">
        <v>19</v>
      </c>
    </row>
    <row r="12" spans="3:14" x14ac:dyDescent="0.25">
      <c r="N12" t="s">
        <v>21</v>
      </c>
    </row>
    <row r="14" spans="3:14" x14ac:dyDescent="0.25">
      <c r="N14" t="s">
        <v>20</v>
      </c>
    </row>
    <row r="16" spans="3:14" x14ac:dyDescent="0.25">
      <c r="N16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2019-09-25T16:23:59Z</dcterms:modified>
</cp:coreProperties>
</file>