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6360" yWindow="460" windowWidth="19240" windowHeight="12820" tabRatio="500"/>
  </bookViews>
  <sheets>
    <sheet name="delPhi = 0.1" sheetId="1" r:id="rId1"/>
    <sheet name="delPhi = 0.2" sheetId="7" r:id="rId2"/>
    <sheet name="delPhi = 0.3" sheetId="5" r:id="rId3"/>
    <sheet name="delPhi = 0.5" sheetId="6" r:id="rId4"/>
    <sheet name="domain 100 x 100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3" i="7"/>
  <c r="V3" i="6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3" i="5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" i="7"/>
  <c r="P3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3" i="5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4" i="1"/>
  <c r="J3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3" i="5"/>
  <c r="D4" i="6"/>
  <c r="D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3" i="5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4" i="1"/>
  <c r="D4" i="1"/>
  <c r="D207" i="1"/>
  <c r="D239" i="1"/>
  <c r="D240" i="1"/>
  <c r="D241" i="1"/>
  <c r="D242" i="1"/>
  <c r="D243" i="1"/>
  <c r="D244" i="1"/>
  <c r="D245" i="1"/>
  <c r="D246" i="1"/>
  <c r="D24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06" i="1"/>
  <c r="D208" i="1"/>
  <c r="D209" i="1"/>
  <c r="D210" i="1"/>
  <c r="D211" i="1"/>
  <c r="D212" i="1"/>
  <c r="D213" i="1"/>
  <c r="D214" i="1"/>
  <c r="D215" i="1"/>
  <c r="D216" i="1"/>
  <c r="D217" i="1"/>
  <c r="D205" i="1"/>
  <c r="D201" i="1"/>
  <c r="D21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<sst xmlns="http://schemas.openxmlformats.org/spreadsheetml/2006/main" count="86" uniqueCount="15">
  <si>
    <t>t</t>
  </si>
  <si>
    <t>Domain 200 x 200</t>
  </si>
  <si>
    <t>contact_angle</t>
  </si>
  <si>
    <t>contact_diameter</t>
  </si>
  <si>
    <t>drop_height</t>
  </si>
  <si>
    <t>Contact angle 90°</t>
  </si>
  <si>
    <t>Column1</t>
  </si>
  <si>
    <t>Contact angle 30°</t>
  </si>
  <si>
    <t xml:space="preserve">Domain 150 x 50 </t>
  </si>
  <si>
    <t>conatact_diameter</t>
  </si>
  <si>
    <t>contact_height</t>
  </si>
  <si>
    <t>Contact angle 150°</t>
  </si>
  <si>
    <t>actual_angle</t>
  </si>
  <si>
    <t>Contact angle 120°</t>
  </si>
  <si>
    <t>Contact angle 135°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</si>
</sst>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Droplet with</a:t>
            </a:r>
            <a:r>
              <a:rPr lang="en-US" baseline="0"/>
              <a:t> contact angle 150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'delPhi = 0.1'!$G$3</c:f>
              <c:strCache>
                <c:ptCount val="1"/>
                <c:pt idx="0">
                  <c:v>conatact_diameter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'delPhi = 0.1'!$F$4:$F$184</c:f>
              <c:numCache>
                <c:formatCode>General</c:formatCode>
                <c:ptCount val="18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1.797046E6</c:v>
                </c:pt>
              </c:numCache>
            </c:numRef>
          </c:xVal>
          <c:yVal>
            <c:numRef>
              <c:f>'delPhi = 0.1'!$G$4:$G$184</c:f>
              <c:numCache>
                <c:formatCode>General</c:formatCode>
                <c:ptCount val="181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35.0</c:v>
                </c:pt>
                <c:pt idx="33">
                  <c:v>35.0</c:v>
                </c:pt>
                <c:pt idx="34">
                  <c:v>35.0</c:v>
                </c:pt>
                <c:pt idx="35">
                  <c:v>35.0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33.0</c:v>
                </c:pt>
                <c:pt idx="50">
                  <c:v>33.0</c:v>
                </c:pt>
                <c:pt idx="51">
                  <c:v>33.0</c:v>
                </c:pt>
                <c:pt idx="52">
                  <c:v>33.0</c:v>
                </c:pt>
                <c:pt idx="53">
                  <c:v>33.0</c:v>
                </c:pt>
                <c:pt idx="54">
                  <c:v>33.0</c:v>
                </c:pt>
                <c:pt idx="55">
                  <c:v>33.0</c:v>
                </c:pt>
                <c:pt idx="56">
                  <c:v>33.0</c:v>
                </c:pt>
                <c:pt idx="57">
                  <c:v>33.0</c:v>
                </c:pt>
                <c:pt idx="58">
                  <c:v>33.0</c:v>
                </c:pt>
                <c:pt idx="59">
                  <c:v>33.0</c:v>
                </c:pt>
                <c:pt idx="60">
                  <c:v>33.0</c:v>
                </c:pt>
                <c:pt idx="61">
                  <c:v>31.0</c:v>
                </c:pt>
                <c:pt idx="62">
                  <c:v>31.0</c:v>
                </c:pt>
                <c:pt idx="63">
                  <c:v>31.0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  <c:pt idx="68">
                  <c:v>31.0</c:v>
                </c:pt>
                <c:pt idx="69">
                  <c:v>31.0</c:v>
                </c:pt>
                <c:pt idx="70">
                  <c:v>31.0</c:v>
                </c:pt>
                <c:pt idx="71">
                  <c:v>29.0</c:v>
                </c:pt>
                <c:pt idx="72">
                  <c:v>29.0</c:v>
                </c:pt>
                <c:pt idx="73">
                  <c:v>29.0</c:v>
                </c:pt>
                <c:pt idx="74">
                  <c:v>29.0</c:v>
                </c:pt>
                <c:pt idx="75">
                  <c:v>29.0</c:v>
                </c:pt>
                <c:pt idx="76">
                  <c:v>29.0</c:v>
                </c:pt>
                <c:pt idx="77">
                  <c:v>29.0</c:v>
                </c:pt>
                <c:pt idx="78">
                  <c:v>29.0</c:v>
                </c:pt>
                <c:pt idx="79">
                  <c:v>29.0</c:v>
                </c:pt>
                <c:pt idx="80">
                  <c:v>29.0</c:v>
                </c:pt>
                <c:pt idx="81">
                  <c:v>27.0</c:v>
                </c:pt>
                <c:pt idx="82">
                  <c:v>27.0</c:v>
                </c:pt>
                <c:pt idx="83">
                  <c:v>27.0</c:v>
                </c:pt>
                <c:pt idx="84">
                  <c:v>27.0</c:v>
                </c:pt>
                <c:pt idx="85">
                  <c:v>27.0</c:v>
                </c:pt>
                <c:pt idx="86">
                  <c:v>27.0</c:v>
                </c:pt>
                <c:pt idx="87">
                  <c:v>27.0</c:v>
                </c:pt>
                <c:pt idx="88">
                  <c:v>27.0</c:v>
                </c:pt>
                <c:pt idx="89">
                  <c:v>27.0</c:v>
                </c:pt>
                <c:pt idx="90">
                  <c:v>25.0</c:v>
                </c:pt>
                <c:pt idx="91">
                  <c:v>25.0</c:v>
                </c:pt>
                <c:pt idx="92">
                  <c:v>25.0</c:v>
                </c:pt>
                <c:pt idx="93">
                  <c:v>25.0</c:v>
                </c:pt>
                <c:pt idx="94">
                  <c:v>25.0</c:v>
                </c:pt>
                <c:pt idx="95">
                  <c:v>25.0</c:v>
                </c:pt>
                <c:pt idx="96">
                  <c:v>25.0</c:v>
                </c:pt>
                <c:pt idx="97">
                  <c:v>25.0</c:v>
                </c:pt>
                <c:pt idx="98">
                  <c:v>23.0</c:v>
                </c:pt>
                <c:pt idx="99">
                  <c:v>23.0</c:v>
                </c:pt>
                <c:pt idx="100">
                  <c:v>23.0</c:v>
                </c:pt>
                <c:pt idx="101">
                  <c:v>23.0</c:v>
                </c:pt>
                <c:pt idx="102">
                  <c:v>23.0</c:v>
                </c:pt>
                <c:pt idx="103">
                  <c:v>23.0</c:v>
                </c:pt>
                <c:pt idx="104">
                  <c:v>23.0</c:v>
                </c:pt>
                <c:pt idx="105">
                  <c:v>23.0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17.0</c:v>
                </c:pt>
                <c:pt idx="128">
                  <c:v>15.0</c:v>
                </c:pt>
                <c:pt idx="129">
                  <c:v>15.0</c:v>
                </c:pt>
                <c:pt idx="130">
                  <c:v>15.0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13.0</c:v>
                </c:pt>
                <c:pt idx="136">
                  <c:v>13.0</c:v>
                </c:pt>
                <c:pt idx="137">
                  <c:v>13.0</c:v>
                </c:pt>
                <c:pt idx="138">
                  <c:v>13.0</c:v>
                </c:pt>
                <c:pt idx="139">
                  <c:v>13.0</c:v>
                </c:pt>
                <c:pt idx="140">
                  <c:v>13.0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'delPhi = 0.1'!$H$3</c:f>
              <c:strCache>
                <c:ptCount val="1"/>
                <c:pt idx="0">
                  <c:v>contact_height</c:v>
                </c:pt>
              </c:strCache>
            </c:strRef>
          </c:tx>
          <c:spPr>
            <a:ln w="31750" cap="rnd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'delPhi = 0.1'!$F$4:$F$184</c:f>
              <c:numCache>
                <c:formatCode>General</c:formatCode>
                <c:ptCount val="18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1.797046E6</c:v>
                </c:pt>
              </c:numCache>
            </c:numRef>
          </c:xVal>
          <c:yVal>
            <c:numRef>
              <c:f>'delPhi = 0.1'!$H$4:$H$184</c:f>
              <c:numCache>
                <c:formatCode>General</c:formatCode>
                <c:ptCount val="181"/>
                <c:pt idx="0">
                  <c:v>70.0</c:v>
                </c:pt>
                <c:pt idx="1">
                  <c:v>70.0</c:v>
                </c:pt>
                <c:pt idx="2">
                  <c:v>70.0</c:v>
                </c:pt>
                <c:pt idx="3">
                  <c:v>70.0</c:v>
                </c:pt>
                <c:pt idx="4">
                  <c:v>70.0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70.0</c:v>
                </c:pt>
                <c:pt idx="10">
                  <c:v>69.0</c:v>
                </c:pt>
                <c:pt idx="11">
                  <c:v>69.0</c:v>
                </c:pt>
                <c:pt idx="12">
                  <c:v>69.0</c:v>
                </c:pt>
                <c:pt idx="13">
                  <c:v>69.0</c:v>
                </c:pt>
                <c:pt idx="14">
                  <c:v>69.0</c:v>
                </c:pt>
                <c:pt idx="15">
                  <c:v>69.0</c:v>
                </c:pt>
                <c:pt idx="16">
                  <c:v>69.0</c:v>
                </c:pt>
                <c:pt idx="17">
                  <c:v>68.0</c:v>
                </c:pt>
                <c:pt idx="18">
                  <c:v>68.0</c:v>
                </c:pt>
                <c:pt idx="19">
                  <c:v>68.0</c:v>
                </c:pt>
                <c:pt idx="20">
                  <c:v>68.0</c:v>
                </c:pt>
                <c:pt idx="21">
                  <c:v>68.0</c:v>
                </c:pt>
                <c:pt idx="22">
                  <c:v>67.0</c:v>
                </c:pt>
                <c:pt idx="23">
                  <c:v>67.0</c:v>
                </c:pt>
                <c:pt idx="24">
                  <c:v>67.0</c:v>
                </c:pt>
                <c:pt idx="25">
                  <c:v>67.0</c:v>
                </c:pt>
                <c:pt idx="26">
                  <c:v>66.0</c:v>
                </c:pt>
                <c:pt idx="27">
                  <c:v>66.0</c:v>
                </c:pt>
                <c:pt idx="28">
                  <c:v>66.0</c:v>
                </c:pt>
                <c:pt idx="29">
                  <c:v>66.0</c:v>
                </c:pt>
                <c:pt idx="30">
                  <c:v>66.0</c:v>
                </c:pt>
                <c:pt idx="31">
                  <c:v>65.0</c:v>
                </c:pt>
                <c:pt idx="32">
                  <c:v>65.0</c:v>
                </c:pt>
                <c:pt idx="33">
                  <c:v>65.0</c:v>
                </c:pt>
                <c:pt idx="34">
                  <c:v>65.0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63.0</c:v>
                </c:pt>
                <c:pt idx="40">
                  <c:v>63.0</c:v>
                </c:pt>
                <c:pt idx="41">
                  <c:v>63.0</c:v>
                </c:pt>
                <c:pt idx="42">
                  <c:v>63.0</c:v>
                </c:pt>
                <c:pt idx="43">
                  <c:v>63.0</c:v>
                </c:pt>
                <c:pt idx="44">
                  <c:v>62.0</c:v>
                </c:pt>
                <c:pt idx="45">
                  <c:v>62.0</c:v>
                </c:pt>
                <c:pt idx="46">
                  <c:v>62.0</c:v>
                </c:pt>
                <c:pt idx="47">
                  <c:v>62.0</c:v>
                </c:pt>
                <c:pt idx="48">
                  <c:v>61.0</c:v>
                </c:pt>
                <c:pt idx="49">
                  <c:v>61.0</c:v>
                </c:pt>
                <c:pt idx="50">
                  <c:v>61.0</c:v>
                </c:pt>
                <c:pt idx="51">
                  <c:v>61.0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59.0</c:v>
                </c:pt>
                <c:pt idx="57">
                  <c:v>59.0</c:v>
                </c:pt>
                <c:pt idx="58">
                  <c:v>59.0</c:v>
                </c:pt>
                <c:pt idx="59">
                  <c:v>59.0</c:v>
                </c:pt>
                <c:pt idx="60">
                  <c:v>58.0</c:v>
                </c:pt>
                <c:pt idx="61">
                  <c:v>58.0</c:v>
                </c:pt>
                <c:pt idx="62">
                  <c:v>58.0</c:v>
                </c:pt>
                <c:pt idx="63">
                  <c:v>58.0</c:v>
                </c:pt>
                <c:pt idx="64">
                  <c:v>57.0</c:v>
                </c:pt>
                <c:pt idx="65">
                  <c:v>57.0</c:v>
                </c:pt>
                <c:pt idx="66">
                  <c:v>57.0</c:v>
                </c:pt>
                <c:pt idx="67">
                  <c:v>57.0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  <c:pt idx="71">
                  <c:v>56.0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54.0</c:v>
                </c:pt>
                <c:pt idx="77">
                  <c:v>54.0</c:v>
                </c:pt>
                <c:pt idx="78">
                  <c:v>54.0</c:v>
                </c:pt>
                <c:pt idx="79">
                  <c:v>54.0</c:v>
                </c:pt>
                <c:pt idx="80">
                  <c:v>53.0</c:v>
                </c:pt>
                <c:pt idx="81">
                  <c:v>53.0</c:v>
                </c:pt>
                <c:pt idx="82">
                  <c:v>53.0</c:v>
                </c:pt>
                <c:pt idx="83">
                  <c:v>52.0</c:v>
                </c:pt>
                <c:pt idx="84">
                  <c:v>52.0</c:v>
                </c:pt>
                <c:pt idx="85">
                  <c:v>52.0</c:v>
                </c:pt>
                <c:pt idx="86">
                  <c:v>52.0</c:v>
                </c:pt>
                <c:pt idx="87">
                  <c:v>51.0</c:v>
                </c:pt>
                <c:pt idx="88">
                  <c:v>51.0</c:v>
                </c:pt>
                <c:pt idx="89">
                  <c:v>51.0</c:v>
                </c:pt>
                <c:pt idx="90">
                  <c:v>51.0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49.0</c:v>
                </c:pt>
                <c:pt idx="95">
                  <c:v>49.0</c:v>
                </c:pt>
                <c:pt idx="96">
                  <c:v>49.0</c:v>
                </c:pt>
                <c:pt idx="97">
                  <c:v>49.0</c:v>
                </c:pt>
                <c:pt idx="98">
                  <c:v>48.0</c:v>
                </c:pt>
                <c:pt idx="99">
                  <c:v>48.0</c:v>
                </c:pt>
                <c:pt idx="100">
                  <c:v>48.0</c:v>
                </c:pt>
                <c:pt idx="101">
                  <c:v>48.0</c:v>
                </c:pt>
                <c:pt idx="102">
                  <c:v>47.0</c:v>
                </c:pt>
                <c:pt idx="103">
                  <c:v>47.0</c:v>
                </c:pt>
                <c:pt idx="104">
                  <c:v>47.0</c:v>
                </c:pt>
                <c:pt idx="105">
                  <c:v>46.0</c:v>
                </c:pt>
                <c:pt idx="106">
                  <c:v>46.0</c:v>
                </c:pt>
                <c:pt idx="107">
                  <c:v>46.0</c:v>
                </c:pt>
                <c:pt idx="108">
                  <c:v>46.0</c:v>
                </c:pt>
                <c:pt idx="109">
                  <c:v>45.0</c:v>
                </c:pt>
                <c:pt idx="110">
                  <c:v>45.0</c:v>
                </c:pt>
                <c:pt idx="111">
                  <c:v>45.0</c:v>
                </c:pt>
                <c:pt idx="112">
                  <c:v>44.0</c:v>
                </c:pt>
                <c:pt idx="113">
                  <c:v>44.0</c:v>
                </c:pt>
                <c:pt idx="114">
                  <c:v>44.0</c:v>
                </c:pt>
                <c:pt idx="115">
                  <c:v>43.0</c:v>
                </c:pt>
                <c:pt idx="116">
                  <c:v>43.0</c:v>
                </c:pt>
                <c:pt idx="117">
                  <c:v>43.0</c:v>
                </c:pt>
                <c:pt idx="118">
                  <c:v>43.0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41.0</c:v>
                </c:pt>
                <c:pt idx="123">
                  <c:v>41.0</c:v>
                </c:pt>
                <c:pt idx="124">
                  <c:v>41.0</c:v>
                </c:pt>
                <c:pt idx="125">
                  <c:v>40.0</c:v>
                </c:pt>
                <c:pt idx="126">
                  <c:v>40.0</c:v>
                </c:pt>
                <c:pt idx="127">
                  <c:v>40.0</c:v>
                </c:pt>
                <c:pt idx="128">
                  <c:v>39.0</c:v>
                </c:pt>
                <c:pt idx="129">
                  <c:v>39.0</c:v>
                </c:pt>
                <c:pt idx="130">
                  <c:v>39.0</c:v>
                </c:pt>
                <c:pt idx="131">
                  <c:v>38.0</c:v>
                </c:pt>
                <c:pt idx="132">
                  <c:v>38.0</c:v>
                </c:pt>
                <c:pt idx="133">
                  <c:v>38.0</c:v>
                </c:pt>
                <c:pt idx="134">
                  <c:v>37.0</c:v>
                </c:pt>
                <c:pt idx="135">
                  <c:v>37.0</c:v>
                </c:pt>
                <c:pt idx="136">
                  <c:v>37.0</c:v>
                </c:pt>
                <c:pt idx="137">
                  <c:v>36.0</c:v>
                </c:pt>
                <c:pt idx="138">
                  <c:v>36.0</c:v>
                </c:pt>
                <c:pt idx="139">
                  <c:v>36.0</c:v>
                </c:pt>
                <c:pt idx="140">
                  <c:v>35.0</c:v>
                </c:pt>
                <c:pt idx="141">
                  <c:v>35.0</c:v>
                </c:pt>
                <c:pt idx="142">
                  <c:v>34.0</c:v>
                </c:pt>
                <c:pt idx="143">
                  <c:v>34.0</c:v>
                </c:pt>
                <c:pt idx="144">
                  <c:v>34.0</c:v>
                </c:pt>
                <c:pt idx="145">
                  <c:v>33.0</c:v>
                </c:pt>
                <c:pt idx="146">
                  <c:v>33.0</c:v>
                </c:pt>
                <c:pt idx="147">
                  <c:v>32.0</c:v>
                </c:pt>
                <c:pt idx="148">
                  <c:v>32.0</c:v>
                </c:pt>
                <c:pt idx="149">
                  <c:v>32.0</c:v>
                </c:pt>
                <c:pt idx="150">
                  <c:v>31.0</c:v>
                </c:pt>
                <c:pt idx="151">
                  <c:v>31.0</c:v>
                </c:pt>
                <c:pt idx="152">
                  <c:v>30.0</c:v>
                </c:pt>
                <c:pt idx="153">
                  <c:v>30.0</c:v>
                </c:pt>
                <c:pt idx="154">
                  <c:v>29.0</c:v>
                </c:pt>
                <c:pt idx="155">
                  <c:v>29.0</c:v>
                </c:pt>
                <c:pt idx="156">
                  <c:v>29.0</c:v>
                </c:pt>
                <c:pt idx="157">
                  <c:v>28.0</c:v>
                </c:pt>
                <c:pt idx="158">
                  <c:v>28.0</c:v>
                </c:pt>
                <c:pt idx="159">
                  <c:v>27.0</c:v>
                </c:pt>
                <c:pt idx="160">
                  <c:v>27.0</c:v>
                </c:pt>
                <c:pt idx="161">
                  <c:v>26.0</c:v>
                </c:pt>
                <c:pt idx="162">
                  <c:v>25.0</c:v>
                </c:pt>
                <c:pt idx="163">
                  <c:v>25.0</c:v>
                </c:pt>
                <c:pt idx="164">
                  <c:v>24.0</c:v>
                </c:pt>
                <c:pt idx="165">
                  <c:v>24.0</c:v>
                </c:pt>
                <c:pt idx="166">
                  <c:v>23.0</c:v>
                </c:pt>
                <c:pt idx="167">
                  <c:v>22.0</c:v>
                </c:pt>
                <c:pt idx="168">
                  <c:v>22.0</c:v>
                </c:pt>
                <c:pt idx="169">
                  <c:v>21.0</c:v>
                </c:pt>
                <c:pt idx="170">
                  <c:v>20.0</c:v>
                </c:pt>
                <c:pt idx="171">
                  <c:v>20.0</c:v>
                </c:pt>
                <c:pt idx="172">
                  <c:v>19.0</c:v>
                </c:pt>
                <c:pt idx="173">
                  <c:v>18.0</c:v>
                </c:pt>
                <c:pt idx="174">
                  <c:v>17.0</c:v>
                </c:pt>
                <c:pt idx="175">
                  <c:v>16.0</c:v>
                </c:pt>
                <c:pt idx="176">
                  <c:v>15.0</c:v>
                </c:pt>
                <c:pt idx="177">
                  <c:v>14.0</c:v>
                </c:pt>
                <c:pt idx="178">
                  <c:v>12.0</c:v>
                </c:pt>
                <c:pt idx="179">
                  <c:v>10.0</c:v>
                </c:pt>
                <c:pt idx="18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'delPhi = 0.1'!$I$3</c:f>
              <c:strCache>
                <c:ptCount val="1"/>
                <c:pt idx="0">
                  <c:v>contact_angle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'delPhi = 0.1'!$F$4:$F$184</c:f>
              <c:numCache>
                <c:formatCode>General</c:formatCode>
                <c:ptCount val="18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1.797046E6</c:v>
                </c:pt>
              </c:numCache>
            </c:numRef>
          </c:xVal>
          <c:yVal>
            <c:numRef>
              <c:f>'delPhi = 0.1'!$I$4:$I$184</c:f>
              <c:numCache>
                <c:formatCode>General</c:formatCode>
                <c:ptCount val="181"/>
                <c:pt idx="0">
                  <c:v>150.3920396874591</c:v>
                </c:pt>
                <c:pt idx="1">
                  <c:v>150.3920396874591</c:v>
                </c:pt>
                <c:pt idx="2">
                  <c:v>150.3920396874591</c:v>
                </c:pt>
                <c:pt idx="3">
                  <c:v>150.3920396874591</c:v>
                </c:pt>
                <c:pt idx="4">
                  <c:v>150.3920396874591</c:v>
                </c:pt>
                <c:pt idx="5">
                  <c:v>150.3920396874591</c:v>
                </c:pt>
                <c:pt idx="6">
                  <c:v>150.3920396874591</c:v>
                </c:pt>
                <c:pt idx="7">
                  <c:v>150.3920396874591</c:v>
                </c:pt>
                <c:pt idx="8">
                  <c:v>150.3920396874591</c:v>
                </c:pt>
                <c:pt idx="9">
                  <c:v>150.3920396874591</c:v>
                </c:pt>
                <c:pt idx="10">
                  <c:v>149.9821726466827</c:v>
                </c:pt>
                <c:pt idx="11">
                  <c:v>149.9821726466827</c:v>
                </c:pt>
                <c:pt idx="12">
                  <c:v>149.9821726466827</c:v>
                </c:pt>
                <c:pt idx="13">
                  <c:v>149.9821726466827</c:v>
                </c:pt>
                <c:pt idx="14">
                  <c:v>149.9821726466827</c:v>
                </c:pt>
                <c:pt idx="15">
                  <c:v>149.9821726466827</c:v>
                </c:pt>
                <c:pt idx="16">
                  <c:v>149.9821726466827</c:v>
                </c:pt>
                <c:pt idx="17">
                  <c:v>149.5610703376524</c:v>
                </c:pt>
                <c:pt idx="18">
                  <c:v>149.5610703376524</c:v>
                </c:pt>
                <c:pt idx="19">
                  <c:v>149.5610703376524</c:v>
                </c:pt>
                <c:pt idx="20">
                  <c:v>149.5610703376524</c:v>
                </c:pt>
                <c:pt idx="21">
                  <c:v>149.5610703376524</c:v>
                </c:pt>
                <c:pt idx="22">
                  <c:v>149.1282762250664</c:v>
                </c:pt>
                <c:pt idx="23">
                  <c:v>149.1282762250664</c:v>
                </c:pt>
                <c:pt idx="24">
                  <c:v>149.1282762250664</c:v>
                </c:pt>
                <c:pt idx="25">
                  <c:v>149.1282762250664</c:v>
                </c:pt>
                <c:pt idx="26">
                  <c:v>148.6833094019606</c:v>
                </c:pt>
                <c:pt idx="27">
                  <c:v>148.6833094019606</c:v>
                </c:pt>
                <c:pt idx="28">
                  <c:v>148.6833094019606</c:v>
                </c:pt>
                <c:pt idx="29">
                  <c:v>148.6833094019606</c:v>
                </c:pt>
                <c:pt idx="30">
                  <c:v>148.6833094019606</c:v>
                </c:pt>
                <c:pt idx="31">
                  <c:v>148.2256629944721</c:v>
                </c:pt>
                <c:pt idx="32">
                  <c:v>149.8630236810156</c:v>
                </c:pt>
                <c:pt idx="33">
                  <c:v>149.8630236810156</c:v>
                </c:pt>
                <c:pt idx="34">
                  <c:v>149.8630236810156</c:v>
                </c:pt>
                <c:pt idx="35">
                  <c:v>149.4140246280285</c:v>
                </c:pt>
                <c:pt idx="36">
                  <c:v>149.4140246280285</c:v>
                </c:pt>
                <c:pt idx="37">
                  <c:v>149.4140246280285</c:v>
                </c:pt>
                <c:pt idx="38">
                  <c:v>149.4140246280285</c:v>
                </c:pt>
                <c:pt idx="39">
                  <c:v>148.9517780064915</c:v>
                </c:pt>
                <c:pt idx="40">
                  <c:v>148.9517780064915</c:v>
                </c:pt>
                <c:pt idx="41">
                  <c:v>148.9517780064915</c:v>
                </c:pt>
                <c:pt idx="42">
                  <c:v>148.9517780064915</c:v>
                </c:pt>
                <c:pt idx="43">
                  <c:v>148.9517780064915</c:v>
                </c:pt>
                <c:pt idx="44">
                  <c:v>148.475704472055</c:v>
                </c:pt>
                <c:pt idx="45">
                  <c:v>148.475704472055</c:v>
                </c:pt>
                <c:pt idx="46">
                  <c:v>148.475704472055</c:v>
                </c:pt>
                <c:pt idx="47">
                  <c:v>148.475704472055</c:v>
                </c:pt>
                <c:pt idx="48">
                  <c:v>147.9851914078004</c:v>
                </c:pt>
                <c:pt idx="49">
                  <c:v>149.728328992504</c:v>
                </c:pt>
                <c:pt idx="50">
                  <c:v>149.728328992504</c:v>
                </c:pt>
                <c:pt idx="51">
                  <c:v>149.728328992504</c:v>
                </c:pt>
                <c:pt idx="52">
                  <c:v>149.2474975023477</c:v>
                </c:pt>
                <c:pt idx="53">
                  <c:v>149.2474975023477</c:v>
                </c:pt>
                <c:pt idx="54">
                  <c:v>149.2474975023477</c:v>
                </c:pt>
                <c:pt idx="55">
                  <c:v>149.2474975023477</c:v>
                </c:pt>
                <c:pt idx="56">
                  <c:v>148.7515308376264</c:v>
                </c:pt>
                <c:pt idx="57">
                  <c:v>148.7515308376264</c:v>
                </c:pt>
                <c:pt idx="58">
                  <c:v>148.7515308376264</c:v>
                </c:pt>
                <c:pt idx="59">
                  <c:v>148.7515308376264</c:v>
                </c:pt>
                <c:pt idx="60">
                  <c:v>148.2397224458495</c:v>
                </c:pt>
                <c:pt idx="61">
                  <c:v>150.075689491347</c:v>
                </c:pt>
                <c:pt idx="62">
                  <c:v>150.075689491347</c:v>
                </c:pt>
                <c:pt idx="63">
                  <c:v>150.075689491347</c:v>
                </c:pt>
                <c:pt idx="64">
                  <c:v>149.5748342627591</c:v>
                </c:pt>
                <c:pt idx="65">
                  <c:v>149.5748342627591</c:v>
                </c:pt>
                <c:pt idx="66">
                  <c:v>149.5748342627591</c:v>
                </c:pt>
                <c:pt idx="67">
                  <c:v>149.5748342627591</c:v>
                </c:pt>
                <c:pt idx="68">
                  <c:v>149.0573436689598</c:v>
                </c:pt>
                <c:pt idx="69">
                  <c:v>149.0573436689598</c:v>
                </c:pt>
                <c:pt idx="70">
                  <c:v>149.0573436689598</c:v>
                </c:pt>
                <c:pt idx="71">
                  <c:v>150.9666000822908</c:v>
                </c:pt>
                <c:pt idx="72">
                  <c:v>150.4616029394168</c:v>
                </c:pt>
                <c:pt idx="73">
                  <c:v>150.4616029394168</c:v>
                </c:pt>
                <c:pt idx="74">
                  <c:v>150.4616029394168</c:v>
                </c:pt>
                <c:pt idx="75">
                  <c:v>150.4616029394168</c:v>
                </c:pt>
                <c:pt idx="76">
                  <c:v>149.9391389531335</c:v>
                </c:pt>
                <c:pt idx="77">
                  <c:v>149.9391389531335</c:v>
                </c:pt>
                <c:pt idx="78">
                  <c:v>149.9391389531335</c:v>
                </c:pt>
                <c:pt idx="79">
                  <c:v>149.9391389531335</c:v>
                </c:pt>
                <c:pt idx="80">
                  <c:v>149.3983088551001</c:v>
                </c:pt>
                <c:pt idx="81">
                  <c:v>151.4193498363646</c:v>
                </c:pt>
                <c:pt idx="82">
                  <c:v>151.4193498363646</c:v>
                </c:pt>
                <c:pt idx="83">
                  <c:v>150.8928544185749</c:v>
                </c:pt>
                <c:pt idx="84">
                  <c:v>150.8928544185749</c:v>
                </c:pt>
                <c:pt idx="85">
                  <c:v>150.8928544185749</c:v>
                </c:pt>
                <c:pt idx="86">
                  <c:v>150.8928544185749</c:v>
                </c:pt>
                <c:pt idx="87">
                  <c:v>150.3470400592887</c:v>
                </c:pt>
                <c:pt idx="88">
                  <c:v>150.3470400592887</c:v>
                </c:pt>
                <c:pt idx="89">
                  <c:v>150.3470400592887</c:v>
                </c:pt>
                <c:pt idx="90">
                  <c:v>152.4568005658352</c:v>
                </c:pt>
                <c:pt idx="91">
                  <c:v>151.9275130641471</c:v>
                </c:pt>
                <c:pt idx="92">
                  <c:v>151.9275130641471</c:v>
                </c:pt>
                <c:pt idx="93">
                  <c:v>151.9275130641471</c:v>
                </c:pt>
                <c:pt idx="94">
                  <c:v>151.3779174747872</c:v>
                </c:pt>
                <c:pt idx="95">
                  <c:v>151.3779174747872</c:v>
                </c:pt>
                <c:pt idx="96">
                  <c:v>151.3779174747872</c:v>
                </c:pt>
                <c:pt idx="97">
                  <c:v>151.3779174747872</c:v>
                </c:pt>
                <c:pt idx="98">
                  <c:v>153.0536837745378</c:v>
                </c:pt>
                <c:pt idx="99">
                  <c:v>153.0536837745378</c:v>
                </c:pt>
                <c:pt idx="100">
                  <c:v>153.0536837745378</c:v>
                </c:pt>
                <c:pt idx="101">
                  <c:v>153.0536837745378</c:v>
                </c:pt>
                <c:pt idx="102">
                  <c:v>152.5019020331614</c:v>
                </c:pt>
                <c:pt idx="103">
                  <c:v>152.5019020331614</c:v>
                </c:pt>
                <c:pt idx="104">
                  <c:v>152.5019020331614</c:v>
                </c:pt>
                <c:pt idx="105">
                  <c:v>151.9275130641471</c:v>
                </c:pt>
                <c:pt idx="106">
                  <c:v>154.2838196540037</c:v>
                </c:pt>
                <c:pt idx="107">
                  <c:v>154.2838196540037</c:v>
                </c:pt>
                <c:pt idx="108">
                  <c:v>154.2838196540037</c:v>
                </c:pt>
                <c:pt idx="109">
                  <c:v>153.7319553872074</c:v>
                </c:pt>
                <c:pt idx="110">
                  <c:v>153.7319553872074</c:v>
                </c:pt>
                <c:pt idx="111">
                  <c:v>153.7319553872074</c:v>
                </c:pt>
                <c:pt idx="112">
                  <c:v>153.1563298642276</c:v>
                </c:pt>
                <c:pt idx="113">
                  <c:v>153.1563298642276</c:v>
                </c:pt>
                <c:pt idx="114">
                  <c:v>155.6326868280253</c:v>
                </c:pt>
                <c:pt idx="115">
                  <c:v>155.0835071199903</c:v>
                </c:pt>
                <c:pt idx="116">
                  <c:v>155.0835071199903</c:v>
                </c:pt>
                <c:pt idx="117">
                  <c:v>155.0835071199903</c:v>
                </c:pt>
                <c:pt idx="118">
                  <c:v>155.0835071199903</c:v>
                </c:pt>
                <c:pt idx="119">
                  <c:v>154.5094210537343</c:v>
                </c:pt>
                <c:pt idx="120">
                  <c:v>154.5094210537343</c:v>
                </c:pt>
                <c:pt idx="121">
                  <c:v>157.1179122624652</c:v>
                </c:pt>
                <c:pt idx="122">
                  <c:v>156.575055377825</c:v>
                </c:pt>
                <c:pt idx="123">
                  <c:v>156.575055377825</c:v>
                </c:pt>
                <c:pt idx="124">
                  <c:v>156.575055377825</c:v>
                </c:pt>
                <c:pt idx="125">
                  <c:v>156.0062013841529</c:v>
                </c:pt>
                <c:pt idx="126">
                  <c:v>156.0062013841529</c:v>
                </c:pt>
                <c:pt idx="127">
                  <c:v>156.0062013841529</c:v>
                </c:pt>
                <c:pt idx="128">
                  <c:v>158.2289458906826</c:v>
                </c:pt>
                <c:pt idx="129">
                  <c:v>158.2289458906826</c:v>
                </c:pt>
                <c:pt idx="130">
                  <c:v>158.2289458906826</c:v>
                </c:pt>
                <c:pt idx="131">
                  <c:v>157.6702396449029</c:v>
                </c:pt>
                <c:pt idx="132">
                  <c:v>157.6702396449029</c:v>
                </c:pt>
                <c:pt idx="133">
                  <c:v>157.6702396449029</c:v>
                </c:pt>
                <c:pt idx="134">
                  <c:v>157.0824953082456</c:v>
                </c:pt>
                <c:pt idx="135">
                  <c:v>160.0723916201857</c:v>
                </c:pt>
                <c:pt idx="136">
                  <c:v>160.0723916201857</c:v>
                </c:pt>
                <c:pt idx="137">
                  <c:v>159.5303944731536</c:v>
                </c:pt>
                <c:pt idx="138">
                  <c:v>159.5303944731536</c:v>
                </c:pt>
                <c:pt idx="139">
                  <c:v>159.5303944731536</c:v>
                </c:pt>
                <c:pt idx="140">
                  <c:v>158.9584313722513</c:v>
                </c:pt>
                <c:pt idx="141">
                  <c:v>162.1388197991621</c:v>
                </c:pt>
                <c:pt idx="142">
                  <c:v>161.6223278452825</c:v>
                </c:pt>
                <c:pt idx="143">
                  <c:v>161.6223278452825</c:v>
                </c:pt>
                <c:pt idx="144">
                  <c:v>161.6223278452825</c:v>
                </c:pt>
                <c:pt idx="145">
                  <c:v>161.0753555839488</c:v>
                </c:pt>
                <c:pt idx="146">
                  <c:v>161.0753555839488</c:v>
                </c:pt>
                <c:pt idx="147">
                  <c:v>160.4951501166925</c:v>
                </c:pt>
                <c:pt idx="148">
                  <c:v>163.9905422854143</c:v>
                </c:pt>
                <c:pt idx="149">
                  <c:v>163.9905422854143</c:v>
                </c:pt>
                <c:pt idx="150">
                  <c:v>163.4811240402424</c:v>
                </c:pt>
                <c:pt idx="151">
                  <c:v>163.4811240402424</c:v>
                </c:pt>
                <c:pt idx="152">
                  <c:v>162.9384687801038</c:v>
                </c:pt>
                <c:pt idx="153">
                  <c:v>162.9384687801038</c:v>
                </c:pt>
                <c:pt idx="154">
                  <c:v>166.2365527387262</c:v>
                </c:pt>
                <c:pt idx="155">
                  <c:v>166.2365527387262</c:v>
                </c:pt>
                <c:pt idx="156">
                  <c:v>166.2365527387262</c:v>
                </c:pt>
                <c:pt idx="157">
                  <c:v>165.7499673021965</c:v>
                </c:pt>
                <c:pt idx="158">
                  <c:v>165.7499673021965</c:v>
                </c:pt>
                <c:pt idx="159">
                  <c:v>165.2279136974655</c:v>
                </c:pt>
                <c:pt idx="160">
                  <c:v>169.4198375892575</c:v>
                </c:pt>
                <c:pt idx="161">
                  <c:v>169.0153508857452</c:v>
                </c:pt>
                <c:pt idx="162">
                  <c:v>168.5788137250008</c:v>
                </c:pt>
                <c:pt idx="163">
                  <c:v>168.5788137250008</c:v>
                </c:pt>
                <c:pt idx="164">
                  <c:v>168.106273892053</c:v>
                </c:pt>
                <c:pt idx="165">
                  <c:v>168.106273892053</c:v>
                </c:pt>
                <c:pt idx="166">
                  <c:v>172.5372060016791</c:v>
                </c:pt>
                <c:pt idx="167">
                  <c:v>172.1990125152362</c:v>
                </c:pt>
                <c:pt idx="168">
                  <c:v>172.1990125152362</c:v>
                </c:pt>
                <c:pt idx="169">
                  <c:v>171.8287664400503</c:v>
                </c:pt>
                <c:pt idx="170">
                  <c:v>177.1358076316707</c:v>
                </c:pt>
                <c:pt idx="171">
                  <c:v>177.1358076316707</c:v>
                </c:pt>
                <c:pt idx="172">
                  <c:v>176.9851284824501</c:v>
                </c:pt>
                <c:pt idx="173">
                  <c:v>176.8177194576108</c:v>
                </c:pt>
                <c:pt idx="174">
                  <c:v>176.6306313642074</c:v>
                </c:pt>
                <c:pt idx="175">
                  <c:v>176.4201787835079</c:v>
                </c:pt>
                <c:pt idx="176">
                  <c:v>176.1816951340072</c:v>
                </c:pt>
                <c:pt idx="177">
                  <c:v>175.9091830222256</c:v>
                </c:pt>
                <c:pt idx="178">
                  <c:v>175.2281119392224</c:v>
                </c:pt>
                <c:pt idx="179">
                  <c:v>174.2751895477765</c:v>
                </c:pt>
                <c:pt idx="18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729712"/>
        <c:axId val="-2078216272"/>
      </c:scatterChart>
      <c:valAx>
        <c:axId val="-20787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216272"/>
        <c:crosses val="autoZero"/>
        <c:crossBetween val="midCat"/>
      </c:valAx>
      <c:valAx>
        <c:axId val="-20782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2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'domain 100 x 100'!$B$3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'domain 100 x 100'!$A$4:$A$225</c:f>
              <c:numCache>
                <c:formatCode>General</c:formatCode>
                <c:ptCount val="22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220583.0</c:v>
                </c:pt>
              </c:numCache>
            </c:numRef>
          </c:xVal>
          <c:yVal>
            <c:numRef>
              <c:f>'domain 100 x 100'!$B$4:$B$225</c:f>
              <c:numCache>
                <c:formatCode>General</c:formatCode>
                <c:ptCount val="222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4">
                  <c:v>109.0</c:v>
                </c:pt>
                <c:pt idx="5">
                  <c:v>109.0</c:v>
                </c:pt>
                <c:pt idx="6">
                  <c:v>109.0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107.0</c:v>
                </c:pt>
                <c:pt idx="12">
                  <c:v>107.0</c:v>
                </c:pt>
                <c:pt idx="13">
                  <c:v>107.0</c:v>
                </c:pt>
                <c:pt idx="14">
                  <c:v>107.0</c:v>
                </c:pt>
                <c:pt idx="15">
                  <c:v>107.0</c:v>
                </c:pt>
                <c:pt idx="16">
                  <c:v>107.0</c:v>
                </c:pt>
                <c:pt idx="17">
                  <c:v>107.0</c:v>
                </c:pt>
                <c:pt idx="18">
                  <c:v>107.0</c:v>
                </c:pt>
                <c:pt idx="19">
                  <c:v>107.0</c:v>
                </c:pt>
                <c:pt idx="20">
                  <c:v>105.0</c:v>
                </c:pt>
                <c:pt idx="21">
                  <c:v>105.0</c:v>
                </c:pt>
                <c:pt idx="22">
                  <c:v>105.0</c:v>
                </c:pt>
                <c:pt idx="23">
                  <c:v>105.0</c:v>
                </c:pt>
                <c:pt idx="24">
                  <c:v>105.0</c:v>
                </c:pt>
                <c:pt idx="25">
                  <c:v>105.0</c:v>
                </c:pt>
                <c:pt idx="26">
                  <c:v>105.0</c:v>
                </c:pt>
                <c:pt idx="27">
                  <c:v>103.0</c:v>
                </c:pt>
                <c:pt idx="28">
                  <c:v>103.0</c:v>
                </c:pt>
                <c:pt idx="29">
                  <c:v>103.0</c:v>
                </c:pt>
                <c:pt idx="30">
                  <c:v>103.0</c:v>
                </c:pt>
                <c:pt idx="31">
                  <c:v>103.0</c:v>
                </c:pt>
                <c:pt idx="32">
                  <c:v>103.0</c:v>
                </c:pt>
                <c:pt idx="33">
                  <c:v>103.0</c:v>
                </c:pt>
                <c:pt idx="34">
                  <c:v>101.0</c:v>
                </c:pt>
                <c:pt idx="35">
                  <c:v>101.0</c:v>
                </c:pt>
                <c:pt idx="36">
                  <c:v>101.0</c:v>
                </c:pt>
                <c:pt idx="37">
                  <c:v>101.0</c:v>
                </c:pt>
                <c:pt idx="38">
                  <c:v>101.0</c:v>
                </c:pt>
                <c:pt idx="39">
                  <c:v>101.0</c:v>
                </c:pt>
                <c:pt idx="40">
                  <c:v>101.0</c:v>
                </c:pt>
                <c:pt idx="41">
                  <c:v>99.0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99.0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97.0</c:v>
                </c:pt>
                <c:pt idx="51">
                  <c:v>97.0</c:v>
                </c:pt>
                <c:pt idx="52">
                  <c:v>97.0</c:v>
                </c:pt>
                <c:pt idx="53">
                  <c:v>97.0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93.0</c:v>
                </c:pt>
                <c:pt idx="61">
                  <c:v>93.0</c:v>
                </c:pt>
                <c:pt idx="62">
                  <c:v>93.0</c:v>
                </c:pt>
                <c:pt idx="63">
                  <c:v>93.0</c:v>
                </c:pt>
                <c:pt idx="64">
                  <c:v>93.0</c:v>
                </c:pt>
                <c:pt idx="65">
                  <c:v>93.0</c:v>
                </c:pt>
                <c:pt idx="66">
                  <c:v>91.0</c:v>
                </c:pt>
                <c:pt idx="67">
                  <c:v>91.0</c:v>
                </c:pt>
                <c:pt idx="68">
                  <c:v>91.0</c:v>
                </c:pt>
                <c:pt idx="69">
                  <c:v>91.0</c:v>
                </c:pt>
                <c:pt idx="70">
                  <c:v>91.0</c:v>
                </c:pt>
                <c:pt idx="71">
                  <c:v>91.0</c:v>
                </c:pt>
                <c:pt idx="72">
                  <c:v>89.0</c:v>
                </c:pt>
                <c:pt idx="73">
                  <c:v>89.0</c:v>
                </c:pt>
                <c:pt idx="74">
                  <c:v>89.0</c:v>
                </c:pt>
                <c:pt idx="75">
                  <c:v>89.0</c:v>
                </c:pt>
                <c:pt idx="76">
                  <c:v>89.0</c:v>
                </c:pt>
                <c:pt idx="77">
                  <c:v>89.0</c:v>
                </c:pt>
                <c:pt idx="78">
                  <c:v>87.0</c:v>
                </c:pt>
                <c:pt idx="79">
                  <c:v>87.0</c:v>
                </c:pt>
                <c:pt idx="80">
                  <c:v>87.0</c:v>
                </c:pt>
                <c:pt idx="81">
                  <c:v>87.0</c:v>
                </c:pt>
                <c:pt idx="82">
                  <c:v>87.0</c:v>
                </c:pt>
                <c:pt idx="83">
                  <c:v>87.0</c:v>
                </c:pt>
                <c:pt idx="84">
                  <c:v>85.0</c:v>
                </c:pt>
                <c:pt idx="85">
                  <c:v>85.0</c:v>
                </c:pt>
                <c:pt idx="86">
                  <c:v>85.0</c:v>
                </c:pt>
                <c:pt idx="87">
                  <c:v>85.0</c:v>
                </c:pt>
                <c:pt idx="88">
                  <c:v>85.0</c:v>
                </c:pt>
                <c:pt idx="89">
                  <c:v>83.0</c:v>
                </c:pt>
                <c:pt idx="90">
                  <c:v>83.0</c:v>
                </c:pt>
                <c:pt idx="91">
                  <c:v>83.0</c:v>
                </c:pt>
                <c:pt idx="92">
                  <c:v>83.0</c:v>
                </c:pt>
                <c:pt idx="93">
                  <c:v>83.0</c:v>
                </c:pt>
                <c:pt idx="94">
                  <c:v>83.0</c:v>
                </c:pt>
                <c:pt idx="95">
                  <c:v>81.0</c:v>
                </c:pt>
                <c:pt idx="96">
                  <c:v>81.0</c:v>
                </c:pt>
                <c:pt idx="97">
                  <c:v>81.0</c:v>
                </c:pt>
                <c:pt idx="98">
                  <c:v>81.0</c:v>
                </c:pt>
                <c:pt idx="99">
                  <c:v>81.0</c:v>
                </c:pt>
                <c:pt idx="100">
                  <c:v>79.0</c:v>
                </c:pt>
                <c:pt idx="101">
                  <c:v>79.0</c:v>
                </c:pt>
                <c:pt idx="102">
                  <c:v>79.0</c:v>
                </c:pt>
                <c:pt idx="103">
                  <c:v>79.0</c:v>
                </c:pt>
                <c:pt idx="104">
                  <c:v>79.0</c:v>
                </c:pt>
                <c:pt idx="105">
                  <c:v>77.0</c:v>
                </c:pt>
                <c:pt idx="106">
                  <c:v>77.0</c:v>
                </c:pt>
                <c:pt idx="107">
                  <c:v>77.0</c:v>
                </c:pt>
                <c:pt idx="108">
                  <c:v>77.0</c:v>
                </c:pt>
                <c:pt idx="109">
                  <c:v>77.0</c:v>
                </c:pt>
                <c:pt idx="110">
                  <c:v>77.0</c:v>
                </c:pt>
                <c:pt idx="111">
                  <c:v>75.0</c:v>
                </c:pt>
                <c:pt idx="112">
                  <c:v>75.0</c:v>
                </c:pt>
                <c:pt idx="113">
                  <c:v>75.0</c:v>
                </c:pt>
                <c:pt idx="114">
                  <c:v>75.0</c:v>
                </c:pt>
                <c:pt idx="115">
                  <c:v>75.0</c:v>
                </c:pt>
                <c:pt idx="116">
                  <c:v>73.0</c:v>
                </c:pt>
                <c:pt idx="117">
                  <c:v>73.0</c:v>
                </c:pt>
                <c:pt idx="118">
                  <c:v>73.0</c:v>
                </c:pt>
                <c:pt idx="119">
                  <c:v>73.0</c:v>
                </c:pt>
                <c:pt idx="120">
                  <c:v>71.0</c:v>
                </c:pt>
                <c:pt idx="121">
                  <c:v>71.0</c:v>
                </c:pt>
                <c:pt idx="122">
                  <c:v>71.0</c:v>
                </c:pt>
                <c:pt idx="123">
                  <c:v>71.0</c:v>
                </c:pt>
                <c:pt idx="124">
                  <c:v>71.0</c:v>
                </c:pt>
                <c:pt idx="125">
                  <c:v>69.0</c:v>
                </c:pt>
                <c:pt idx="126">
                  <c:v>69.0</c:v>
                </c:pt>
                <c:pt idx="127">
                  <c:v>69.0</c:v>
                </c:pt>
                <c:pt idx="128">
                  <c:v>69.0</c:v>
                </c:pt>
                <c:pt idx="129">
                  <c:v>69.0</c:v>
                </c:pt>
                <c:pt idx="130">
                  <c:v>67.0</c:v>
                </c:pt>
                <c:pt idx="131">
                  <c:v>67.0</c:v>
                </c:pt>
                <c:pt idx="132">
                  <c:v>67.0</c:v>
                </c:pt>
                <c:pt idx="133">
                  <c:v>67.0</c:v>
                </c:pt>
                <c:pt idx="134">
                  <c:v>67.0</c:v>
                </c:pt>
                <c:pt idx="135">
                  <c:v>65.0</c:v>
                </c:pt>
                <c:pt idx="136">
                  <c:v>65.0</c:v>
                </c:pt>
                <c:pt idx="137">
                  <c:v>65.0</c:v>
                </c:pt>
                <c:pt idx="138">
                  <c:v>65.0</c:v>
                </c:pt>
                <c:pt idx="139">
                  <c:v>63.0</c:v>
                </c:pt>
                <c:pt idx="140">
                  <c:v>63.0</c:v>
                </c:pt>
                <c:pt idx="141">
                  <c:v>63.0</c:v>
                </c:pt>
                <c:pt idx="142">
                  <c:v>63.0</c:v>
                </c:pt>
                <c:pt idx="143">
                  <c:v>61.0</c:v>
                </c:pt>
                <c:pt idx="144">
                  <c:v>61.0</c:v>
                </c:pt>
                <c:pt idx="145">
                  <c:v>61.0</c:v>
                </c:pt>
                <c:pt idx="146">
                  <c:v>61.0</c:v>
                </c:pt>
                <c:pt idx="147">
                  <c:v>61.0</c:v>
                </c:pt>
                <c:pt idx="148">
                  <c:v>59.0</c:v>
                </c:pt>
                <c:pt idx="149">
                  <c:v>59.0</c:v>
                </c:pt>
                <c:pt idx="150">
                  <c:v>59.0</c:v>
                </c:pt>
                <c:pt idx="151">
                  <c:v>59.0</c:v>
                </c:pt>
                <c:pt idx="152">
                  <c:v>57.0</c:v>
                </c:pt>
                <c:pt idx="153">
                  <c:v>57.0</c:v>
                </c:pt>
                <c:pt idx="154">
                  <c:v>57.0</c:v>
                </c:pt>
                <c:pt idx="155">
                  <c:v>57.0</c:v>
                </c:pt>
                <c:pt idx="156">
                  <c:v>55.0</c:v>
                </c:pt>
                <c:pt idx="157">
                  <c:v>55.0</c:v>
                </c:pt>
                <c:pt idx="158">
                  <c:v>55.0</c:v>
                </c:pt>
                <c:pt idx="159">
                  <c:v>55.0</c:v>
                </c:pt>
                <c:pt idx="160">
                  <c:v>53.0</c:v>
                </c:pt>
                <c:pt idx="161">
                  <c:v>53.0</c:v>
                </c:pt>
                <c:pt idx="162">
                  <c:v>53.0</c:v>
                </c:pt>
                <c:pt idx="163">
                  <c:v>53.0</c:v>
                </c:pt>
                <c:pt idx="164">
                  <c:v>51.0</c:v>
                </c:pt>
                <c:pt idx="165">
                  <c:v>51.0</c:v>
                </c:pt>
                <c:pt idx="166">
                  <c:v>51.0</c:v>
                </c:pt>
                <c:pt idx="167">
                  <c:v>51.0</c:v>
                </c:pt>
                <c:pt idx="168">
                  <c:v>49.0</c:v>
                </c:pt>
                <c:pt idx="169">
                  <c:v>49.0</c:v>
                </c:pt>
                <c:pt idx="170">
                  <c:v>49.0</c:v>
                </c:pt>
                <c:pt idx="171">
                  <c:v>49.0</c:v>
                </c:pt>
                <c:pt idx="172">
                  <c:v>47.0</c:v>
                </c:pt>
                <c:pt idx="173">
                  <c:v>47.0</c:v>
                </c:pt>
                <c:pt idx="174">
                  <c:v>47.0</c:v>
                </c:pt>
                <c:pt idx="175">
                  <c:v>45.0</c:v>
                </c:pt>
                <c:pt idx="176">
                  <c:v>45.0</c:v>
                </c:pt>
                <c:pt idx="177">
                  <c:v>45.0</c:v>
                </c:pt>
                <c:pt idx="178">
                  <c:v>45.0</c:v>
                </c:pt>
                <c:pt idx="179">
                  <c:v>43.0</c:v>
                </c:pt>
                <c:pt idx="180">
                  <c:v>43.0</c:v>
                </c:pt>
                <c:pt idx="181">
                  <c:v>43.0</c:v>
                </c:pt>
                <c:pt idx="182">
                  <c:v>43.0</c:v>
                </c:pt>
                <c:pt idx="183">
                  <c:v>41.0</c:v>
                </c:pt>
                <c:pt idx="184">
                  <c:v>41.0</c:v>
                </c:pt>
                <c:pt idx="185">
                  <c:v>41.0</c:v>
                </c:pt>
                <c:pt idx="186">
                  <c:v>39.0</c:v>
                </c:pt>
                <c:pt idx="187">
                  <c:v>39.0</c:v>
                </c:pt>
                <c:pt idx="188">
                  <c:v>39.0</c:v>
                </c:pt>
                <c:pt idx="189">
                  <c:v>39.0</c:v>
                </c:pt>
                <c:pt idx="190">
                  <c:v>37.0</c:v>
                </c:pt>
                <c:pt idx="191">
                  <c:v>37.0</c:v>
                </c:pt>
                <c:pt idx="192">
                  <c:v>37.0</c:v>
                </c:pt>
                <c:pt idx="193">
                  <c:v>35.0</c:v>
                </c:pt>
                <c:pt idx="194">
                  <c:v>35.0</c:v>
                </c:pt>
                <c:pt idx="195">
                  <c:v>35.0</c:v>
                </c:pt>
                <c:pt idx="196">
                  <c:v>35.0</c:v>
                </c:pt>
                <c:pt idx="197">
                  <c:v>33.0</c:v>
                </c:pt>
                <c:pt idx="198">
                  <c:v>33.0</c:v>
                </c:pt>
                <c:pt idx="199">
                  <c:v>33.0</c:v>
                </c:pt>
                <c:pt idx="200">
                  <c:v>31.0</c:v>
                </c:pt>
                <c:pt idx="201">
                  <c:v>31.0</c:v>
                </c:pt>
                <c:pt idx="202">
                  <c:v>31.0</c:v>
                </c:pt>
                <c:pt idx="203">
                  <c:v>29.0</c:v>
                </c:pt>
                <c:pt idx="204">
                  <c:v>29.0</c:v>
                </c:pt>
                <c:pt idx="205">
                  <c:v>29.0</c:v>
                </c:pt>
                <c:pt idx="206">
                  <c:v>29.0</c:v>
                </c:pt>
                <c:pt idx="207">
                  <c:v>27.0</c:v>
                </c:pt>
                <c:pt idx="208">
                  <c:v>27.0</c:v>
                </c:pt>
                <c:pt idx="209">
                  <c:v>27.0</c:v>
                </c:pt>
                <c:pt idx="210">
                  <c:v>25.0</c:v>
                </c:pt>
                <c:pt idx="211">
                  <c:v>25.0</c:v>
                </c:pt>
                <c:pt idx="212">
                  <c:v>25.0</c:v>
                </c:pt>
                <c:pt idx="213">
                  <c:v>23.0</c:v>
                </c:pt>
                <c:pt idx="214">
                  <c:v>23.0</c:v>
                </c:pt>
                <c:pt idx="215">
                  <c:v>21.0</c:v>
                </c:pt>
                <c:pt idx="216">
                  <c:v>21.0</c:v>
                </c:pt>
                <c:pt idx="217">
                  <c:v>19.0</c:v>
                </c:pt>
                <c:pt idx="218">
                  <c:v>19.0</c:v>
                </c:pt>
                <c:pt idx="219">
                  <c:v>17.0</c:v>
                </c:pt>
                <c:pt idx="220">
                  <c:v>13.0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'domain 100 x 100'!$C$3</c:f>
              <c:strCache>
                <c:ptCount val="1"/>
                <c:pt idx="0">
                  <c:v>drop_height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'domain 100 x 100'!$A$4:$A$225</c:f>
              <c:numCache>
                <c:formatCode>General</c:formatCode>
                <c:ptCount val="22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220583.0</c:v>
                </c:pt>
              </c:numCache>
            </c:numRef>
          </c:xVal>
          <c:yVal>
            <c:numRef>
              <c:f>'domain 100 x 100'!$C$4:$C$225</c:f>
              <c:numCache>
                <c:formatCode>General</c:formatCode>
                <c:ptCount val="222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14.0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13.0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13.0</c:v>
                </c:pt>
                <c:pt idx="58">
                  <c:v>13.0</c:v>
                </c:pt>
                <c:pt idx="59">
                  <c:v>13.0</c:v>
                </c:pt>
                <c:pt idx="60">
                  <c:v>13.0</c:v>
                </c:pt>
                <c:pt idx="61">
                  <c:v>13.0</c:v>
                </c:pt>
                <c:pt idx="62">
                  <c:v>13.0</c:v>
                </c:pt>
                <c:pt idx="63">
                  <c:v>13.0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12.0</c:v>
                </c:pt>
                <c:pt idx="72">
                  <c:v>12.0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78">
                  <c:v>12.0</c:v>
                </c:pt>
                <c:pt idx="79">
                  <c:v>12.0</c:v>
                </c:pt>
                <c:pt idx="80">
                  <c:v>12.0</c:v>
                </c:pt>
                <c:pt idx="81">
                  <c:v>12.0</c:v>
                </c:pt>
                <c:pt idx="82">
                  <c:v>12.0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'domain 100 x 100'!$D$3</c:f>
              <c:strCache>
                <c:ptCount val="1"/>
                <c:pt idx="0">
                  <c:v>contact_angle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'domain 100 x 100'!$A$4:$A$225</c:f>
              <c:numCache>
                <c:formatCode>General</c:formatCode>
                <c:ptCount val="22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220583.0</c:v>
                </c:pt>
              </c:numCache>
            </c:numRef>
          </c:xVal>
          <c:yVal>
            <c:numRef>
              <c:f>'domain 100 x 100'!$D$4:$D$225</c:f>
              <c:numCache>
                <c:formatCode>General</c:formatCode>
                <c:ptCount val="222"/>
                <c:pt idx="0">
                  <c:v>32.7221549106926</c:v>
                </c:pt>
                <c:pt idx="1">
                  <c:v>32.7221549106926</c:v>
                </c:pt>
                <c:pt idx="2">
                  <c:v>32.7221549106926</c:v>
                </c:pt>
                <c:pt idx="3">
                  <c:v>32.7221549106926</c:v>
                </c:pt>
                <c:pt idx="4">
                  <c:v>32.7221549106926</c:v>
                </c:pt>
                <c:pt idx="5">
                  <c:v>32.7221549106926</c:v>
                </c:pt>
                <c:pt idx="6">
                  <c:v>32.7221549106926</c:v>
                </c:pt>
                <c:pt idx="7">
                  <c:v>32.7221549106926</c:v>
                </c:pt>
                <c:pt idx="8">
                  <c:v>32.7221549106926</c:v>
                </c:pt>
                <c:pt idx="9">
                  <c:v>32.7221549106926</c:v>
                </c:pt>
                <c:pt idx="10">
                  <c:v>32.7221549106926</c:v>
                </c:pt>
                <c:pt idx="11">
                  <c:v>33.300210997206</c:v>
                </c:pt>
                <c:pt idx="12">
                  <c:v>33.300210997206</c:v>
                </c:pt>
                <c:pt idx="13">
                  <c:v>33.300210997206</c:v>
                </c:pt>
                <c:pt idx="14">
                  <c:v>33.300210997206</c:v>
                </c:pt>
                <c:pt idx="15">
                  <c:v>33.300210997206</c:v>
                </c:pt>
                <c:pt idx="16">
                  <c:v>33.300210997206</c:v>
                </c:pt>
                <c:pt idx="17">
                  <c:v>33.300210997206</c:v>
                </c:pt>
                <c:pt idx="18">
                  <c:v>31.324212690652</c:v>
                </c:pt>
                <c:pt idx="19">
                  <c:v>31.324212690652</c:v>
                </c:pt>
                <c:pt idx="20">
                  <c:v>31.8907918018457</c:v>
                </c:pt>
                <c:pt idx="21">
                  <c:v>31.8907918018457</c:v>
                </c:pt>
                <c:pt idx="22">
                  <c:v>31.8907918018457</c:v>
                </c:pt>
                <c:pt idx="23">
                  <c:v>31.8907918018457</c:v>
                </c:pt>
                <c:pt idx="24">
                  <c:v>31.8907918018457</c:v>
                </c:pt>
                <c:pt idx="25">
                  <c:v>31.8907918018457</c:v>
                </c:pt>
                <c:pt idx="26">
                  <c:v>31.8907918018457</c:v>
                </c:pt>
                <c:pt idx="27">
                  <c:v>32.4776832593845</c:v>
                </c:pt>
                <c:pt idx="28">
                  <c:v>32.4776832593845</c:v>
                </c:pt>
                <c:pt idx="29">
                  <c:v>32.4776832593845</c:v>
                </c:pt>
                <c:pt idx="30">
                  <c:v>32.4776832593845</c:v>
                </c:pt>
                <c:pt idx="31">
                  <c:v>32.4776832593845</c:v>
                </c:pt>
                <c:pt idx="32">
                  <c:v>32.4776832593845</c:v>
                </c:pt>
                <c:pt idx="33">
                  <c:v>32.4776832593845</c:v>
                </c:pt>
                <c:pt idx="34">
                  <c:v>30.9896971982772</c:v>
                </c:pt>
                <c:pt idx="35">
                  <c:v>30.9896971982772</c:v>
                </c:pt>
                <c:pt idx="36">
                  <c:v>30.9896971982772</c:v>
                </c:pt>
                <c:pt idx="37">
                  <c:v>30.9896971982772</c:v>
                </c:pt>
                <c:pt idx="38">
                  <c:v>30.9896971982772</c:v>
                </c:pt>
                <c:pt idx="39">
                  <c:v>30.9896971982772</c:v>
                </c:pt>
                <c:pt idx="40">
                  <c:v>30.9896971982772</c:v>
                </c:pt>
                <c:pt idx="41">
                  <c:v>31.5848070577145</c:v>
                </c:pt>
                <c:pt idx="42">
                  <c:v>31.5848070577145</c:v>
                </c:pt>
                <c:pt idx="43">
                  <c:v>31.5848070577145</c:v>
                </c:pt>
                <c:pt idx="44">
                  <c:v>31.5848070577145</c:v>
                </c:pt>
                <c:pt idx="45">
                  <c:v>31.5848070577145</c:v>
                </c:pt>
                <c:pt idx="46">
                  <c:v>31.5848070577145</c:v>
                </c:pt>
                <c:pt idx="47">
                  <c:v>32.2026047983168</c:v>
                </c:pt>
                <c:pt idx="48">
                  <c:v>32.2026047983168</c:v>
                </c:pt>
                <c:pt idx="49">
                  <c:v>32.2026047983168</c:v>
                </c:pt>
                <c:pt idx="50">
                  <c:v>30.0098407657204</c:v>
                </c:pt>
                <c:pt idx="51">
                  <c:v>30.0098407657204</c:v>
                </c:pt>
                <c:pt idx="52">
                  <c:v>30.0098407657204</c:v>
                </c:pt>
                <c:pt idx="53">
                  <c:v>30.0098407657204</c:v>
                </c:pt>
                <c:pt idx="54">
                  <c:v>30.6122779481797</c:v>
                </c:pt>
                <c:pt idx="55">
                  <c:v>30.6122779481797</c:v>
                </c:pt>
                <c:pt idx="56">
                  <c:v>30.6122779481797</c:v>
                </c:pt>
                <c:pt idx="57">
                  <c:v>30.6122779481797</c:v>
                </c:pt>
                <c:pt idx="58">
                  <c:v>30.6122779481797</c:v>
                </c:pt>
                <c:pt idx="59">
                  <c:v>30.6122779481797</c:v>
                </c:pt>
                <c:pt idx="60">
                  <c:v>31.2387842774215</c:v>
                </c:pt>
                <c:pt idx="61">
                  <c:v>31.2387842774215</c:v>
                </c:pt>
                <c:pt idx="62">
                  <c:v>31.2387842774215</c:v>
                </c:pt>
                <c:pt idx="63">
                  <c:v>31.2387842774215</c:v>
                </c:pt>
                <c:pt idx="64">
                  <c:v>31.2387842774215</c:v>
                </c:pt>
                <c:pt idx="65">
                  <c:v>31.2387842774215</c:v>
                </c:pt>
                <c:pt idx="66">
                  <c:v>31.8907918018457</c:v>
                </c:pt>
                <c:pt idx="67">
                  <c:v>31.8907918018457</c:v>
                </c:pt>
                <c:pt idx="68">
                  <c:v>29.5491005500931</c:v>
                </c:pt>
                <c:pt idx="69">
                  <c:v>29.5491005500931</c:v>
                </c:pt>
                <c:pt idx="70">
                  <c:v>29.5491005500931</c:v>
                </c:pt>
                <c:pt idx="71">
                  <c:v>29.5491005500931</c:v>
                </c:pt>
                <c:pt idx="72">
                  <c:v>30.1831453571897</c:v>
                </c:pt>
                <c:pt idx="73">
                  <c:v>30.1831453571897</c:v>
                </c:pt>
                <c:pt idx="74">
                  <c:v>30.1831453571897</c:v>
                </c:pt>
                <c:pt idx="75">
                  <c:v>30.1831453571897</c:v>
                </c:pt>
                <c:pt idx="76">
                  <c:v>30.1831453571897</c:v>
                </c:pt>
                <c:pt idx="77">
                  <c:v>30.1831453571897</c:v>
                </c:pt>
                <c:pt idx="78">
                  <c:v>30.8443226374773</c:v>
                </c:pt>
                <c:pt idx="79">
                  <c:v>30.8443226374773</c:v>
                </c:pt>
                <c:pt idx="80">
                  <c:v>30.8443226374773</c:v>
                </c:pt>
                <c:pt idx="81">
                  <c:v>30.8443226374773</c:v>
                </c:pt>
                <c:pt idx="82">
                  <c:v>30.8443226374773</c:v>
                </c:pt>
                <c:pt idx="83">
                  <c:v>30.8443226374773</c:v>
                </c:pt>
                <c:pt idx="84">
                  <c:v>31.5343650849513</c:v>
                </c:pt>
                <c:pt idx="85">
                  <c:v>31.5343650849513</c:v>
                </c:pt>
                <c:pt idx="86">
                  <c:v>29.0221190003381</c:v>
                </c:pt>
                <c:pt idx="87">
                  <c:v>29.0221190003381</c:v>
                </c:pt>
                <c:pt idx="88">
                  <c:v>29.0221190003381</c:v>
                </c:pt>
                <c:pt idx="89">
                  <c:v>29.6909041641676</c:v>
                </c:pt>
                <c:pt idx="90">
                  <c:v>29.6909041641676</c:v>
                </c:pt>
                <c:pt idx="91">
                  <c:v>29.6909041641676</c:v>
                </c:pt>
                <c:pt idx="92">
                  <c:v>29.6909041641676</c:v>
                </c:pt>
                <c:pt idx="93">
                  <c:v>29.6909041641676</c:v>
                </c:pt>
                <c:pt idx="94">
                  <c:v>29.6909041641676</c:v>
                </c:pt>
                <c:pt idx="95">
                  <c:v>30.3904970536397</c:v>
                </c:pt>
                <c:pt idx="96">
                  <c:v>30.3904970536397</c:v>
                </c:pt>
                <c:pt idx="97">
                  <c:v>30.3904970536397</c:v>
                </c:pt>
                <c:pt idx="98">
                  <c:v>30.3904970536397</c:v>
                </c:pt>
                <c:pt idx="99">
                  <c:v>30.3904970536397</c:v>
                </c:pt>
                <c:pt idx="100">
                  <c:v>31.1230206506569</c:v>
                </c:pt>
                <c:pt idx="101">
                  <c:v>31.1230206506569</c:v>
                </c:pt>
                <c:pt idx="102">
                  <c:v>31.1230206506569</c:v>
                </c:pt>
                <c:pt idx="103">
                  <c:v>31.1230206506569</c:v>
                </c:pt>
                <c:pt idx="104">
                  <c:v>28.4135322355207</c:v>
                </c:pt>
                <c:pt idx="105">
                  <c:v>29.1205512387137</c:v>
                </c:pt>
                <c:pt idx="106">
                  <c:v>29.1205512387137</c:v>
                </c:pt>
                <c:pt idx="107">
                  <c:v>29.1205512387137</c:v>
                </c:pt>
                <c:pt idx="108">
                  <c:v>29.1205512387137</c:v>
                </c:pt>
                <c:pt idx="109">
                  <c:v>29.1205512387137</c:v>
                </c:pt>
                <c:pt idx="110">
                  <c:v>29.1205512387137</c:v>
                </c:pt>
                <c:pt idx="111">
                  <c:v>29.8628343562751</c:v>
                </c:pt>
                <c:pt idx="112">
                  <c:v>29.8628343562751</c:v>
                </c:pt>
                <c:pt idx="113">
                  <c:v>29.8628343562751</c:v>
                </c:pt>
                <c:pt idx="114">
                  <c:v>29.8628343562751</c:v>
                </c:pt>
                <c:pt idx="115">
                  <c:v>29.8628343562751</c:v>
                </c:pt>
                <c:pt idx="116">
                  <c:v>30.6430201497295</c:v>
                </c:pt>
                <c:pt idx="117">
                  <c:v>30.6430201497295</c:v>
                </c:pt>
                <c:pt idx="118">
                  <c:v>30.6430201497295</c:v>
                </c:pt>
                <c:pt idx="119">
                  <c:v>30.6430201497295</c:v>
                </c:pt>
                <c:pt idx="120">
                  <c:v>31.4640095702146</c:v>
                </c:pt>
                <c:pt idx="121">
                  <c:v>31.4640095702146</c:v>
                </c:pt>
                <c:pt idx="122">
                  <c:v>31.4640095702146</c:v>
                </c:pt>
                <c:pt idx="123">
                  <c:v>31.4640095702146</c:v>
                </c:pt>
                <c:pt idx="124">
                  <c:v>28.4519277975035</c:v>
                </c:pt>
                <c:pt idx="125">
                  <c:v>29.2417479772633</c:v>
                </c:pt>
                <c:pt idx="126">
                  <c:v>29.2417479772633</c:v>
                </c:pt>
                <c:pt idx="127">
                  <c:v>29.2417479772633</c:v>
                </c:pt>
                <c:pt idx="128">
                  <c:v>29.2417479772633</c:v>
                </c:pt>
                <c:pt idx="129">
                  <c:v>29.2417479772633</c:v>
                </c:pt>
                <c:pt idx="130">
                  <c:v>30.0756318071645</c:v>
                </c:pt>
                <c:pt idx="131">
                  <c:v>30.0756318071645</c:v>
                </c:pt>
                <c:pt idx="132">
                  <c:v>30.0756318071645</c:v>
                </c:pt>
                <c:pt idx="133">
                  <c:v>30.0756318071645</c:v>
                </c:pt>
                <c:pt idx="134">
                  <c:v>30.0756318071645</c:v>
                </c:pt>
                <c:pt idx="135">
                  <c:v>30.9572763308367</c:v>
                </c:pt>
                <c:pt idx="136">
                  <c:v>30.9572763308367</c:v>
                </c:pt>
                <c:pt idx="137">
                  <c:v>30.9572763308367</c:v>
                </c:pt>
                <c:pt idx="138">
                  <c:v>30.9572763308367</c:v>
                </c:pt>
                <c:pt idx="139">
                  <c:v>31.8907918018457</c:v>
                </c:pt>
                <c:pt idx="140">
                  <c:v>31.8907918018457</c:v>
                </c:pt>
                <c:pt idx="141">
                  <c:v>31.8907918018457</c:v>
                </c:pt>
                <c:pt idx="142">
                  <c:v>31.8907918018457</c:v>
                </c:pt>
                <c:pt idx="143">
                  <c:v>32.8807590433603</c:v>
                </c:pt>
                <c:pt idx="144">
                  <c:v>32.8807590433603</c:v>
                </c:pt>
                <c:pt idx="145">
                  <c:v>29.3946385590238</c:v>
                </c:pt>
                <c:pt idx="146">
                  <c:v>29.3946385590238</c:v>
                </c:pt>
                <c:pt idx="147">
                  <c:v>29.3946385590238</c:v>
                </c:pt>
                <c:pt idx="148">
                  <c:v>30.3458306910505</c:v>
                </c:pt>
                <c:pt idx="149">
                  <c:v>30.3458306910505</c:v>
                </c:pt>
                <c:pt idx="150">
                  <c:v>30.3458306910505</c:v>
                </c:pt>
                <c:pt idx="151">
                  <c:v>30.3458306910505</c:v>
                </c:pt>
                <c:pt idx="152">
                  <c:v>31.3590482448385</c:v>
                </c:pt>
                <c:pt idx="153">
                  <c:v>31.3590482448385</c:v>
                </c:pt>
                <c:pt idx="154">
                  <c:v>31.3590482448385</c:v>
                </c:pt>
                <c:pt idx="155">
                  <c:v>31.3590482448385</c:v>
                </c:pt>
                <c:pt idx="156">
                  <c:v>32.4403873912055</c:v>
                </c:pt>
                <c:pt idx="157">
                  <c:v>32.4403873912055</c:v>
                </c:pt>
                <c:pt idx="158">
                  <c:v>32.4403873912055</c:v>
                </c:pt>
                <c:pt idx="159">
                  <c:v>32.4403873912055</c:v>
                </c:pt>
                <c:pt idx="160">
                  <c:v>33.5967435626105</c:v>
                </c:pt>
                <c:pt idx="161">
                  <c:v>33.5967435626105</c:v>
                </c:pt>
                <c:pt idx="162">
                  <c:v>33.5967435626105</c:v>
                </c:pt>
                <c:pt idx="163">
                  <c:v>33.5967435626105</c:v>
                </c:pt>
                <c:pt idx="164">
                  <c:v>34.8359415844056</c:v>
                </c:pt>
                <c:pt idx="165">
                  <c:v>34.8359415844056</c:v>
                </c:pt>
                <c:pt idx="166">
                  <c:v>34.8359415844056</c:v>
                </c:pt>
                <c:pt idx="167">
                  <c:v>34.8359415844056</c:v>
                </c:pt>
                <c:pt idx="168">
                  <c:v>31.8907918018457</c:v>
                </c:pt>
                <c:pt idx="169">
                  <c:v>31.8907918018457</c:v>
                </c:pt>
                <c:pt idx="170">
                  <c:v>31.8907918018457</c:v>
                </c:pt>
                <c:pt idx="171">
                  <c:v>31.8907918018457</c:v>
                </c:pt>
                <c:pt idx="172">
                  <c:v>33.1746771138548</c:v>
                </c:pt>
                <c:pt idx="173">
                  <c:v>33.1746771138548</c:v>
                </c:pt>
                <c:pt idx="174">
                  <c:v>33.1746771138548</c:v>
                </c:pt>
                <c:pt idx="175">
                  <c:v>34.5629967436332</c:v>
                </c:pt>
                <c:pt idx="176">
                  <c:v>34.5629967436332</c:v>
                </c:pt>
                <c:pt idx="177">
                  <c:v>34.5629967436332</c:v>
                </c:pt>
                <c:pt idx="178">
                  <c:v>34.5629967436332</c:v>
                </c:pt>
                <c:pt idx="179">
                  <c:v>36.0685711342597</c:v>
                </c:pt>
                <c:pt idx="180">
                  <c:v>36.0685711342597</c:v>
                </c:pt>
                <c:pt idx="181">
                  <c:v>36.0685711342597</c:v>
                </c:pt>
                <c:pt idx="182">
                  <c:v>36.0685711342597</c:v>
                </c:pt>
                <c:pt idx="183">
                  <c:v>37.7063175288382</c:v>
                </c:pt>
                <c:pt idx="184">
                  <c:v>37.7063175288382</c:v>
                </c:pt>
                <c:pt idx="185">
                  <c:v>37.7063175288382</c:v>
                </c:pt>
                <c:pt idx="186">
                  <c:v>39.4936732108522</c:v>
                </c:pt>
                <c:pt idx="187">
                  <c:v>39.4936732108522</c:v>
                </c:pt>
                <c:pt idx="188">
                  <c:v>39.4936732108522</c:v>
                </c:pt>
                <c:pt idx="189">
                  <c:v>39.4936732108522</c:v>
                </c:pt>
                <c:pt idx="190">
                  <c:v>35.938279480314</c:v>
                </c:pt>
                <c:pt idx="191">
                  <c:v>35.938279480314</c:v>
                </c:pt>
                <c:pt idx="192">
                  <c:v>35.938279480314</c:v>
                </c:pt>
                <c:pt idx="193">
                  <c:v>37.8492888321024</c:v>
                </c:pt>
                <c:pt idx="194">
                  <c:v>37.8492888321024</c:v>
                </c:pt>
                <c:pt idx="195">
                  <c:v>37.8492888321024</c:v>
                </c:pt>
                <c:pt idx="196">
                  <c:v>37.8492888321024</c:v>
                </c:pt>
                <c:pt idx="197">
                  <c:v>39.9662130437999</c:v>
                </c:pt>
                <c:pt idx="198">
                  <c:v>39.9662130437999</c:v>
                </c:pt>
                <c:pt idx="199">
                  <c:v>39.9662130437999</c:v>
                </c:pt>
                <c:pt idx="200">
                  <c:v>42.3225196336565</c:v>
                </c:pt>
                <c:pt idx="201">
                  <c:v>42.3225196336565</c:v>
                </c:pt>
                <c:pt idx="202">
                  <c:v>42.3225196336565</c:v>
                </c:pt>
                <c:pt idx="203">
                  <c:v>44.9588687942062</c:v>
                </c:pt>
                <c:pt idx="204">
                  <c:v>44.9588687942062</c:v>
                </c:pt>
                <c:pt idx="205">
                  <c:v>44.9588687942062</c:v>
                </c:pt>
                <c:pt idx="206">
                  <c:v>38.0512120751373</c:v>
                </c:pt>
                <c:pt idx="207">
                  <c:v>40.6462736593258</c:v>
                </c:pt>
                <c:pt idx="208">
                  <c:v>40.6462736593258</c:v>
                </c:pt>
                <c:pt idx="209">
                  <c:v>40.6462736593258</c:v>
                </c:pt>
                <c:pt idx="210">
                  <c:v>43.6028189727036</c:v>
                </c:pt>
                <c:pt idx="211">
                  <c:v>43.6028189727036</c:v>
                </c:pt>
                <c:pt idx="212">
                  <c:v>43.6028189727036</c:v>
                </c:pt>
                <c:pt idx="213">
                  <c:v>46.9971313519041</c:v>
                </c:pt>
                <c:pt idx="214">
                  <c:v>46.9971313519041</c:v>
                </c:pt>
                <c:pt idx="215">
                  <c:v>41.7089160791567</c:v>
                </c:pt>
                <c:pt idx="216">
                  <c:v>41.7089160791567</c:v>
                </c:pt>
                <c:pt idx="217">
                  <c:v>45.667308355835</c:v>
                </c:pt>
                <c:pt idx="218">
                  <c:v>45.667308355835</c:v>
                </c:pt>
                <c:pt idx="219">
                  <c:v>50.4022472909501</c:v>
                </c:pt>
                <c:pt idx="220">
                  <c:v>49.5502811376638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78768"/>
        <c:axId val="-2080991440"/>
      </c:scatterChart>
      <c:valAx>
        <c:axId val="-20809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91440"/>
        <c:crosses val="autoZero"/>
        <c:crossBetween val="midCat"/>
      </c:valAx>
      <c:valAx>
        <c:axId val="-20809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Droplet with contact angle 90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'delPhi = 0.1'!$B$3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'delPhi = 0.1'!$A$4:$A$248</c:f>
              <c:numCache>
                <c:formatCode>General</c:formatCode>
                <c:ptCount val="245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2.435413E6</c:v>
                </c:pt>
              </c:numCache>
            </c:numRef>
          </c:xVal>
          <c:yVal>
            <c:numRef>
              <c:f>'delPhi = 0.1'!$B$4:$B$248</c:f>
              <c:numCache>
                <c:formatCode>General</c:formatCode>
                <c:ptCount val="245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109.0</c:v>
                </c:pt>
                <c:pt idx="4">
                  <c:v>109.0</c:v>
                </c:pt>
                <c:pt idx="5">
                  <c:v>109.0</c:v>
                </c:pt>
                <c:pt idx="6">
                  <c:v>109.0</c:v>
                </c:pt>
                <c:pt idx="7">
                  <c:v>109.0</c:v>
                </c:pt>
                <c:pt idx="8">
                  <c:v>109.0</c:v>
                </c:pt>
                <c:pt idx="9">
                  <c:v>109.0</c:v>
                </c:pt>
                <c:pt idx="10">
                  <c:v>109.0</c:v>
                </c:pt>
                <c:pt idx="11">
                  <c:v>109.0</c:v>
                </c:pt>
                <c:pt idx="12">
                  <c:v>109.0</c:v>
                </c:pt>
                <c:pt idx="13">
                  <c:v>109.0</c:v>
                </c:pt>
                <c:pt idx="14">
                  <c:v>109.0</c:v>
                </c:pt>
                <c:pt idx="15">
                  <c:v>109.0</c:v>
                </c:pt>
                <c:pt idx="16">
                  <c:v>109.0</c:v>
                </c:pt>
                <c:pt idx="17">
                  <c:v>107.0</c:v>
                </c:pt>
                <c:pt idx="18">
                  <c:v>107.0</c:v>
                </c:pt>
                <c:pt idx="19">
                  <c:v>107.0</c:v>
                </c:pt>
                <c:pt idx="20">
                  <c:v>107.0</c:v>
                </c:pt>
                <c:pt idx="21">
                  <c:v>107.0</c:v>
                </c:pt>
                <c:pt idx="22">
                  <c:v>107.0</c:v>
                </c:pt>
                <c:pt idx="23">
                  <c:v>107.0</c:v>
                </c:pt>
                <c:pt idx="24">
                  <c:v>107.0</c:v>
                </c:pt>
                <c:pt idx="25">
                  <c:v>107.0</c:v>
                </c:pt>
                <c:pt idx="26">
                  <c:v>107.0</c:v>
                </c:pt>
                <c:pt idx="27">
                  <c:v>107.0</c:v>
                </c:pt>
                <c:pt idx="28">
                  <c:v>107.0</c:v>
                </c:pt>
                <c:pt idx="29">
                  <c:v>107.0</c:v>
                </c:pt>
                <c:pt idx="30">
                  <c:v>107.0</c:v>
                </c:pt>
                <c:pt idx="31">
                  <c:v>107.0</c:v>
                </c:pt>
                <c:pt idx="32">
                  <c:v>105.0</c:v>
                </c:pt>
                <c:pt idx="33">
                  <c:v>105.0</c:v>
                </c:pt>
                <c:pt idx="34">
                  <c:v>105.0</c:v>
                </c:pt>
                <c:pt idx="35">
                  <c:v>105.0</c:v>
                </c:pt>
                <c:pt idx="36">
                  <c:v>105.0</c:v>
                </c:pt>
                <c:pt idx="37">
                  <c:v>105.0</c:v>
                </c:pt>
                <c:pt idx="38">
                  <c:v>105.0</c:v>
                </c:pt>
                <c:pt idx="39">
                  <c:v>105.0</c:v>
                </c:pt>
                <c:pt idx="40">
                  <c:v>105.0</c:v>
                </c:pt>
                <c:pt idx="41">
                  <c:v>105.0</c:v>
                </c:pt>
                <c:pt idx="42">
                  <c:v>105.0</c:v>
                </c:pt>
                <c:pt idx="43">
                  <c:v>105.0</c:v>
                </c:pt>
                <c:pt idx="44">
                  <c:v>103.0</c:v>
                </c:pt>
                <c:pt idx="45">
                  <c:v>103.0</c:v>
                </c:pt>
                <c:pt idx="46">
                  <c:v>103.0</c:v>
                </c:pt>
                <c:pt idx="47">
                  <c:v>103.0</c:v>
                </c:pt>
                <c:pt idx="48">
                  <c:v>103.0</c:v>
                </c:pt>
                <c:pt idx="49">
                  <c:v>103.0</c:v>
                </c:pt>
                <c:pt idx="50">
                  <c:v>103.0</c:v>
                </c:pt>
                <c:pt idx="51">
                  <c:v>103.0</c:v>
                </c:pt>
                <c:pt idx="52">
                  <c:v>103.0</c:v>
                </c:pt>
                <c:pt idx="53">
                  <c:v>103.0</c:v>
                </c:pt>
                <c:pt idx="54">
                  <c:v>101.0</c:v>
                </c:pt>
                <c:pt idx="55">
                  <c:v>101.0</c:v>
                </c:pt>
                <c:pt idx="56">
                  <c:v>101.0</c:v>
                </c:pt>
                <c:pt idx="57">
                  <c:v>101.0</c:v>
                </c:pt>
                <c:pt idx="58">
                  <c:v>101.0</c:v>
                </c:pt>
                <c:pt idx="59">
                  <c:v>101.0</c:v>
                </c:pt>
                <c:pt idx="60">
                  <c:v>101.0</c:v>
                </c:pt>
                <c:pt idx="61">
                  <c:v>101.0</c:v>
                </c:pt>
                <c:pt idx="62">
                  <c:v>101.0</c:v>
                </c:pt>
                <c:pt idx="63">
                  <c:v>99.0</c:v>
                </c:pt>
                <c:pt idx="64">
                  <c:v>99.0</c:v>
                </c:pt>
                <c:pt idx="65">
                  <c:v>99.0</c:v>
                </c:pt>
                <c:pt idx="66">
                  <c:v>99.0</c:v>
                </c:pt>
                <c:pt idx="67">
                  <c:v>99.0</c:v>
                </c:pt>
                <c:pt idx="68">
                  <c:v>99.0</c:v>
                </c:pt>
                <c:pt idx="69">
                  <c:v>99.0</c:v>
                </c:pt>
                <c:pt idx="70">
                  <c:v>99.0</c:v>
                </c:pt>
                <c:pt idx="71">
                  <c:v>99.0</c:v>
                </c:pt>
                <c:pt idx="72">
                  <c:v>97.0</c:v>
                </c:pt>
                <c:pt idx="73">
                  <c:v>97.0</c:v>
                </c:pt>
                <c:pt idx="74">
                  <c:v>97.0</c:v>
                </c:pt>
                <c:pt idx="75">
                  <c:v>97.0</c:v>
                </c:pt>
                <c:pt idx="76">
                  <c:v>97.0</c:v>
                </c:pt>
                <c:pt idx="77">
                  <c:v>97.0</c:v>
                </c:pt>
                <c:pt idx="78">
                  <c:v>97.0</c:v>
                </c:pt>
                <c:pt idx="79">
                  <c:v>95.0</c:v>
                </c:pt>
                <c:pt idx="80">
                  <c:v>95.0</c:v>
                </c:pt>
                <c:pt idx="81">
                  <c:v>95.0</c:v>
                </c:pt>
                <c:pt idx="82">
                  <c:v>95.0</c:v>
                </c:pt>
                <c:pt idx="83">
                  <c:v>95.0</c:v>
                </c:pt>
                <c:pt idx="84">
                  <c:v>95.0</c:v>
                </c:pt>
                <c:pt idx="85">
                  <c:v>95.0</c:v>
                </c:pt>
                <c:pt idx="86">
                  <c:v>95.0</c:v>
                </c:pt>
                <c:pt idx="87">
                  <c:v>93.0</c:v>
                </c:pt>
                <c:pt idx="88">
                  <c:v>93.0</c:v>
                </c:pt>
                <c:pt idx="89">
                  <c:v>93.0</c:v>
                </c:pt>
                <c:pt idx="90">
                  <c:v>93.0</c:v>
                </c:pt>
                <c:pt idx="91">
                  <c:v>93.0</c:v>
                </c:pt>
                <c:pt idx="92">
                  <c:v>93.0</c:v>
                </c:pt>
                <c:pt idx="93">
                  <c:v>93.0</c:v>
                </c:pt>
                <c:pt idx="94">
                  <c:v>91.0</c:v>
                </c:pt>
                <c:pt idx="95">
                  <c:v>91.0</c:v>
                </c:pt>
                <c:pt idx="96">
                  <c:v>91.0</c:v>
                </c:pt>
                <c:pt idx="97">
                  <c:v>91.0</c:v>
                </c:pt>
                <c:pt idx="98">
                  <c:v>91.0</c:v>
                </c:pt>
                <c:pt idx="99">
                  <c:v>91.0</c:v>
                </c:pt>
                <c:pt idx="100">
                  <c:v>89.0</c:v>
                </c:pt>
                <c:pt idx="101">
                  <c:v>89.0</c:v>
                </c:pt>
                <c:pt idx="102">
                  <c:v>89.0</c:v>
                </c:pt>
                <c:pt idx="103">
                  <c:v>89.0</c:v>
                </c:pt>
                <c:pt idx="104">
                  <c:v>89.0</c:v>
                </c:pt>
                <c:pt idx="105">
                  <c:v>89.0</c:v>
                </c:pt>
                <c:pt idx="106">
                  <c:v>89.0</c:v>
                </c:pt>
                <c:pt idx="107">
                  <c:v>87.0</c:v>
                </c:pt>
                <c:pt idx="108">
                  <c:v>87.0</c:v>
                </c:pt>
                <c:pt idx="109">
                  <c:v>87.0</c:v>
                </c:pt>
                <c:pt idx="110">
                  <c:v>87.0</c:v>
                </c:pt>
                <c:pt idx="111">
                  <c:v>87.0</c:v>
                </c:pt>
                <c:pt idx="112">
                  <c:v>87.0</c:v>
                </c:pt>
                <c:pt idx="113">
                  <c:v>85.0</c:v>
                </c:pt>
                <c:pt idx="114">
                  <c:v>85.0</c:v>
                </c:pt>
                <c:pt idx="115">
                  <c:v>85.0</c:v>
                </c:pt>
                <c:pt idx="116">
                  <c:v>85.0</c:v>
                </c:pt>
                <c:pt idx="117">
                  <c:v>85.0</c:v>
                </c:pt>
                <c:pt idx="118">
                  <c:v>83.0</c:v>
                </c:pt>
                <c:pt idx="119">
                  <c:v>83.0</c:v>
                </c:pt>
                <c:pt idx="120">
                  <c:v>83.0</c:v>
                </c:pt>
                <c:pt idx="121">
                  <c:v>83.0</c:v>
                </c:pt>
                <c:pt idx="122">
                  <c:v>83.0</c:v>
                </c:pt>
                <c:pt idx="123">
                  <c:v>83.0</c:v>
                </c:pt>
                <c:pt idx="124">
                  <c:v>81.0</c:v>
                </c:pt>
                <c:pt idx="125">
                  <c:v>81.0</c:v>
                </c:pt>
                <c:pt idx="126">
                  <c:v>81.0</c:v>
                </c:pt>
                <c:pt idx="127">
                  <c:v>81.0</c:v>
                </c:pt>
                <c:pt idx="128">
                  <c:v>81.0</c:v>
                </c:pt>
                <c:pt idx="129">
                  <c:v>79.0</c:v>
                </c:pt>
                <c:pt idx="130">
                  <c:v>79.0</c:v>
                </c:pt>
                <c:pt idx="131">
                  <c:v>79.0</c:v>
                </c:pt>
                <c:pt idx="132">
                  <c:v>79.0</c:v>
                </c:pt>
                <c:pt idx="133">
                  <c:v>79.0</c:v>
                </c:pt>
                <c:pt idx="134">
                  <c:v>77.0</c:v>
                </c:pt>
                <c:pt idx="135">
                  <c:v>77.0</c:v>
                </c:pt>
                <c:pt idx="136">
                  <c:v>77.0</c:v>
                </c:pt>
                <c:pt idx="137">
                  <c:v>77.0</c:v>
                </c:pt>
                <c:pt idx="138">
                  <c:v>77.0</c:v>
                </c:pt>
                <c:pt idx="139">
                  <c:v>75.0</c:v>
                </c:pt>
                <c:pt idx="140">
                  <c:v>75.0</c:v>
                </c:pt>
                <c:pt idx="141">
                  <c:v>75.0</c:v>
                </c:pt>
                <c:pt idx="142">
                  <c:v>75.0</c:v>
                </c:pt>
                <c:pt idx="143">
                  <c:v>75.0</c:v>
                </c:pt>
                <c:pt idx="144">
                  <c:v>73.0</c:v>
                </c:pt>
                <c:pt idx="145">
                  <c:v>73.0</c:v>
                </c:pt>
                <c:pt idx="146">
                  <c:v>73.0</c:v>
                </c:pt>
                <c:pt idx="147">
                  <c:v>73.0</c:v>
                </c:pt>
                <c:pt idx="148">
                  <c:v>73.0</c:v>
                </c:pt>
                <c:pt idx="149">
                  <c:v>71.0</c:v>
                </c:pt>
                <c:pt idx="150">
                  <c:v>71.0</c:v>
                </c:pt>
                <c:pt idx="151">
                  <c:v>71.0</c:v>
                </c:pt>
                <c:pt idx="152">
                  <c:v>71.0</c:v>
                </c:pt>
                <c:pt idx="153">
                  <c:v>69.0</c:v>
                </c:pt>
                <c:pt idx="154">
                  <c:v>69.0</c:v>
                </c:pt>
                <c:pt idx="155">
                  <c:v>69.0</c:v>
                </c:pt>
                <c:pt idx="156">
                  <c:v>69.0</c:v>
                </c:pt>
                <c:pt idx="157">
                  <c:v>69.0</c:v>
                </c:pt>
                <c:pt idx="158">
                  <c:v>67.0</c:v>
                </c:pt>
                <c:pt idx="159">
                  <c:v>67.0</c:v>
                </c:pt>
                <c:pt idx="160">
                  <c:v>67.0</c:v>
                </c:pt>
                <c:pt idx="161">
                  <c:v>67.0</c:v>
                </c:pt>
                <c:pt idx="162">
                  <c:v>65.0</c:v>
                </c:pt>
                <c:pt idx="163">
                  <c:v>65.0</c:v>
                </c:pt>
                <c:pt idx="164">
                  <c:v>65.0</c:v>
                </c:pt>
                <c:pt idx="165">
                  <c:v>65.0</c:v>
                </c:pt>
                <c:pt idx="166">
                  <c:v>63.0</c:v>
                </c:pt>
                <c:pt idx="167">
                  <c:v>63.0</c:v>
                </c:pt>
                <c:pt idx="168">
                  <c:v>63.0</c:v>
                </c:pt>
                <c:pt idx="169">
                  <c:v>63.0</c:v>
                </c:pt>
                <c:pt idx="170">
                  <c:v>61.0</c:v>
                </c:pt>
                <c:pt idx="171">
                  <c:v>61.0</c:v>
                </c:pt>
                <c:pt idx="172">
                  <c:v>61.0</c:v>
                </c:pt>
                <c:pt idx="173">
                  <c:v>61.0</c:v>
                </c:pt>
                <c:pt idx="174">
                  <c:v>59.0</c:v>
                </c:pt>
                <c:pt idx="175">
                  <c:v>59.0</c:v>
                </c:pt>
                <c:pt idx="176">
                  <c:v>59.0</c:v>
                </c:pt>
                <c:pt idx="177">
                  <c:v>59.0</c:v>
                </c:pt>
                <c:pt idx="178">
                  <c:v>57.0</c:v>
                </c:pt>
                <c:pt idx="179">
                  <c:v>57.0</c:v>
                </c:pt>
                <c:pt idx="180">
                  <c:v>57.0</c:v>
                </c:pt>
                <c:pt idx="181">
                  <c:v>57.0</c:v>
                </c:pt>
                <c:pt idx="182">
                  <c:v>55.0</c:v>
                </c:pt>
                <c:pt idx="183">
                  <c:v>55.0</c:v>
                </c:pt>
                <c:pt idx="184">
                  <c:v>55.0</c:v>
                </c:pt>
                <c:pt idx="185">
                  <c:v>55.0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53.0</c:v>
                </c:pt>
                <c:pt idx="190">
                  <c:v>51.0</c:v>
                </c:pt>
                <c:pt idx="191">
                  <c:v>51.0</c:v>
                </c:pt>
                <c:pt idx="192">
                  <c:v>51.0</c:v>
                </c:pt>
                <c:pt idx="193">
                  <c:v>49.0</c:v>
                </c:pt>
                <c:pt idx="194">
                  <c:v>49.0</c:v>
                </c:pt>
                <c:pt idx="195">
                  <c:v>49.0</c:v>
                </c:pt>
                <c:pt idx="196">
                  <c:v>49.0</c:v>
                </c:pt>
                <c:pt idx="197">
                  <c:v>47.0</c:v>
                </c:pt>
                <c:pt idx="198">
                  <c:v>47.0</c:v>
                </c:pt>
                <c:pt idx="199">
                  <c:v>47.0</c:v>
                </c:pt>
                <c:pt idx="200">
                  <c:v>47.0</c:v>
                </c:pt>
                <c:pt idx="201">
                  <c:v>45.0</c:v>
                </c:pt>
                <c:pt idx="202">
                  <c:v>45.0</c:v>
                </c:pt>
                <c:pt idx="203">
                  <c:v>45.0</c:v>
                </c:pt>
                <c:pt idx="204">
                  <c:v>43.0</c:v>
                </c:pt>
                <c:pt idx="205">
                  <c:v>43.0</c:v>
                </c:pt>
                <c:pt idx="206">
                  <c:v>43.0</c:v>
                </c:pt>
                <c:pt idx="207">
                  <c:v>41.0</c:v>
                </c:pt>
                <c:pt idx="208">
                  <c:v>41.0</c:v>
                </c:pt>
                <c:pt idx="209">
                  <c:v>41.0</c:v>
                </c:pt>
                <c:pt idx="210">
                  <c:v>41.0</c:v>
                </c:pt>
                <c:pt idx="211">
                  <c:v>39.0</c:v>
                </c:pt>
                <c:pt idx="212">
                  <c:v>39.0</c:v>
                </c:pt>
                <c:pt idx="213">
                  <c:v>39.0</c:v>
                </c:pt>
                <c:pt idx="214">
                  <c:v>37.0</c:v>
                </c:pt>
                <c:pt idx="215">
                  <c:v>37.0</c:v>
                </c:pt>
                <c:pt idx="216">
                  <c:v>37.0</c:v>
                </c:pt>
                <c:pt idx="217">
                  <c:v>35.0</c:v>
                </c:pt>
                <c:pt idx="218">
                  <c:v>35.0</c:v>
                </c:pt>
                <c:pt idx="219">
                  <c:v>35.0</c:v>
                </c:pt>
                <c:pt idx="220">
                  <c:v>33.0</c:v>
                </c:pt>
                <c:pt idx="221">
                  <c:v>33.0</c:v>
                </c:pt>
                <c:pt idx="222">
                  <c:v>33.0</c:v>
                </c:pt>
                <c:pt idx="223">
                  <c:v>31.0</c:v>
                </c:pt>
                <c:pt idx="224">
                  <c:v>31.0</c:v>
                </c:pt>
                <c:pt idx="225">
                  <c:v>29.0</c:v>
                </c:pt>
                <c:pt idx="226">
                  <c:v>29.0</c:v>
                </c:pt>
                <c:pt idx="227">
                  <c:v>29.0</c:v>
                </c:pt>
                <c:pt idx="228">
                  <c:v>27.0</c:v>
                </c:pt>
                <c:pt idx="229">
                  <c:v>27.0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23.0</c:v>
                </c:pt>
                <c:pt idx="234">
                  <c:v>23.0</c:v>
                </c:pt>
                <c:pt idx="235">
                  <c:v>21.0</c:v>
                </c:pt>
                <c:pt idx="236">
                  <c:v>21.0</c:v>
                </c:pt>
                <c:pt idx="237">
                  <c:v>19.0</c:v>
                </c:pt>
                <c:pt idx="238">
                  <c:v>17.0</c:v>
                </c:pt>
                <c:pt idx="239">
                  <c:v>17.0</c:v>
                </c:pt>
                <c:pt idx="240">
                  <c:v>15.0</c:v>
                </c:pt>
                <c:pt idx="241">
                  <c:v>13.0</c:v>
                </c:pt>
                <c:pt idx="242">
                  <c:v>11.0</c:v>
                </c:pt>
                <c:pt idx="243">
                  <c:v>9.0</c:v>
                </c:pt>
                <c:pt idx="24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'delPhi = 0.1'!$C$3</c:f>
              <c:strCache>
                <c:ptCount val="1"/>
                <c:pt idx="0">
                  <c:v>drop_height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'delPhi = 0.1'!$A$4:$A$248</c:f>
              <c:numCache>
                <c:formatCode>General</c:formatCode>
                <c:ptCount val="245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2.435413E6</c:v>
                </c:pt>
              </c:numCache>
            </c:numRef>
          </c:xVal>
          <c:yVal>
            <c:numRef>
              <c:f>'delPhi = 0.1'!$C$4:$C$248</c:f>
              <c:numCache>
                <c:formatCode>General</c:formatCode>
                <c:ptCount val="245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54.0</c:v>
                </c:pt>
                <c:pt idx="11">
                  <c:v>54.0</c:v>
                </c:pt>
                <c:pt idx="12">
                  <c:v>54.0</c:v>
                </c:pt>
                <c:pt idx="13">
                  <c:v>54.0</c:v>
                </c:pt>
                <c:pt idx="14">
                  <c:v>54.0</c:v>
                </c:pt>
                <c:pt idx="15">
                  <c:v>54.0</c:v>
                </c:pt>
                <c:pt idx="16">
                  <c:v>54.0</c:v>
                </c:pt>
                <c:pt idx="17">
                  <c:v>54.0</c:v>
                </c:pt>
                <c:pt idx="18">
                  <c:v>53.0</c:v>
                </c:pt>
                <c:pt idx="19">
                  <c:v>53.0</c:v>
                </c:pt>
                <c:pt idx="20">
                  <c:v>53.0</c:v>
                </c:pt>
                <c:pt idx="21">
                  <c:v>53.0</c:v>
                </c:pt>
                <c:pt idx="22">
                  <c:v>53.0</c:v>
                </c:pt>
                <c:pt idx="23">
                  <c:v>53.0</c:v>
                </c:pt>
                <c:pt idx="24">
                  <c:v>52.0</c:v>
                </c:pt>
                <c:pt idx="25">
                  <c:v>52.0</c:v>
                </c:pt>
                <c:pt idx="26">
                  <c:v>52.0</c:v>
                </c:pt>
                <c:pt idx="27">
                  <c:v>52.0</c:v>
                </c:pt>
                <c:pt idx="28">
                  <c:v>52.0</c:v>
                </c:pt>
                <c:pt idx="29">
                  <c:v>52.0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51.0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49.0</c:v>
                </c:pt>
                <c:pt idx="42">
                  <c:v>49.0</c:v>
                </c:pt>
                <c:pt idx="43">
                  <c:v>49.0</c:v>
                </c:pt>
                <c:pt idx="44">
                  <c:v>49.0</c:v>
                </c:pt>
                <c:pt idx="45">
                  <c:v>49.0</c:v>
                </c:pt>
                <c:pt idx="46">
                  <c:v>49.0</c:v>
                </c:pt>
                <c:pt idx="47">
                  <c:v>48.0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48.0</c:v>
                </c:pt>
                <c:pt idx="52">
                  <c:v>47.0</c:v>
                </c:pt>
                <c:pt idx="53">
                  <c:v>47.0</c:v>
                </c:pt>
                <c:pt idx="54">
                  <c:v>47.0</c:v>
                </c:pt>
                <c:pt idx="55">
                  <c:v>47.0</c:v>
                </c:pt>
                <c:pt idx="56">
                  <c:v>47.0</c:v>
                </c:pt>
                <c:pt idx="57">
                  <c:v>47.0</c:v>
                </c:pt>
                <c:pt idx="58">
                  <c:v>46.0</c:v>
                </c:pt>
                <c:pt idx="59">
                  <c:v>46.0</c:v>
                </c:pt>
                <c:pt idx="60">
                  <c:v>46.0</c:v>
                </c:pt>
                <c:pt idx="61">
                  <c:v>46.0</c:v>
                </c:pt>
                <c:pt idx="62">
                  <c:v>46.0</c:v>
                </c:pt>
                <c:pt idx="63">
                  <c:v>46.0</c:v>
                </c:pt>
                <c:pt idx="64">
                  <c:v>45.0</c:v>
                </c:pt>
                <c:pt idx="65">
                  <c:v>45.0</c:v>
                </c:pt>
                <c:pt idx="66">
                  <c:v>45.0</c:v>
                </c:pt>
                <c:pt idx="67">
                  <c:v>45.0</c:v>
                </c:pt>
                <c:pt idx="68">
                  <c:v>45.0</c:v>
                </c:pt>
                <c:pt idx="69">
                  <c:v>45.0</c:v>
                </c:pt>
                <c:pt idx="70">
                  <c:v>44.0</c:v>
                </c:pt>
                <c:pt idx="71">
                  <c:v>44.0</c:v>
                </c:pt>
                <c:pt idx="72">
                  <c:v>44.0</c:v>
                </c:pt>
                <c:pt idx="73">
                  <c:v>44.0</c:v>
                </c:pt>
                <c:pt idx="74">
                  <c:v>44.0</c:v>
                </c:pt>
                <c:pt idx="75">
                  <c:v>44.0</c:v>
                </c:pt>
                <c:pt idx="76">
                  <c:v>43.0</c:v>
                </c:pt>
                <c:pt idx="77">
                  <c:v>43.0</c:v>
                </c:pt>
                <c:pt idx="78">
                  <c:v>43.0</c:v>
                </c:pt>
                <c:pt idx="79">
                  <c:v>43.0</c:v>
                </c:pt>
                <c:pt idx="80">
                  <c:v>43.0</c:v>
                </c:pt>
                <c:pt idx="81">
                  <c:v>43.0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41.0</c:v>
                </c:pt>
                <c:pt idx="89">
                  <c:v>41.0</c:v>
                </c:pt>
                <c:pt idx="90">
                  <c:v>41.0</c:v>
                </c:pt>
                <c:pt idx="91">
                  <c:v>41.0</c:v>
                </c:pt>
                <c:pt idx="92">
                  <c:v>41.0</c:v>
                </c:pt>
                <c:pt idx="93">
                  <c:v>41.0</c:v>
                </c:pt>
                <c:pt idx="94">
                  <c:v>40.0</c:v>
                </c:pt>
                <c:pt idx="95">
                  <c:v>40.0</c:v>
                </c:pt>
                <c:pt idx="96">
                  <c:v>40.0</c:v>
                </c:pt>
                <c:pt idx="97">
                  <c:v>40.0</c:v>
                </c:pt>
                <c:pt idx="98">
                  <c:v>40.0</c:v>
                </c:pt>
                <c:pt idx="99">
                  <c:v>40.0</c:v>
                </c:pt>
                <c:pt idx="100">
                  <c:v>39.0</c:v>
                </c:pt>
                <c:pt idx="101">
                  <c:v>39.0</c:v>
                </c:pt>
                <c:pt idx="102">
                  <c:v>39.0</c:v>
                </c:pt>
                <c:pt idx="103">
                  <c:v>39.0</c:v>
                </c:pt>
                <c:pt idx="104">
                  <c:v>39.0</c:v>
                </c:pt>
                <c:pt idx="105">
                  <c:v>39.0</c:v>
                </c:pt>
                <c:pt idx="106">
                  <c:v>38.0</c:v>
                </c:pt>
                <c:pt idx="107">
                  <c:v>38.0</c:v>
                </c:pt>
                <c:pt idx="108">
                  <c:v>38.0</c:v>
                </c:pt>
                <c:pt idx="109">
                  <c:v>38.0</c:v>
                </c:pt>
                <c:pt idx="110">
                  <c:v>38.0</c:v>
                </c:pt>
                <c:pt idx="111">
                  <c:v>38.0</c:v>
                </c:pt>
                <c:pt idx="112">
                  <c:v>38.0</c:v>
                </c:pt>
                <c:pt idx="113">
                  <c:v>37.0</c:v>
                </c:pt>
                <c:pt idx="114">
                  <c:v>37.0</c:v>
                </c:pt>
                <c:pt idx="115">
                  <c:v>37.0</c:v>
                </c:pt>
                <c:pt idx="116">
                  <c:v>37.0</c:v>
                </c:pt>
                <c:pt idx="117">
                  <c:v>37.0</c:v>
                </c:pt>
                <c:pt idx="118">
                  <c:v>37.0</c:v>
                </c:pt>
                <c:pt idx="119">
                  <c:v>36.0</c:v>
                </c:pt>
                <c:pt idx="120">
                  <c:v>36.0</c:v>
                </c:pt>
                <c:pt idx="121">
                  <c:v>36.0</c:v>
                </c:pt>
                <c:pt idx="122">
                  <c:v>36.0</c:v>
                </c:pt>
                <c:pt idx="123">
                  <c:v>36.0</c:v>
                </c:pt>
                <c:pt idx="124">
                  <c:v>36.0</c:v>
                </c:pt>
                <c:pt idx="125">
                  <c:v>36.0</c:v>
                </c:pt>
                <c:pt idx="126">
                  <c:v>35.0</c:v>
                </c:pt>
                <c:pt idx="127">
                  <c:v>35.0</c:v>
                </c:pt>
                <c:pt idx="128">
                  <c:v>35.0</c:v>
                </c:pt>
                <c:pt idx="129">
                  <c:v>35.0</c:v>
                </c:pt>
                <c:pt idx="130">
                  <c:v>35.0</c:v>
                </c:pt>
                <c:pt idx="131">
                  <c:v>35.0</c:v>
                </c:pt>
                <c:pt idx="132">
                  <c:v>34.0</c:v>
                </c:pt>
                <c:pt idx="133">
                  <c:v>34.0</c:v>
                </c:pt>
                <c:pt idx="134">
                  <c:v>34.0</c:v>
                </c:pt>
                <c:pt idx="135">
                  <c:v>34.0</c:v>
                </c:pt>
                <c:pt idx="136">
                  <c:v>34.0</c:v>
                </c:pt>
                <c:pt idx="137">
                  <c:v>34.0</c:v>
                </c:pt>
                <c:pt idx="138">
                  <c:v>34.0</c:v>
                </c:pt>
                <c:pt idx="139">
                  <c:v>33.0</c:v>
                </c:pt>
                <c:pt idx="140">
                  <c:v>33.0</c:v>
                </c:pt>
                <c:pt idx="141">
                  <c:v>33.0</c:v>
                </c:pt>
                <c:pt idx="142">
                  <c:v>33.0</c:v>
                </c:pt>
                <c:pt idx="143">
                  <c:v>33.0</c:v>
                </c:pt>
                <c:pt idx="144">
                  <c:v>33.0</c:v>
                </c:pt>
                <c:pt idx="145">
                  <c:v>32.0</c:v>
                </c:pt>
                <c:pt idx="146">
                  <c:v>32.0</c:v>
                </c:pt>
                <c:pt idx="147">
                  <c:v>32.0</c:v>
                </c:pt>
                <c:pt idx="148">
                  <c:v>32.0</c:v>
                </c:pt>
                <c:pt idx="149">
                  <c:v>32.0</c:v>
                </c:pt>
                <c:pt idx="150">
                  <c:v>32.0</c:v>
                </c:pt>
                <c:pt idx="151">
                  <c:v>32.0</c:v>
                </c:pt>
                <c:pt idx="152">
                  <c:v>31.0</c:v>
                </c:pt>
                <c:pt idx="153">
                  <c:v>31.0</c:v>
                </c:pt>
                <c:pt idx="154">
                  <c:v>31.0</c:v>
                </c:pt>
                <c:pt idx="155">
                  <c:v>31.0</c:v>
                </c:pt>
                <c:pt idx="156">
                  <c:v>31.0</c:v>
                </c:pt>
                <c:pt idx="157">
                  <c:v>31.0</c:v>
                </c:pt>
                <c:pt idx="158">
                  <c:v>30.0</c:v>
                </c:pt>
                <c:pt idx="159">
                  <c:v>30.0</c:v>
                </c:pt>
                <c:pt idx="160">
                  <c:v>30.0</c:v>
                </c:pt>
                <c:pt idx="161">
                  <c:v>30.0</c:v>
                </c:pt>
                <c:pt idx="162">
                  <c:v>30.0</c:v>
                </c:pt>
                <c:pt idx="163">
                  <c:v>30.0</c:v>
                </c:pt>
                <c:pt idx="164">
                  <c:v>30.0</c:v>
                </c:pt>
                <c:pt idx="165">
                  <c:v>29.0</c:v>
                </c:pt>
                <c:pt idx="166">
                  <c:v>29.0</c:v>
                </c:pt>
                <c:pt idx="167">
                  <c:v>29.0</c:v>
                </c:pt>
                <c:pt idx="168">
                  <c:v>29.0</c:v>
                </c:pt>
                <c:pt idx="169">
                  <c:v>29.0</c:v>
                </c:pt>
                <c:pt idx="170">
                  <c:v>29.0</c:v>
                </c:pt>
                <c:pt idx="171">
                  <c:v>28.0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28.0</c:v>
                </c:pt>
                <c:pt idx="176">
                  <c:v>28.0</c:v>
                </c:pt>
                <c:pt idx="177">
                  <c:v>27.0</c:v>
                </c:pt>
                <c:pt idx="178">
                  <c:v>27.0</c:v>
                </c:pt>
                <c:pt idx="179">
                  <c:v>27.0</c:v>
                </c:pt>
                <c:pt idx="180">
                  <c:v>27.0</c:v>
                </c:pt>
                <c:pt idx="181">
                  <c:v>27.0</c:v>
                </c:pt>
                <c:pt idx="182">
                  <c:v>26.0</c:v>
                </c:pt>
                <c:pt idx="183">
                  <c:v>26.0</c:v>
                </c:pt>
                <c:pt idx="184">
                  <c:v>26.0</c:v>
                </c:pt>
                <c:pt idx="185">
                  <c:v>26.0</c:v>
                </c:pt>
                <c:pt idx="186">
                  <c:v>26.0</c:v>
                </c:pt>
                <c:pt idx="187">
                  <c:v>26.0</c:v>
                </c:pt>
                <c:pt idx="188">
                  <c:v>25.0</c:v>
                </c:pt>
                <c:pt idx="189">
                  <c:v>25.0</c:v>
                </c:pt>
                <c:pt idx="190">
                  <c:v>25.0</c:v>
                </c:pt>
                <c:pt idx="191">
                  <c:v>25.0</c:v>
                </c:pt>
                <c:pt idx="192">
                  <c:v>25.0</c:v>
                </c:pt>
                <c:pt idx="193">
                  <c:v>24.0</c:v>
                </c:pt>
                <c:pt idx="194">
                  <c:v>24.0</c:v>
                </c:pt>
                <c:pt idx="195">
                  <c:v>24.0</c:v>
                </c:pt>
                <c:pt idx="196">
                  <c:v>24.0</c:v>
                </c:pt>
                <c:pt idx="197">
                  <c:v>24.0</c:v>
                </c:pt>
                <c:pt idx="198">
                  <c:v>23.0</c:v>
                </c:pt>
                <c:pt idx="199">
                  <c:v>23.0</c:v>
                </c:pt>
                <c:pt idx="200">
                  <c:v>23.0</c:v>
                </c:pt>
                <c:pt idx="201">
                  <c:v>23.0</c:v>
                </c:pt>
                <c:pt idx="202">
                  <c:v>23.0</c:v>
                </c:pt>
                <c:pt idx="203">
                  <c:v>22.0</c:v>
                </c:pt>
                <c:pt idx="204">
                  <c:v>22.0</c:v>
                </c:pt>
                <c:pt idx="205">
                  <c:v>22.0</c:v>
                </c:pt>
                <c:pt idx="206">
                  <c:v>22.0</c:v>
                </c:pt>
                <c:pt idx="207">
                  <c:v>21.0</c:v>
                </c:pt>
                <c:pt idx="208">
                  <c:v>21.0</c:v>
                </c:pt>
                <c:pt idx="209">
                  <c:v>21.0</c:v>
                </c:pt>
                <c:pt idx="210">
                  <c:v>21.0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18.0</c:v>
                </c:pt>
                <c:pt idx="219">
                  <c:v>18.0</c:v>
                </c:pt>
                <c:pt idx="220">
                  <c:v>18.0</c:v>
                </c:pt>
                <c:pt idx="221">
                  <c:v>18.0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15.0</c:v>
                </c:pt>
                <c:pt idx="229">
                  <c:v>15.0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13.0</c:v>
                </c:pt>
                <c:pt idx="234">
                  <c:v>13.0</c:v>
                </c:pt>
                <c:pt idx="235">
                  <c:v>12.0</c:v>
                </c:pt>
                <c:pt idx="236">
                  <c:v>12.0</c:v>
                </c:pt>
                <c:pt idx="237">
                  <c:v>11.0</c:v>
                </c:pt>
                <c:pt idx="238">
                  <c:v>10.0</c:v>
                </c:pt>
                <c:pt idx="239">
                  <c:v>10.0</c:v>
                </c:pt>
                <c:pt idx="240">
                  <c:v>9.0</c:v>
                </c:pt>
                <c:pt idx="241">
                  <c:v>8.0</c:v>
                </c:pt>
                <c:pt idx="242">
                  <c:v>7.0</c:v>
                </c:pt>
                <c:pt idx="243">
                  <c:v>6.0</c:v>
                </c:pt>
                <c:pt idx="244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'delPhi = 0.1'!$D$3</c:f>
              <c:strCache>
                <c:ptCount val="1"/>
                <c:pt idx="0">
                  <c:v>contact_angle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'delPhi = 0.1'!$A$4:$A$248</c:f>
              <c:numCache>
                <c:formatCode>General</c:formatCode>
                <c:ptCount val="245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2.435413E6</c:v>
                </c:pt>
              </c:numCache>
            </c:numRef>
          </c:xVal>
          <c:yVal>
            <c:numRef>
              <c:f>'delPhi = 0.1'!$D$4:$D$248</c:f>
              <c:numCache>
                <c:formatCode>General</c:formatCode>
                <c:ptCount val="245"/>
                <c:pt idx="0">
                  <c:v>90.5232454913896</c:v>
                </c:pt>
                <c:pt idx="1">
                  <c:v>90.5232454913896</c:v>
                </c:pt>
                <c:pt idx="2">
                  <c:v>90.5232454913896</c:v>
                </c:pt>
                <c:pt idx="3">
                  <c:v>90.5232454913896</c:v>
                </c:pt>
                <c:pt idx="4">
                  <c:v>90.5232454913896</c:v>
                </c:pt>
                <c:pt idx="5">
                  <c:v>90.5232454913896</c:v>
                </c:pt>
                <c:pt idx="6">
                  <c:v>90.5232454913896</c:v>
                </c:pt>
                <c:pt idx="7">
                  <c:v>90.5232454913896</c:v>
                </c:pt>
                <c:pt idx="8">
                  <c:v>90.5232454913896</c:v>
                </c:pt>
                <c:pt idx="9">
                  <c:v>90.5232454913896</c:v>
                </c:pt>
                <c:pt idx="10">
                  <c:v>89.47193203748169</c:v>
                </c:pt>
                <c:pt idx="11">
                  <c:v>89.47193203748169</c:v>
                </c:pt>
                <c:pt idx="12">
                  <c:v>89.47193203748169</c:v>
                </c:pt>
                <c:pt idx="13">
                  <c:v>89.47193203748169</c:v>
                </c:pt>
                <c:pt idx="14">
                  <c:v>89.47193203748169</c:v>
                </c:pt>
                <c:pt idx="15">
                  <c:v>89.47193203748169</c:v>
                </c:pt>
                <c:pt idx="16">
                  <c:v>89.47193203748169</c:v>
                </c:pt>
                <c:pt idx="17">
                  <c:v>90.53298015211691</c:v>
                </c:pt>
                <c:pt idx="18">
                  <c:v>89.462015412607</c:v>
                </c:pt>
                <c:pt idx="19">
                  <c:v>89.462015412607</c:v>
                </c:pt>
                <c:pt idx="20">
                  <c:v>89.462015412607</c:v>
                </c:pt>
                <c:pt idx="21">
                  <c:v>89.462015412607</c:v>
                </c:pt>
                <c:pt idx="22">
                  <c:v>89.462015412607</c:v>
                </c:pt>
                <c:pt idx="23">
                  <c:v>89.462015412607</c:v>
                </c:pt>
                <c:pt idx="24">
                  <c:v>88.3708459004805</c:v>
                </c:pt>
                <c:pt idx="25">
                  <c:v>88.3708459004805</c:v>
                </c:pt>
                <c:pt idx="26">
                  <c:v>88.3708459004805</c:v>
                </c:pt>
                <c:pt idx="27">
                  <c:v>88.3708459004805</c:v>
                </c:pt>
                <c:pt idx="28">
                  <c:v>88.3708459004805</c:v>
                </c:pt>
                <c:pt idx="29">
                  <c:v>88.3708459004805</c:v>
                </c:pt>
                <c:pt idx="30">
                  <c:v>87.25909796440079</c:v>
                </c:pt>
                <c:pt idx="31">
                  <c:v>87.25909796440079</c:v>
                </c:pt>
                <c:pt idx="32">
                  <c:v>88.3393690274839</c:v>
                </c:pt>
                <c:pt idx="33">
                  <c:v>88.3393690274839</c:v>
                </c:pt>
                <c:pt idx="34">
                  <c:v>88.3393690274839</c:v>
                </c:pt>
                <c:pt idx="35">
                  <c:v>87.2056379454072</c:v>
                </c:pt>
                <c:pt idx="36">
                  <c:v>87.2056379454072</c:v>
                </c:pt>
                <c:pt idx="37">
                  <c:v>87.2056379454072</c:v>
                </c:pt>
                <c:pt idx="38">
                  <c:v>87.2056379454072</c:v>
                </c:pt>
                <c:pt idx="39">
                  <c:v>87.2056379454072</c:v>
                </c:pt>
                <c:pt idx="40">
                  <c:v>87.2056379454072</c:v>
                </c:pt>
                <c:pt idx="41">
                  <c:v>86.050131978236</c:v>
                </c:pt>
                <c:pt idx="42">
                  <c:v>86.050131978236</c:v>
                </c:pt>
                <c:pt idx="43">
                  <c:v>86.050131978236</c:v>
                </c:pt>
                <c:pt idx="44">
                  <c:v>87.1500514549691</c:v>
                </c:pt>
                <c:pt idx="45">
                  <c:v>87.1500514549691</c:v>
                </c:pt>
                <c:pt idx="46">
                  <c:v>87.1500514549691</c:v>
                </c:pt>
                <c:pt idx="47">
                  <c:v>85.97080242425881</c:v>
                </c:pt>
                <c:pt idx="48">
                  <c:v>85.97080242425881</c:v>
                </c:pt>
                <c:pt idx="49">
                  <c:v>85.97080242425881</c:v>
                </c:pt>
                <c:pt idx="50">
                  <c:v>85.97080242425881</c:v>
                </c:pt>
                <c:pt idx="51">
                  <c:v>85.97080242425881</c:v>
                </c:pt>
                <c:pt idx="52">
                  <c:v>84.7684902491562</c:v>
                </c:pt>
                <c:pt idx="53">
                  <c:v>84.7684902491562</c:v>
                </c:pt>
                <c:pt idx="54">
                  <c:v>85.8882224299906</c:v>
                </c:pt>
                <c:pt idx="55">
                  <c:v>85.8882224299906</c:v>
                </c:pt>
                <c:pt idx="56">
                  <c:v>85.8882224299906</c:v>
                </c:pt>
                <c:pt idx="57">
                  <c:v>85.8882224299906</c:v>
                </c:pt>
                <c:pt idx="58">
                  <c:v>84.6602204759847</c:v>
                </c:pt>
                <c:pt idx="59">
                  <c:v>84.6602204759847</c:v>
                </c:pt>
                <c:pt idx="60">
                  <c:v>84.6602204759847</c:v>
                </c:pt>
                <c:pt idx="61">
                  <c:v>84.6602204759847</c:v>
                </c:pt>
                <c:pt idx="62">
                  <c:v>84.6602204759847</c:v>
                </c:pt>
                <c:pt idx="63">
                  <c:v>85.80218813359291</c:v>
                </c:pt>
                <c:pt idx="64">
                  <c:v>84.54737801218739</c:v>
                </c:pt>
                <c:pt idx="65">
                  <c:v>84.54737801218739</c:v>
                </c:pt>
                <c:pt idx="66">
                  <c:v>84.54737801218739</c:v>
                </c:pt>
                <c:pt idx="67">
                  <c:v>84.54737801218739</c:v>
                </c:pt>
                <c:pt idx="68">
                  <c:v>84.54737801218739</c:v>
                </c:pt>
                <c:pt idx="69">
                  <c:v>84.54737801218739</c:v>
                </c:pt>
                <c:pt idx="70">
                  <c:v>83.2670786731404</c:v>
                </c:pt>
                <c:pt idx="71">
                  <c:v>83.2670786731404</c:v>
                </c:pt>
                <c:pt idx="72">
                  <c:v>84.4296671557713</c:v>
                </c:pt>
                <c:pt idx="73">
                  <c:v>84.4296671557713</c:v>
                </c:pt>
                <c:pt idx="74">
                  <c:v>84.4296671557713</c:v>
                </c:pt>
                <c:pt idx="75">
                  <c:v>84.4296671557713</c:v>
                </c:pt>
                <c:pt idx="76">
                  <c:v>83.12026061250791</c:v>
                </c:pt>
                <c:pt idx="77">
                  <c:v>83.12026061250791</c:v>
                </c:pt>
                <c:pt idx="78">
                  <c:v>83.12026061250791</c:v>
                </c:pt>
                <c:pt idx="79">
                  <c:v>84.3067661683677</c:v>
                </c:pt>
                <c:pt idx="80">
                  <c:v>84.3067661683677</c:v>
                </c:pt>
                <c:pt idx="81">
                  <c:v>84.3067661683677</c:v>
                </c:pt>
                <c:pt idx="82">
                  <c:v>82.9669050073291</c:v>
                </c:pt>
                <c:pt idx="83">
                  <c:v>82.9669050073291</c:v>
                </c:pt>
                <c:pt idx="84">
                  <c:v>82.9669050073291</c:v>
                </c:pt>
                <c:pt idx="85">
                  <c:v>82.9669050073291</c:v>
                </c:pt>
                <c:pt idx="86">
                  <c:v>82.9669050073291</c:v>
                </c:pt>
                <c:pt idx="87">
                  <c:v>84.1783243476644</c:v>
                </c:pt>
                <c:pt idx="88">
                  <c:v>82.806565844743</c:v>
                </c:pt>
                <c:pt idx="89">
                  <c:v>82.806565844743</c:v>
                </c:pt>
                <c:pt idx="90">
                  <c:v>82.806565844743</c:v>
                </c:pt>
                <c:pt idx="91">
                  <c:v>82.806565844743</c:v>
                </c:pt>
                <c:pt idx="92">
                  <c:v>82.806565844743</c:v>
                </c:pt>
                <c:pt idx="93">
                  <c:v>82.806565844743</c:v>
                </c:pt>
                <c:pt idx="94">
                  <c:v>82.6387556539391</c:v>
                </c:pt>
                <c:pt idx="95">
                  <c:v>82.6387556539391</c:v>
                </c:pt>
                <c:pt idx="96">
                  <c:v>82.6387556539391</c:v>
                </c:pt>
                <c:pt idx="97">
                  <c:v>82.6387556539391</c:v>
                </c:pt>
                <c:pt idx="98">
                  <c:v>82.6387556539391</c:v>
                </c:pt>
                <c:pt idx="99">
                  <c:v>82.6387556539391</c:v>
                </c:pt>
                <c:pt idx="100">
                  <c:v>82.4629405817292</c:v>
                </c:pt>
                <c:pt idx="101">
                  <c:v>82.4629405817292</c:v>
                </c:pt>
                <c:pt idx="102">
                  <c:v>82.4629405817292</c:v>
                </c:pt>
                <c:pt idx="103">
                  <c:v>82.4629405817292</c:v>
                </c:pt>
                <c:pt idx="104">
                  <c:v>82.4629405817292</c:v>
                </c:pt>
                <c:pt idx="105">
                  <c:v>82.4629405817292</c:v>
                </c:pt>
                <c:pt idx="106">
                  <c:v>80.99018627278591</c:v>
                </c:pt>
                <c:pt idx="107">
                  <c:v>82.2785347502334</c:v>
                </c:pt>
                <c:pt idx="108">
                  <c:v>82.2785347502334</c:v>
                </c:pt>
                <c:pt idx="109">
                  <c:v>82.2785347502334</c:v>
                </c:pt>
                <c:pt idx="110">
                  <c:v>82.2785347502334</c:v>
                </c:pt>
                <c:pt idx="111">
                  <c:v>82.2785347502334</c:v>
                </c:pt>
                <c:pt idx="112">
                  <c:v>82.2785347502334</c:v>
                </c:pt>
                <c:pt idx="113">
                  <c:v>82.0848937717442</c:v>
                </c:pt>
                <c:pt idx="114">
                  <c:v>82.0848937717442</c:v>
                </c:pt>
                <c:pt idx="115">
                  <c:v>82.0848937717442</c:v>
                </c:pt>
                <c:pt idx="116">
                  <c:v>82.0848937717442</c:v>
                </c:pt>
                <c:pt idx="117">
                  <c:v>82.0848937717442</c:v>
                </c:pt>
                <c:pt idx="118">
                  <c:v>83.4382384547811</c:v>
                </c:pt>
                <c:pt idx="119">
                  <c:v>81.88130727040151</c:v>
                </c:pt>
                <c:pt idx="120">
                  <c:v>81.88130727040151</c:v>
                </c:pt>
                <c:pt idx="121">
                  <c:v>81.88130727040151</c:v>
                </c:pt>
                <c:pt idx="122">
                  <c:v>81.88130727040151</c:v>
                </c:pt>
                <c:pt idx="123">
                  <c:v>81.88130727040151</c:v>
                </c:pt>
                <c:pt idx="124">
                  <c:v>83.2670786731404</c:v>
                </c:pt>
                <c:pt idx="125">
                  <c:v>83.2670786731404</c:v>
                </c:pt>
                <c:pt idx="126">
                  <c:v>81.6669902289026</c:v>
                </c:pt>
                <c:pt idx="127">
                  <c:v>81.6669902289026</c:v>
                </c:pt>
                <c:pt idx="128">
                  <c:v>81.6669902289026</c:v>
                </c:pt>
                <c:pt idx="129">
                  <c:v>83.086761655916</c:v>
                </c:pt>
                <c:pt idx="130">
                  <c:v>83.086761655916</c:v>
                </c:pt>
                <c:pt idx="131">
                  <c:v>83.086761655916</c:v>
                </c:pt>
                <c:pt idx="132">
                  <c:v>81.4410729395095</c:v>
                </c:pt>
                <c:pt idx="133">
                  <c:v>81.4410729395095</c:v>
                </c:pt>
                <c:pt idx="134">
                  <c:v>82.8965332903592</c:v>
                </c:pt>
                <c:pt idx="135">
                  <c:v>82.8965332903592</c:v>
                </c:pt>
                <c:pt idx="136">
                  <c:v>82.8965332903592</c:v>
                </c:pt>
                <c:pt idx="137">
                  <c:v>82.8965332903592</c:v>
                </c:pt>
                <c:pt idx="138">
                  <c:v>82.8965332903592</c:v>
                </c:pt>
                <c:pt idx="139">
                  <c:v>82.6955544393873</c:v>
                </c:pt>
                <c:pt idx="140">
                  <c:v>82.6955544393873</c:v>
                </c:pt>
                <c:pt idx="141">
                  <c:v>82.6955544393873</c:v>
                </c:pt>
                <c:pt idx="142">
                  <c:v>82.6955544393873</c:v>
                </c:pt>
                <c:pt idx="143">
                  <c:v>82.6955544393873</c:v>
                </c:pt>
                <c:pt idx="144">
                  <c:v>84.2340730949209</c:v>
                </c:pt>
                <c:pt idx="145">
                  <c:v>82.48288862905601</c:v>
                </c:pt>
                <c:pt idx="146">
                  <c:v>82.48288862905601</c:v>
                </c:pt>
                <c:pt idx="147">
                  <c:v>82.48288862905601</c:v>
                </c:pt>
                <c:pt idx="148">
                  <c:v>82.48288862905601</c:v>
                </c:pt>
                <c:pt idx="149">
                  <c:v>84.0635319402565</c:v>
                </c:pt>
                <c:pt idx="150">
                  <c:v>84.0635319402565</c:v>
                </c:pt>
                <c:pt idx="151">
                  <c:v>84.0635319402565</c:v>
                </c:pt>
                <c:pt idx="152">
                  <c:v>82.25748753602871</c:v>
                </c:pt>
                <c:pt idx="153">
                  <c:v>83.8826048518083</c:v>
                </c:pt>
                <c:pt idx="154">
                  <c:v>83.8826048518083</c:v>
                </c:pt>
                <c:pt idx="155">
                  <c:v>83.8826048518083</c:v>
                </c:pt>
                <c:pt idx="156">
                  <c:v>83.8826048518083</c:v>
                </c:pt>
                <c:pt idx="157">
                  <c:v>83.8826048518083</c:v>
                </c:pt>
                <c:pt idx="158">
                  <c:v>83.690314270416</c:v>
                </c:pt>
                <c:pt idx="159">
                  <c:v>83.690314270416</c:v>
                </c:pt>
                <c:pt idx="160">
                  <c:v>83.690314270416</c:v>
                </c:pt>
                <c:pt idx="161">
                  <c:v>83.690314270416</c:v>
                </c:pt>
                <c:pt idx="162">
                  <c:v>85.4187799147229</c:v>
                </c:pt>
                <c:pt idx="163">
                  <c:v>85.4187799147229</c:v>
                </c:pt>
                <c:pt idx="164">
                  <c:v>85.4187799147229</c:v>
                </c:pt>
                <c:pt idx="165">
                  <c:v>83.4855561186661</c:v>
                </c:pt>
                <c:pt idx="166">
                  <c:v>85.2675040170884</c:v>
                </c:pt>
                <c:pt idx="167">
                  <c:v>85.2675040170884</c:v>
                </c:pt>
                <c:pt idx="168">
                  <c:v>85.2675040170884</c:v>
                </c:pt>
                <c:pt idx="169">
                  <c:v>85.2675040170884</c:v>
                </c:pt>
                <c:pt idx="170">
                  <c:v>87.1117489381283</c:v>
                </c:pt>
                <c:pt idx="171">
                  <c:v>85.1059027153527</c:v>
                </c:pt>
                <c:pt idx="172">
                  <c:v>85.1059027153527</c:v>
                </c:pt>
                <c:pt idx="173">
                  <c:v>85.1059027153527</c:v>
                </c:pt>
                <c:pt idx="174">
                  <c:v>87.01133281746689</c:v>
                </c:pt>
                <c:pt idx="175">
                  <c:v>87.01133281746689</c:v>
                </c:pt>
                <c:pt idx="176">
                  <c:v>87.01133281746689</c:v>
                </c:pt>
                <c:pt idx="177">
                  <c:v>84.9328822232108</c:v>
                </c:pt>
                <c:pt idx="178">
                  <c:v>86.903684602044</c:v>
                </c:pt>
                <c:pt idx="179">
                  <c:v>86.903684602044</c:v>
                </c:pt>
                <c:pt idx="180">
                  <c:v>86.903684602044</c:v>
                </c:pt>
                <c:pt idx="181">
                  <c:v>86.903684602044</c:v>
                </c:pt>
                <c:pt idx="182">
                  <c:v>86.7879940214355</c:v>
                </c:pt>
                <c:pt idx="183">
                  <c:v>86.7879940214355</c:v>
                </c:pt>
                <c:pt idx="184">
                  <c:v>86.7879940214355</c:v>
                </c:pt>
                <c:pt idx="185">
                  <c:v>86.7879940214355</c:v>
                </c:pt>
                <c:pt idx="186">
                  <c:v>88.90868481316851</c:v>
                </c:pt>
                <c:pt idx="187">
                  <c:v>88.90868481316851</c:v>
                </c:pt>
                <c:pt idx="188">
                  <c:v>86.6633251034133</c:v>
                </c:pt>
                <c:pt idx="189">
                  <c:v>86.6633251034133</c:v>
                </c:pt>
                <c:pt idx="190">
                  <c:v>88.8654671802841</c:v>
                </c:pt>
                <c:pt idx="191">
                  <c:v>88.8654671802841</c:v>
                </c:pt>
                <c:pt idx="192">
                  <c:v>88.8654671802841</c:v>
                </c:pt>
                <c:pt idx="193">
                  <c:v>88.81868557070661</c:v>
                </c:pt>
                <c:pt idx="194">
                  <c:v>88.81868557070661</c:v>
                </c:pt>
                <c:pt idx="195">
                  <c:v>88.81868557070661</c:v>
                </c:pt>
                <c:pt idx="196">
                  <c:v>88.81868557070661</c:v>
                </c:pt>
                <c:pt idx="197">
                  <c:v>91.20618238876111</c:v>
                </c:pt>
                <c:pt idx="198">
                  <c:v>88.7678801832015</c:v>
                </c:pt>
                <c:pt idx="199">
                  <c:v>88.7678801832015</c:v>
                </c:pt>
                <c:pt idx="200">
                  <c:v>88.7678801832015</c:v>
                </c:pt>
                <c:pt idx="201">
                  <c:v>91.2591972168206</c:v>
                </c:pt>
                <c:pt idx="202">
                  <c:v>91.2591972168206</c:v>
                </c:pt>
                <c:pt idx="203">
                  <c:v>88.7125085716492</c:v>
                </c:pt>
                <c:pt idx="204">
                  <c:v>91.3170863551272</c:v>
                </c:pt>
                <c:pt idx="205">
                  <c:v>91.3170863551272</c:v>
                </c:pt>
                <c:pt idx="206">
                  <c:v>91.3170863551272</c:v>
                </c:pt>
                <c:pt idx="207">
                  <c:v>91.3805543957302</c:v>
                </c:pt>
                <c:pt idx="208">
                  <c:v>91.3805543957302</c:v>
                </c:pt>
                <c:pt idx="209">
                  <c:v>91.3805543957302</c:v>
                </c:pt>
                <c:pt idx="210">
                  <c:v>91.3805543957302</c:v>
                </c:pt>
                <c:pt idx="211">
                  <c:v>91.4504485981185</c:v>
                </c:pt>
                <c:pt idx="212">
                  <c:v>91.4504485981185</c:v>
                </c:pt>
                <c:pt idx="213">
                  <c:v>91.4504485981185</c:v>
                </c:pt>
                <c:pt idx="214">
                  <c:v>94.46234921606251</c:v>
                </c:pt>
                <c:pt idx="215">
                  <c:v>91.52779692186</c:v>
                </c:pt>
                <c:pt idx="216">
                  <c:v>91.52779692186</c:v>
                </c:pt>
                <c:pt idx="217">
                  <c:v>94.7065937322167</c:v>
                </c:pt>
                <c:pt idx="218">
                  <c:v>91.6138589102048</c:v>
                </c:pt>
                <c:pt idx="219">
                  <c:v>91.6138589102048</c:v>
                </c:pt>
                <c:pt idx="220">
                  <c:v>94.9791058439984</c:v>
                </c:pt>
                <c:pt idx="221">
                  <c:v>94.9791058439984</c:v>
                </c:pt>
                <c:pt idx="222">
                  <c:v>91.7101947925335</c:v>
                </c:pt>
                <c:pt idx="223">
                  <c:v>95.28509058812951</c:v>
                </c:pt>
                <c:pt idx="224">
                  <c:v>95.28509058812951</c:v>
                </c:pt>
                <c:pt idx="225">
                  <c:v>95.6311133684225</c:v>
                </c:pt>
                <c:pt idx="226">
                  <c:v>95.6311133684225</c:v>
                </c:pt>
                <c:pt idx="227">
                  <c:v>95.6311133684225</c:v>
                </c:pt>
                <c:pt idx="228">
                  <c:v>96.0255750083667</c:v>
                </c:pt>
                <c:pt idx="229">
                  <c:v>96.0255750083667</c:v>
                </c:pt>
                <c:pt idx="230">
                  <c:v>96.4794005922043</c:v>
                </c:pt>
                <c:pt idx="231">
                  <c:v>96.4794005922043</c:v>
                </c:pt>
                <c:pt idx="232">
                  <c:v>96.4794005922043</c:v>
                </c:pt>
                <c:pt idx="233">
                  <c:v>97.0070632895689</c:v>
                </c:pt>
                <c:pt idx="234">
                  <c:v>97.0070632895689</c:v>
                </c:pt>
                <c:pt idx="235">
                  <c:v>97.6281496685807</c:v>
                </c:pt>
                <c:pt idx="236">
                  <c:v>97.6281496685807</c:v>
                </c:pt>
                <c:pt idx="237">
                  <c:v>98.3698322502369</c:v>
                </c:pt>
                <c:pt idx="238">
                  <c:v>99.27092685380531</c:v>
                </c:pt>
                <c:pt idx="239">
                  <c:v>99.27092685380531</c:v>
                </c:pt>
                <c:pt idx="240">
                  <c:v>100.3888578154697</c:v>
                </c:pt>
                <c:pt idx="241">
                  <c:v>101.812282227541</c:v>
                </c:pt>
                <c:pt idx="242">
                  <c:v>103.6855468252619</c:v>
                </c:pt>
                <c:pt idx="243">
                  <c:v>106.260204708312</c:v>
                </c:pt>
                <c:pt idx="24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429488"/>
        <c:axId val="-2080426160"/>
      </c:scatterChart>
      <c:valAx>
        <c:axId val="-2080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26160"/>
        <c:crosses val="autoZero"/>
        <c:crossBetween val="midCat"/>
      </c:valAx>
      <c:valAx>
        <c:axId val="-20804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Droplet with contact angle 120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'delPhi = 0.1'!$M$3</c:f>
              <c:strCache>
                <c:ptCount val="1"/>
                <c:pt idx="0">
                  <c:v>conatact_diameter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'delPhi = 0.1'!$L$4:$L$50</c:f>
              <c:numCache>
                <c:formatCode>General</c:formatCode>
                <c:ptCount val="47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2.291728E6</c:v>
                </c:pt>
              </c:numCache>
            </c:numRef>
          </c:xVal>
          <c:yVal>
            <c:numRef>
              <c:f>'delPhi = 0.1'!$M$4:$M$50</c:f>
              <c:numCache>
                <c:formatCode>General</c:formatCode>
                <c:ptCount val="47"/>
                <c:pt idx="0">
                  <c:v>73.0</c:v>
                </c:pt>
                <c:pt idx="1">
                  <c:v>73.0</c:v>
                </c:pt>
                <c:pt idx="2">
                  <c:v>73.0</c:v>
                </c:pt>
                <c:pt idx="3">
                  <c:v>73.0</c:v>
                </c:pt>
                <c:pt idx="4">
                  <c:v>73.0</c:v>
                </c:pt>
                <c:pt idx="5">
                  <c:v>73.0</c:v>
                </c:pt>
                <c:pt idx="6">
                  <c:v>71.0</c:v>
                </c:pt>
                <c:pt idx="7">
                  <c:v>71.0</c:v>
                </c:pt>
                <c:pt idx="8">
                  <c:v>71.0</c:v>
                </c:pt>
                <c:pt idx="9">
                  <c:v>71.0</c:v>
                </c:pt>
                <c:pt idx="10">
                  <c:v>69.0</c:v>
                </c:pt>
                <c:pt idx="11">
                  <c:v>69.0</c:v>
                </c:pt>
                <c:pt idx="12">
                  <c:v>67.0</c:v>
                </c:pt>
                <c:pt idx="13">
                  <c:v>67.0</c:v>
                </c:pt>
                <c:pt idx="14">
                  <c:v>67.0</c:v>
                </c:pt>
                <c:pt idx="15">
                  <c:v>65.0</c:v>
                </c:pt>
                <c:pt idx="16">
                  <c:v>65.0</c:v>
                </c:pt>
                <c:pt idx="17">
                  <c:v>63.0</c:v>
                </c:pt>
                <c:pt idx="18">
                  <c:v>63.0</c:v>
                </c:pt>
                <c:pt idx="19">
                  <c:v>61.0</c:v>
                </c:pt>
                <c:pt idx="20">
                  <c:v>61.0</c:v>
                </c:pt>
                <c:pt idx="21">
                  <c:v>59.0</c:v>
                </c:pt>
                <c:pt idx="22">
                  <c:v>57.0</c:v>
                </c:pt>
                <c:pt idx="23">
                  <c:v>57.0</c:v>
                </c:pt>
                <c:pt idx="24">
                  <c:v>55.0</c:v>
                </c:pt>
                <c:pt idx="25">
                  <c:v>53.0</c:v>
                </c:pt>
                <c:pt idx="26">
                  <c:v>53.0</c:v>
                </c:pt>
                <c:pt idx="27">
                  <c:v>51.0</c:v>
                </c:pt>
                <c:pt idx="28">
                  <c:v>49.0</c:v>
                </c:pt>
                <c:pt idx="29">
                  <c:v>47.0</c:v>
                </c:pt>
                <c:pt idx="30">
                  <c:v>45.0</c:v>
                </c:pt>
                <c:pt idx="31">
                  <c:v>45.0</c:v>
                </c:pt>
                <c:pt idx="32">
                  <c:v>43.0</c:v>
                </c:pt>
                <c:pt idx="33">
                  <c:v>41.0</c:v>
                </c:pt>
                <c:pt idx="34">
                  <c:v>39.0</c:v>
                </c:pt>
                <c:pt idx="35">
                  <c:v>37.0</c:v>
                </c:pt>
                <c:pt idx="36">
                  <c:v>35.0</c:v>
                </c:pt>
                <c:pt idx="37">
                  <c:v>33.0</c:v>
                </c:pt>
                <c:pt idx="38">
                  <c:v>31.0</c:v>
                </c:pt>
                <c:pt idx="39">
                  <c:v>29.0</c:v>
                </c:pt>
                <c:pt idx="40">
                  <c:v>25.0</c:v>
                </c:pt>
                <c:pt idx="41">
                  <c:v>23.0</c:v>
                </c:pt>
                <c:pt idx="42">
                  <c:v>21.0</c:v>
                </c:pt>
                <c:pt idx="43">
                  <c:v>17.0</c:v>
                </c:pt>
                <c:pt idx="44">
                  <c:v>15.0</c:v>
                </c:pt>
                <c:pt idx="45">
                  <c:v>11.0</c:v>
                </c:pt>
                <c:pt idx="4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'delPhi = 0.1'!$N$3</c:f>
              <c:strCache>
                <c:ptCount val="1"/>
                <c:pt idx="0">
                  <c:v>contact_height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'delPhi = 0.1'!$L$4:$L$50</c:f>
              <c:numCache>
                <c:formatCode>General</c:formatCode>
                <c:ptCount val="47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2.291728E6</c:v>
                </c:pt>
              </c:numCache>
            </c:numRef>
          </c:xVal>
          <c:yVal>
            <c:numRef>
              <c:f>'delPhi = 0.1'!$N$4:$N$50</c:f>
              <c:numCache>
                <c:formatCode>General</c:formatCode>
                <c:ptCount val="47"/>
                <c:pt idx="0">
                  <c:v>64.0</c:v>
                </c:pt>
                <c:pt idx="1">
                  <c:v>64.0</c:v>
                </c:pt>
                <c:pt idx="2">
                  <c:v>64.0</c:v>
                </c:pt>
                <c:pt idx="3">
                  <c:v>63.0</c:v>
                </c:pt>
                <c:pt idx="4">
                  <c:v>62.0</c:v>
                </c:pt>
                <c:pt idx="5">
                  <c:v>61.0</c:v>
                </c:pt>
                <c:pt idx="6">
                  <c:v>60.0</c:v>
                </c:pt>
                <c:pt idx="7">
                  <c:v>59.0</c:v>
                </c:pt>
                <c:pt idx="8">
                  <c:v>58.0</c:v>
                </c:pt>
                <c:pt idx="9">
                  <c:v>57.0</c:v>
                </c:pt>
                <c:pt idx="10">
                  <c:v>56.0</c:v>
                </c:pt>
                <c:pt idx="11">
                  <c:v>55.0</c:v>
                </c:pt>
                <c:pt idx="12">
                  <c:v>54.0</c:v>
                </c:pt>
                <c:pt idx="13">
                  <c:v>53.0</c:v>
                </c:pt>
                <c:pt idx="14">
                  <c:v>52.0</c:v>
                </c:pt>
                <c:pt idx="15">
                  <c:v>51.0</c:v>
                </c:pt>
                <c:pt idx="16">
                  <c:v>50.0</c:v>
                </c:pt>
                <c:pt idx="17">
                  <c:v>49.0</c:v>
                </c:pt>
                <c:pt idx="18">
                  <c:v>48.0</c:v>
                </c:pt>
                <c:pt idx="19">
                  <c:v>47.0</c:v>
                </c:pt>
                <c:pt idx="20">
                  <c:v>46.0</c:v>
                </c:pt>
                <c:pt idx="21">
                  <c:v>45.0</c:v>
                </c:pt>
                <c:pt idx="22">
                  <c:v>44.0</c:v>
                </c:pt>
                <c:pt idx="23">
                  <c:v>43.0</c:v>
                </c:pt>
                <c:pt idx="24">
                  <c:v>42.0</c:v>
                </c:pt>
                <c:pt idx="25">
                  <c:v>41.0</c:v>
                </c:pt>
                <c:pt idx="26">
                  <c:v>40.0</c:v>
                </c:pt>
                <c:pt idx="27">
                  <c:v>39.0</c:v>
                </c:pt>
                <c:pt idx="28">
                  <c:v>38.0</c:v>
                </c:pt>
                <c:pt idx="29">
                  <c:v>37.0</c:v>
                </c:pt>
                <c:pt idx="30">
                  <c:v>36.0</c:v>
                </c:pt>
                <c:pt idx="31">
                  <c:v>35.0</c:v>
                </c:pt>
                <c:pt idx="32">
                  <c:v>34.0</c:v>
                </c:pt>
                <c:pt idx="33">
                  <c:v>33.0</c:v>
                </c:pt>
                <c:pt idx="34">
                  <c:v>32.0</c:v>
                </c:pt>
                <c:pt idx="35">
                  <c:v>31.0</c:v>
                </c:pt>
                <c:pt idx="36">
                  <c:v>30.0</c:v>
                </c:pt>
                <c:pt idx="37">
                  <c:v>28.0</c:v>
                </c:pt>
                <c:pt idx="38">
                  <c:v>27.0</c:v>
                </c:pt>
                <c:pt idx="39">
                  <c:v>26.0</c:v>
                </c:pt>
                <c:pt idx="40">
                  <c:v>24.0</c:v>
                </c:pt>
                <c:pt idx="41">
                  <c:v>22.0</c:v>
                </c:pt>
                <c:pt idx="42">
                  <c:v>20.0</c:v>
                </c:pt>
                <c:pt idx="43">
                  <c:v>18.0</c:v>
                </c:pt>
                <c:pt idx="44">
                  <c:v>15.0</c:v>
                </c:pt>
                <c:pt idx="45">
                  <c:v>12.0</c:v>
                </c:pt>
                <c:pt idx="4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'delPhi = 0.1'!$O$3</c:f>
              <c:strCache>
                <c:ptCount val="1"/>
                <c:pt idx="0">
                  <c:v>contact_angle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'delPhi = 0.1'!$L$4:$L$50</c:f>
              <c:numCache>
                <c:formatCode>General</c:formatCode>
                <c:ptCount val="47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2.25E6</c:v>
                </c:pt>
                <c:pt idx="46">
                  <c:v>2.291728E6</c:v>
                </c:pt>
              </c:numCache>
            </c:numRef>
          </c:xVal>
          <c:yVal>
            <c:numRef>
              <c:f>'delPhi = 0.1'!$O$4:$O$50</c:f>
              <c:numCache>
                <c:formatCode>General</c:formatCode>
                <c:ptCount val="47"/>
                <c:pt idx="0">
                  <c:v>120.6066949246019</c:v>
                </c:pt>
                <c:pt idx="1">
                  <c:v>120.6066949246019</c:v>
                </c:pt>
                <c:pt idx="2">
                  <c:v>120.6066949246019</c:v>
                </c:pt>
                <c:pt idx="3">
                  <c:v>119.8269908919996</c:v>
                </c:pt>
                <c:pt idx="4">
                  <c:v>119.0285325873369</c:v>
                </c:pt>
                <c:pt idx="5">
                  <c:v>118.2107155286705</c:v>
                </c:pt>
                <c:pt idx="6">
                  <c:v>118.777223186265</c:v>
                </c:pt>
                <c:pt idx="7">
                  <c:v>117.9297827019947</c:v>
                </c:pt>
                <c:pt idx="8">
                  <c:v>117.0609862046458</c:v>
                </c:pt>
                <c:pt idx="9">
                  <c:v>116.1701198724644</c:v>
                </c:pt>
                <c:pt idx="10">
                  <c:v>116.7279280027449</c:v>
                </c:pt>
                <c:pt idx="11">
                  <c:v>115.8021454904296</c:v>
                </c:pt>
                <c:pt idx="12">
                  <c:v>116.3715226043754</c:v>
                </c:pt>
                <c:pt idx="13">
                  <c:v>115.4080472281137</c:v>
                </c:pt>
                <c:pt idx="14">
                  <c:v>114.4182395169925</c:v>
                </c:pt>
                <c:pt idx="15">
                  <c:v>114.9849511547222</c:v>
                </c:pt>
                <c:pt idx="16">
                  <c:v>113.9522648884067</c:v>
                </c:pt>
                <c:pt idx="17">
                  <c:v>114.5295474557848</c:v>
                </c:pt>
                <c:pt idx="18">
                  <c:v>113.4502240303302</c:v>
                </c:pt>
                <c:pt idx="19">
                  <c:v>114.0380049090891</c:v>
                </c:pt>
                <c:pt idx="20">
                  <c:v>112.9077828321845</c:v>
                </c:pt>
                <c:pt idx="21">
                  <c:v>113.5058645013283</c:v>
                </c:pt>
                <c:pt idx="22">
                  <c:v>114.1355379173067</c:v>
                </c:pt>
                <c:pt idx="23">
                  <c:v>112.9279060313851</c:v>
                </c:pt>
                <c:pt idx="24">
                  <c:v>113.5694970125256</c:v>
                </c:pt>
                <c:pt idx="25">
                  <c:v>114.2474764955788</c:v>
                </c:pt>
                <c:pt idx="26">
                  <c:v>112.9510535028461</c:v>
                </c:pt>
                <c:pt idx="27">
                  <c:v>113.6429766812146</c:v>
                </c:pt>
                <c:pt idx="28">
                  <c:v>114.3772664038638</c:v>
                </c:pt>
                <c:pt idx="29">
                  <c:v>115.1578704749862</c:v>
                </c:pt>
                <c:pt idx="30">
                  <c:v>115.9892335838331</c:v>
                </c:pt>
                <c:pt idx="31">
                  <c:v>114.5295474557848</c:v>
                </c:pt>
                <c:pt idx="32">
                  <c:v>115.3853310902358</c:v>
                </c:pt>
                <c:pt idx="33">
                  <c:v>116.3018973618895</c:v>
                </c:pt>
                <c:pt idx="34">
                  <c:v>117.2858295519802</c:v>
                </c:pt>
                <c:pt idx="35">
                  <c:v>118.344675400264</c:v>
                </c:pt>
                <c:pt idx="36">
                  <c:v>119.4871256729415</c:v>
                </c:pt>
                <c:pt idx="37">
                  <c:v>118.9795251877689</c:v>
                </c:pt>
                <c:pt idx="38">
                  <c:v>120.281967670154</c:v>
                </c:pt>
                <c:pt idx="39">
                  <c:v>121.703856308574</c:v>
                </c:pt>
                <c:pt idx="40">
                  <c:v>124.9759947522971</c:v>
                </c:pt>
                <c:pt idx="41">
                  <c:v>124.8054082627126</c:v>
                </c:pt>
                <c:pt idx="42">
                  <c:v>124.6010543838901</c:v>
                </c:pt>
                <c:pt idx="43">
                  <c:v>129.4445555288941</c:v>
                </c:pt>
                <c:pt idx="44">
                  <c:v>126.8698976458441</c:v>
                </c:pt>
                <c:pt idx="45">
                  <c:v>130.7528704276728</c:v>
                </c:pt>
                <c:pt idx="4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487504"/>
        <c:axId val="-2078636608"/>
      </c:scatterChart>
      <c:valAx>
        <c:axId val="-20804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36608"/>
        <c:crosses val="autoZero"/>
        <c:crossBetween val="midCat"/>
      </c:valAx>
      <c:valAx>
        <c:axId val="-20786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8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</a:t>
            </a:r>
            <a:r>
              <a:rPr lang="en-US" baseline="0"/>
              <a:t> angle 135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'delPhi = 0.1'!$S$3</c:f>
              <c:strCache>
                <c:ptCount val="1"/>
                <c:pt idx="0">
                  <c:v>conatact_diameter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'delPhi = 0.1'!$R$4:$R$49</c:f>
              <c:numCache>
                <c:formatCode>General</c:formatCode>
                <c:ptCount val="46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2.230628E6</c:v>
                </c:pt>
              </c:numCache>
            </c:numRef>
          </c:xVal>
          <c:yVal>
            <c:numRef>
              <c:f>'delPhi = 0.1'!$S$4:$S$49</c:f>
              <c:numCache>
                <c:formatCode>General</c:formatCode>
                <c:ptCount val="46"/>
                <c:pt idx="0">
                  <c:v>57.0</c:v>
                </c:pt>
                <c:pt idx="1">
                  <c:v>57.0</c:v>
                </c:pt>
                <c:pt idx="2">
                  <c:v>57.0</c:v>
                </c:pt>
                <c:pt idx="3">
                  <c:v>57.0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53.0</c:v>
                </c:pt>
                <c:pt idx="10">
                  <c:v>53.0</c:v>
                </c:pt>
                <c:pt idx="11">
                  <c:v>53.0</c:v>
                </c:pt>
                <c:pt idx="12">
                  <c:v>53.0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49.0</c:v>
                </c:pt>
                <c:pt idx="17">
                  <c:v>49.0</c:v>
                </c:pt>
                <c:pt idx="18">
                  <c:v>47.0</c:v>
                </c:pt>
                <c:pt idx="19">
                  <c:v>47.0</c:v>
                </c:pt>
                <c:pt idx="20">
                  <c:v>45.0</c:v>
                </c:pt>
                <c:pt idx="21">
                  <c:v>45.0</c:v>
                </c:pt>
                <c:pt idx="22">
                  <c:v>43.0</c:v>
                </c:pt>
                <c:pt idx="23">
                  <c:v>43.0</c:v>
                </c:pt>
                <c:pt idx="24">
                  <c:v>41.0</c:v>
                </c:pt>
                <c:pt idx="25">
                  <c:v>41.0</c:v>
                </c:pt>
                <c:pt idx="26">
                  <c:v>39.0</c:v>
                </c:pt>
                <c:pt idx="27">
                  <c:v>37.0</c:v>
                </c:pt>
                <c:pt idx="28">
                  <c:v>37.0</c:v>
                </c:pt>
                <c:pt idx="29">
                  <c:v>35.0</c:v>
                </c:pt>
                <c:pt idx="30">
                  <c:v>33.0</c:v>
                </c:pt>
                <c:pt idx="31">
                  <c:v>31.0</c:v>
                </c:pt>
                <c:pt idx="32">
                  <c:v>31.0</c:v>
                </c:pt>
                <c:pt idx="33">
                  <c:v>29.0</c:v>
                </c:pt>
                <c:pt idx="34">
                  <c:v>27.0</c:v>
                </c:pt>
                <c:pt idx="35">
                  <c:v>25.0</c:v>
                </c:pt>
                <c:pt idx="36">
                  <c:v>23.0</c:v>
                </c:pt>
                <c:pt idx="37">
                  <c:v>21.0</c:v>
                </c:pt>
                <c:pt idx="38">
                  <c:v>19.0</c:v>
                </c:pt>
                <c:pt idx="39">
                  <c:v>19.0</c:v>
                </c:pt>
                <c:pt idx="40">
                  <c:v>17.0</c:v>
                </c:pt>
                <c:pt idx="41">
                  <c:v>13.0</c:v>
                </c:pt>
                <c:pt idx="42">
                  <c:v>11.0</c:v>
                </c:pt>
                <c:pt idx="43">
                  <c:v>9.0</c:v>
                </c:pt>
                <c:pt idx="44">
                  <c:v>5.0</c:v>
                </c:pt>
                <c:pt idx="4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'delPhi = 0.1'!$T$3</c:f>
              <c:strCache>
                <c:ptCount val="1"/>
                <c:pt idx="0">
                  <c:v>contact_height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'delPhi = 0.1'!$R$4:$R$49</c:f>
              <c:numCache>
                <c:formatCode>General</c:formatCode>
                <c:ptCount val="46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2.230628E6</c:v>
                </c:pt>
              </c:numCache>
            </c:numRef>
          </c:xVal>
          <c:yVal>
            <c:numRef>
              <c:f>'delPhi = 0.1'!$T$4:$T$49</c:f>
              <c:numCache>
                <c:formatCode>General</c:formatCode>
                <c:ptCount val="46"/>
                <c:pt idx="0">
                  <c:v>68.0</c:v>
                </c:pt>
                <c:pt idx="1">
                  <c:v>68.0</c:v>
                </c:pt>
                <c:pt idx="2">
                  <c:v>68.0</c:v>
                </c:pt>
                <c:pt idx="3">
                  <c:v>67.0</c:v>
                </c:pt>
                <c:pt idx="4">
                  <c:v>66.0</c:v>
                </c:pt>
                <c:pt idx="5">
                  <c:v>65.0</c:v>
                </c:pt>
                <c:pt idx="6">
                  <c:v>64.0</c:v>
                </c:pt>
                <c:pt idx="7">
                  <c:v>63.0</c:v>
                </c:pt>
                <c:pt idx="8">
                  <c:v>62.0</c:v>
                </c:pt>
                <c:pt idx="9">
                  <c:v>60.0</c:v>
                </c:pt>
                <c:pt idx="10">
                  <c:v>59.0</c:v>
                </c:pt>
                <c:pt idx="11">
                  <c:v>58.0</c:v>
                </c:pt>
                <c:pt idx="12">
                  <c:v>57.0</c:v>
                </c:pt>
                <c:pt idx="13">
                  <c:v>56.0</c:v>
                </c:pt>
                <c:pt idx="14">
                  <c:v>55.0</c:v>
                </c:pt>
                <c:pt idx="15">
                  <c:v>54.0</c:v>
                </c:pt>
                <c:pt idx="16">
                  <c:v>53.0</c:v>
                </c:pt>
                <c:pt idx="17">
                  <c:v>52.0</c:v>
                </c:pt>
                <c:pt idx="18">
                  <c:v>51.0</c:v>
                </c:pt>
                <c:pt idx="19">
                  <c:v>50.0</c:v>
                </c:pt>
                <c:pt idx="20">
                  <c:v>49.0</c:v>
                </c:pt>
                <c:pt idx="21">
                  <c:v>48.0</c:v>
                </c:pt>
                <c:pt idx="22">
                  <c:v>47.0</c:v>
                </c:pt>
                <c:pt idx="23">
                  <c:v>46.0</c:v>
                </c:pt>
                <c:pt idx="24">
                  <c:v>45.0</c:v>
                </c:pt>
                <c:pt idx="25">
                  <c:v>44.0</c:v>
                </c:pt>
                <c:pt idx="26">
                  <c:v>43.0</c:v>
                </c:pt>
                <c:pt idx="27">
                  <c:v>42.0</c:v>
                </c:pt>
                <c:pt idx="28">
                  <c:v>40.0</c:v>
                </c:pt>
                <c:pt idx="29">
                  <c:v>39.0</c:v>
                </c:pt>
                <c:pt idx="30">
                  <c:v>38.0</c:v>
                </c:pt>
                <c:pt idx="31">
                  <c:v>37.0</c:v>
                </c:pt>
                <c:pt idx="32">
                  <c:v>36.0</c:v>
                </c:pt>
                <c:pt idx="33">
                  <c:v>35.0</c:v>
                </c:pt>
                <c:pt idx="34">
                  <c:v>33.0</c:v>
                </c:pt>
                <c:pt idx="35">
                  <c:v>32.0</c:v>
                </c:pt>
                <c:pt idx="36">
                  <c:v>31.0</c:v>
                </c:pt>
                <c:pt idx="37">
                  <c:v>29.0</c:v>
                </c:pt>
                <c:pt idx="38">
                  <c:v>28.0</c:v>
                </c:pt>
                <c:pt idx="39">
                  <c:v>26.0</c:v>
                </c:pt>
                <c:pt idx="40">
                  <c:v>24.0</c:v>
                </c:pt>
                <c:pt idx="41">
                  <c:v>22.0</c:v>
                </c:pt>
                <c:pt idx="42">
                  <c:v>19.0</c:v>
                </c:pt>
                <c:pt idx="43">
                  <c:v>16.0</c:v>
                </c:pt>
                <c:pt idx="44">
                  <c:v>12.0</c:v>
                </c:pt>
                <c:pt idx="4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'delPhi = 0.1'!$U$3</c:f>
              <c:strCache>
                <c:ptCount val="1"/>
                <c:pt idx="0">
                  <c:v>contact_angle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'delPhi = 0.1'!$R$4:$R$49</c:f>
              <c:numCache>
                <c:formatCode>General</c:formatCode>
                <c:ptCount val="46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1.3E6</c:v>
                </c:pt>
                <c:pt idx="27">
                  <c:v>1.35E6</c:v>
                </c:pt>
                <c:pt idx="28">
                  <c:v>1.4E6</c:v>
                </c:pt>
                <c:pt idx="29">
                  <c:v>1.45E6</c:v>
                </c:pt>
                <c:pt idx="30">
                  <c:v>1.5E6</c:v>
                </c:pt>
                <c:pt idx="31">
                  <c:v>1.55E6</c:v>
                </c:pt>
                <c:pt idx="32">
                  <c:v>1.6E6</c:v>
                </c:pt>
                <c:pt idx="33">
                  <c:v>1.65E6</c:v>
                </c:pt>
                <c:pt idx="34">
                  <c:v>1.7E6</c:v>
                </c:pt>
                <c:pt idx="35">
                  <c:v>1.75E6</c:v>
                </c:pt>
                <c:pt idx="36">
                  <c:v>1.8E6</c:v>
                </c:pt>
                <c:pt idx="37">
                  <c:v>1.85E6</c:v>
                </c:pt>
                <c:pt idx="38">
                  <c:v>1.9E6</c:v>
                </c:pt>
                <c:pt idx="39">
                  <c:v>1.95E6</c:v>
                </c:pt>
                <c:pt idx="40">
                  <c:v>2.0E6</c:v>
                </c:pt>
                <c:pt idx="41">
                  <c:v>2.05E6</c:v>
                </c:pt>
                <c:pt idx="42">
                  <c:v>2.1E6</c:v>
                </c:pt>
                <c:pt idx="43">
                  <c:v>2.15E6</c:v>
                </c:pt>
                <c:pt idx="44">
                  <c:v>2.2E6</c:v>
                </c:pt>
                <c:pt idx="45">
                  <c:v>2.230628E6</c:v>
                </c:pt>
              </c:numCache>
            </c:numRef>
          </c:xVal>
          <c:yVal>
            <c:numRef>
              <c:f>'delPhi = 0.1'!$U$4:$U$49</c:f>
              <c:numCache>
                <c:formatCode>General</c:formatCode>
                <c:ptCount val="46"/>
                <c:pt idx="0">
                  <c:v>134.5211644331401</c:v>
                </c:pt>
                <c:pt idx="1">
                  <c:v>134.5211644331401</c:v>
                </c:pt>
                <c:pt idx="2">
                  <c:v>134.5211644331401</c:v>
                </c:pt>
                <c:pt idx="3">
                  <c:v>133.9128043996885</c:v>
                </c:pt>
                <c:pt idx="4">
                  <c:v>134.7602701039192</c:v>
                </c:pt>
                <c:pt idx="5">
                  <c:v>134.1357991248205</c:v>
                </c:pt>
                <c:pt idx="6">
                  <c:v>133.4948156502768</c:v>
                </c:pt>
                <c:pt idx="7">
                  <c:v>132.8366977103003</c:v>
                </c:pt>
                <c:pt idx="8">
                  <c:v>132.1607941598451</c:v>
                </c:pt>
                <c:pt idx="9">
                  <c:v>132.3411010440704</c:v>
                </c:pt>
                <c:pt idx="10">
                  <c:v>131.6252929665188</c:v>
                </c:pt>
                <c:pt idx="11">
                  <c:v>130.8890052718863</c:v>
                </c:pt>
                <c:pt idx="12">
                  <c:v>130.1314097948469</c:v>
                </c:pt>
                <c:pt idx="13">
                  <c:v>131.0350282053058</c:v>
                </c:pt>
                <c:pt idx="14">
                  <c:v>130.2516921717448</c:v>
                </c:pt>
                <c:pt idx="15">
                  <c:v>129.4445555288941</c:v>
                </c:pt>
                <c:pt idx="16">
                  <c:v>130.381183249081</c:v>
                </c:pt>
                <c:pt idx="17">
                  <c:v>129.5447010651429</c:v>
                </c:pt>
                <c:pt idx="18">
                  <c:v>130.5209822605038</c:v>
                </c:pt>
                <c:pt idx="19">
                  <c:v>129.6529509509397</c:v>
                </c:pt>
                <c:pt idx="20">
                  <c:v>130.672370575073</c:v>
                </c:pt>
                <c:pt idx="21">
                  <c:v>129.770330227711</c:v>
                </c:pt>
                <c:pt idx="22">
                  <c:v>130.8368510348627</c:v>
                </c:pt>
                <c:pt idx="23">
                  <c:v>129.8980443671143</c:v>
                </c:pt>
                <c:pt idx="24">
                  <c:v>131.0161979435369</c:v>
                </c:pt>
                <c:pt idx="25">
                  <c:v>130.037520787568</c:v>
                </c:pt>
                <c:pt idx="26">
                  <c:v>131.2125212276737</c:v>
                </c:pt>
                <c:pt idx="27">
                  <c:v>132.4553023772706</c:v>
                </c:pt>
                <c:pt idx="28">
                  <c:v>130.3589173290219</c:v>
                </c:pt>
                <c:pt idx="29">
                  <c:v>131.6667403140291</c:v>
                </c:pt>
                <c:pt idx="30">
                  <c:v>133.0580137636783</c:v>
                </c:pt>
                <c:pt idx="31">
                  <c:v>134.5405358401107</c:v>
                </c:pt>
                <c:pt idx="32">
                  <c:v>133.4108734922112</c:v>
                </c:pt>
                <c:pt idx="33">
                  <c:v>134.9929430004652</c:v>
                </c:pt>
                <c:pt idx="34">
                  <c:v>135.5019526855753</c:v>
                </c:pt>
                <c:pt idx="35">
                  <c:v>137.3262814163887</c:v>
                </c:pt>
                <c:pt idx="36">
                  <c:v>139.2935417038624</c:v>
                </c:pt>
                <c:pt idx="37">
                  <c:v>140.1925009253844</c:v>
                </c:pt>
                <c:pt idx="38">
                  <c:v>142.5173191096146</c:v>
                </c:pt>
                <c:pt idx="39">
                  <c:v>139.8569482709226</c:v>
                </c:pt>
                <c:pt idx="40">
                  <c:v>140.9951029866756</c:v>
                </c:pt>
                <c:pt idx="41">
                  <c:v>147.07997037592</c:v>
                </c:pt>
                <c:pt idx="42">
                  <c:v>147.7113224394331</c:v>
                </c:pt>
                <c:pt idx="43">
                  <c:v>148.5827243419686</c:v>
                </c:pt>
                <c:pt idx="44">
                  <c:v>156.4634221359588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02608"/>
        <c:axId val="-2078092624"/>
      </c:scatterChart>
      <c:valAx>
        <c:axId val="-20781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92624"/>
        <c:crosses val="autoZero"/>
        <c:crossBetween val="midCat"/>
      </c:valAx>
      <c:valAx>
        <c:axId val="-20780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 for delPhi</a:t>
            </a:r>
            <a:r>
              <a:rPr lang="en-US" baseline="0"/>
              <a:t> = 0.2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'delPhi = 0.2'!$B$2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'delPhi = 0.2'!$A$3:$A$29</c:f>
              <c:numCache>
                <c:formatCode>General</c:formatCode>
                <c:ptCount val="27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1.255586E6</c:v>
                </c:pt>
              </c:numCache>
            </c:numRef>
          </c:xVal>
          <c:yVal>
            <c:numRef>
              <c:f>'delPhi = 0.2'!$B$3:$B$29</c:f>
              <c:numCache>
                <c:formatCode>General</c:formatCode>
                <c:ptCount val="27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107.0</c:v>
                </c:pt>
                <c:pt idx="4">
                  <c:v>107.0</c:v>
                </c:pt>
                <c:pt idx="5">
                  <c:v>105.0</c:v>
                </c:pt>
                <c:pt idx="6">
                  <c:v>103.0</c:v>
                </c:pt>
                <c:pt idx="7">
                  <c:v>101.0</c:v>
                </c:pt>
                <c:pt idx="8">
                  <c:v>99.0</c:v>
                </c:pt>
                <c:pt idx="9">
                  <c:v>97.0</c:v>
                </c:pt>
                <c:pt idx="10">
                  <c:v>93.0</c:v>
                </c:pt>
                <c:pt idx="11">
                  <c:v>91.0</c:v>
                </c:pt>
                <c:pt idx="12">
                  <c:v>87.0</c:v>
                </c:pt>
                <c:pt idx="13">
                  <c:v>85.0</c:v>
                </c:pt>
                <c:pt idx="14">
                  <c:v>81.0</c:v>
                </c:pt>
                <c:pt idx="15">
                  <c:v>77.0</c:v>
                </c:pt>
                <c:pt idx="16">
                  <c:v>71.0</c:v>
                </c:pt>
                <c:pt idx="17">
                  <c:v>67.0</c:v>
                </c:pt>
                <c:pt idx="18">
                  <c:v>61.0</c:v>
                </c:pt>
                <c:pt idx="19">
                  <c:v>57.0</c:v>
                </c:pt>
                <c:pt idx="20">
                  <c:v>51.0</c:v>
                </c:pt>
                <c:pt idx="21">
                  <c:v>45.0</c:v>
                </c:pt>
                <c:pt idx="22">
                  <c:v>37.0</c:v>
                </c:pt>
                <c:pt idx="23">
                  <c:v>31.0</c:v>
                </c:pt>
                <c:pt idx="24">
                  <c:v>21.0</c:v>
                </c:pt>
                <c:pt idx="25">
                  <c:v>9.0</c:v>
                </c:pt>
                <c:pt idx="2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'delPhi = 0.2'!$C$2</c:f>
              <c:strCache>
                <c:ptCount val="1"/>
                <c:pt idx="0">
                  <c:v>drop_height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'delPhi = 0.2'!$A$3:$A$29</c:f>
              <c:numCache>
                <c:formatCode>General</c:formatCode>
                <c:ptCount val="27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1.255586E6</c:v>
                </c:pt>
              </c:numCache>
            </c:numRef>
          </c:xVal>
          <c:yVal>
            <c:numRef>
              <c:f>'delPhi = 0.2'!$C$3:$C$29</c:f>
              <c:numCache>
                <c:formatCode>General</c:formatCode>
                <c:ptCount val="27"/>
                <c:pt idx="0">
                  <c:v>55.0</c:v>
                </c:pt>
                <c:pt idx="1">
                  <c:v>55.0</c:v>
                </c:pt>
                <c:pt idx="2">
                  <c:v>54.0</c:v>
                </c:pt>
                <c:pt idx="3">
                  <c:v>53.0</c:v>
                </c:pt>
                <c:pt idx="4">
                  <c:v>51.0</c:v>
                </c:pt>
                <c:pt idx="5">
                  <c:v>49.0</c:v>
                </c:pt>
                <c:pt idx="6">
                  <c:v>47.0</c:v>
                </c:pt>
                <c:pt idx="7">
                  <c:v>45.0</c:v>
                </c:pt>
                <c:pt idx="8">
                  <c:v>43.0</c:v>
                </c:pt>
                <c:pt idx="9">
                  <c:v>42.0</c:v>
                </c:pt>
                <c:pt idx="10">
                  <c:v>40.0</c:v>
                </c:pt>
                <c:pt idx="11">
                  <c:v>38.0</c:v>
                </c:pt>
                <c:pt idx="12">
                  <c:v>36.0</c:v>
                </c:pt>
                <c:pt idx="13">
                  <c:v>34.0</c:v>
                </c:pt>
                <c:pt idx="14">
                  <c:v>33.0</c:v>
                </c:pt>
                <c:pt idx="15">
                  <c:v>31.0</c:v>
                </c:pt>
                <c:pt idx="16">
                  <c:v>29.0</c:v>
                </c:pt>
                <c:pt idx="17">
                  <c:v>28.0</c:v>
                </c:pt>
                <c:pt idx="18">
                  <c:v>26.0</c:v>
                </c:pt>
                <c:pt idx="19">
                  <c:v>24.0</c:v>
                </c:pt>
                <c:pt idx="20">
                  <c:v>22.0</c:v>
                </c:pt>
                <c:pt idx="21">
                  <c:v>21.0</c:v>
                </c:pt>
                <c:pt idx="22">
                  <c:v>18.0</c:v>
                </c:pt>
                <c:pt idx="23">
                  <c:v>16.0</c:v>
                </c:pt>
                <c:pt idx="24">
                  <c:v>12.0</c:v>
                </c:pt>
                <c:pt idx="25">
                  <c:v>6.0</c:v>
                </c:pt>
                <c:pt idx="2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'delPhi = 0.2'!$D$2</c:f>
              <c:strCache>
                <c:ptCount val="1"/>
                <c:pt idx="0">
                  <c:v>contact_angle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'delPhi = 0.2'!$A$3:$A$29</c:f>
              <c:numCache>
                <c:formatCode>General</c:formatCode>
                <c:ptCount val="27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850000.0</c:v>
                </c:pt>
                <c:pt idx="18">
                  <c:v>900000.0</c:v>
                </c:pt>
                <c:pt idx="19">
                  <c:v>950000.0</c:v>
                </c:pt>
                <c:pt idx="20">
                  <c:v>1.0E6</c:v>
                </c:pt>
                <c:pt idx="21">
                  <c:v>1.05E6</c:v>
                </c:pt>
                <c:pt idx="22">
                  <c:v>1.1E6</c:v>
                </c:pt>
                <c:pt idx="23">
                  <c:v>1.15E6</c:v>
                </c:pt>
                <c:pt idx="24">
                  <c:v>1.2E6</c:v>
                </c:pt>
                <c:pt idx="25">
                  <c:v>1.25E6</c:v>
                </c:pt>
                <c:pt idx="26">
                  <c:v>1.255586E6</c:v>
                </c:pt>
              </c:numCache>
            </c:numRef>
          </c:xVal>
          <c:yVal>
            <c:numRef>
              <c:f>'delPhi = 0.2'!$D$3:$D$29</c:f>
              <c:numCache>
                <c:formatCode>General</c:formatCode>
                <c:ptCount val="27"/>
                <c:pt idx="0">
                  <c:v>90.5232454913896</c:v>
                </c:pt>
                <c:pt idx="1">
                  <c:v>90.5232454913896</c:v>
                </c:pt>
                <c:pt idx="2">
                  <c:v>89.47193203748169</c:v>
                </c:pt>
                <c:pt idx="3">
                  <c:v>89.462015412607</c:v>
                </c:pt>
                <c:pt idx="4">
                  <c:v>87.25909796440079</c:v>
                </c:pt>
                <c:pt idx="5">
                  <c:v>86.050131978236</c:v>
                </c:pt>
                <c:pt idx="6">
                  <c:v>84.7684902491562</c:v>
                </c:pt>
                <c:pt idx="7">
                  <c:v>83.4077680549073</c:v>
                </c:pt>
                <c:pt idx="8">
                  <c:v>81.96083502432499</c:v>
                </c:pt>
                <c:pt idx="9">
                  <c:v>81.7837756457282</c:v>
                </c:pt>
                <c:pt idx="10">
                  <c:v>81.4052266721166</c:v>
                </c:pt>
                <c:pt idx="11">
                  <c:v>79.73489112025401</c:v>
                </c:pt>
                <c:pt idx="12">
                  <c:v>79.2213764800531</c:v>
                </c:pt>
                <c:pt idx="13">
                  <c:v>77.3196165081801</c:v>
                </c:pt>
                <c:pt idx="14">
                  <c:v>78.3473159408884</c:v>
                </c:pt>
                <c:pt idx="15">
                  <c:v>77.6816739417138</c:v>
                </c:pt>
                <c:pt idx="16">
                  <c:v>78.4908693377956</c:v>
                </c:pt>
                <c:pt idx="17">
                  <c:v>79.7791648779375</c:v>
                </c:pt>
                <c:pt idx="18">
                  <c:v>80.8924640416827</c:v>
                </c:pt>
                <c:pt idx="19">
                  <c:v>80.2018150924244</c:v>
                </c:pt>
                <c:pt idx="20">
                  <c:v>81.5716429545319</c:v>
                </c:pt>
                <c:pt idx="21">
                  <c:v>86.050131978236</c:v>
                </c:pt>
                <c:pt idx="22">
                  <c:v>88.4303507940162</c:v>
                </c:pt>
                <c:pt idx="23">
                  <c:v>91.8187608983983</c:v>
                </c:pt>
                <c:pt idx="24">
                  <c:v>97.6281496685807</c:v>
                </c:pt>
                <c:pt idx="25">
                  <c:v>106.260204708312</c:v>
                </c:pt>
                <c:pt idx="2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86816"/>
        <c:axId val="-2086728560"/>
      </c:scatterChart>
      <c:valAx>
        <c:axId val="-20866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28560"/>
        <c:crosses val="autoZero"/>
        <c:crossBetween val="midCat"/>
      </c:valAx>
      <c:valAx>
        <c:axId val="-20867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150°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'delPhi = 0.3'!$B$2</c:f>
              <c:strCache>
                <c:ptCount val="1"/>
                <c:pt idx="0">
                  <c:v>conatact_diameter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'delPhi = 0.3'!$A$3:$A$19</c:f>
              <c:numCache>
                <c:formatCode>General</c:formatCode>
                <c:ptCount val="17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761850.0</c:v>
                </c:pt>
              </c:numCache>
            </c:numRef>
          </c:xVal>
          <c:yVal>
            <c:numRef>
              <c:f>'delPhi = 0.3'!$B$3:$B$19</c:f>
              <c:numCache>
                <c:formatCode>General</c:formatCode>
                <c:ptCount val="17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35.0</c:v>
                </c:pt>
                <c:pt idx="6">
                  <c:v>35.0</c:v>
                </c:pt>
                <c:pt idx="7">
                  <c:v>33.0</c:v>
                </c:pt>
                <c:pt idx="8">
                  <c:v>31.0</c:v>
                </c:pt>
                <c:pt idx="9">
                  <c:v>29.0</c:v>
                </c:pt>
                <c:pt idx="10">
                  <c:v>25.0</c:v>
                </c:pt>
                <c:pt idx="11">
                  <c:v>21.0</c:v>
                </c:pt>
                <c:pt idx="12">
                  <c:v>17.0</c:v>
                </c:pt>
                <c:pt idx="13">
                  <c:v>11.0</c:v>
                </c:pt>
                <c:pt idx="14">
                  <c:v>5.0</c:v>
                </c:pt>
                <c:pt idx="15">
                  <c:v>1.0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'delPhi = 0.3'!$D$2</c:f>
              <c:strCache>
                <c:ptCount val="1"/>
                <c:pt idx="0">
                  <c:v>contact_angle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'delPhi = 0.3'!$A$3:$A$19</c:f>
              <c:numCache>
                <c:formatCode>General</c:formatCode>
                <c:ptCount val="17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761850.0</c:v>
                </c:pt>
              </c:numCache>
            </c:numRef>
          </c:xVal>
          <c:yVal>
            <c:numRef>
              <c:f>'delPhi = 0.3'!$D$3:$D$19</c:f>
              <c:numCache>
                <c:formatCode>General</c:formatCode>
                <c:ptCount val="17"/>
                <c:pt idx="0">
                  <c:v>150.3920396874591</c:v>
                </c:pt>
                <c:pt idx="1">
                  <c:v>150.3920396874591</c:v>
                </c:pt>
                <c:pt idx="2">
                  <c:v>149.5610703376524</c:v>
                </c:pt>
                <c:pt idx="3">
                  <c:v>147.7548024445657</c:v>
                </c:pt>
                <c:pt idx="4">
                  <c:v>146.2571352313457</c:v>
                </c:pt>
                <c:pt idx="5">
                  <c:v>145.8651903630713</c:v>
                </c:pt>
                <c:pt idx="6">
                  <c:v>144.0876696947466</c:v>
                </c:pt>
                <c:pt idx="7">
                  <c:v>143.4742201156118</c:v>
                </c:pt>
                <c:pt idx="8">
                  <c:v>142.7568412670249</c:v>
                </c:pt>
                <c:pt idx="9">
                  <c:v>142.7308302451073</c:v>
                </c:pt>
                <c:pt idx="10">
                  <c:v>144.4573583541825</c:v>
                </c:pt>
                <c:pt idx="11">
                  <c:v>146.6015115320128</c:v>
                </c:pt>
                <c:pt idx="12">
                  <c:v>149.333430413893</c:v>
                </c:pt>
                <c:pt idx="13">
                  <c:v>156.1116456231074</c:v>
                </c:pt>
                <c:pt idx="14">
                  <c:v>166.4220508511225</c:v>
                </c:pt>
                <c:pt idx="15">
                  <c:v>175.2281119392224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542832"/>
        <c:axId val="-2078072624"/>
      </c:scatterChart>
      <c:valAx>
        <c:axId val="-208054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72624"/>
        <c:crosses val="autoZero"/>
        <c:crossBetween val="midCat"/>
      </c:valAx>
      <c:valAx>
        <c:axId val="-20780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54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'delPhi = 0.3'!$H$2</c:f>
              <c:strCache>
                <c:ptCount val="1"/>
                <c:pt idx="0">
                  <c:v>conatact_diameter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'delPhi = 0.3'!$G$3:$G$20</c:f>
              <c:numCache>
                <c:formatCode>General</c:formatCode>
                <c:ptCount val="18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830459.0</c:v>
                </c:pt>
              </c:numCache>
            </c:numRef>
          </c:xVal>
          <c:yVal>
            <c:numRef>
              <c:f>'delPhi = 0.3'!$H$3:$H$20</c:f>
              <c:numCache>
                <c:formatCode>General</c:formatCode>
                <c:ptCount val="18"/>
                <c:pt idx="0">
                  <c:v>109.0</c:v>
                </c:pt>
                <c:pt idx="1">
                  <c:v>109.0</c:v>
                </c:pt>
                <c:pt idx="2">
                  <c:v>109.0</c:v>
                </c:pt>
                <c:pt idx="3">
                  <c:v>107.0</c:v>
                </c:pt>
                <c:pt idx="4">
                  <c:v>105.0</c:v>
                </c:pt>
                <c:pt idx="5">
                  <c:v>103.0</c:v>
                </c:pt>
                <c:pt idx="6">
                  <c:v>99.0</c:v>
                </c:pt>
                <c:pt idx="7">
                  <c:v>95.0</c:v>
                </c:pt>
                <c:pt idx="8">
                  <c:v>89.0</c:v>
                </c:pt>
                <c:pt idx="9">
                  <c:v>85.0</c:v>
                </c:pt>
                <c:pt idx="10">
                  <c:v>79.0</c:v>
                </c:pt>
                <c:pt idx="11">
                  <c:v>71.0</c:v>
                </c:pt>
                <c:pt idx="12">
                  <c:v>63.0</c:v>
                </c:pt>
                <c:pt idx="13">
                  <c:v>55.0</c:v>
                </c:pt>
                <c:pt idx="14">
                  <c:v>45.0</c:v>
                </c:pt>
                <c:pt idx="15">
                  <c:v>33.0</c:v>
                </c:pt>
                <c:pt idx="16">
                  <c:v>19.0</c:v>
                </c:pt>
                <c:pt idx="1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'delPhi = 0.3'!$I$2</c:f>
              <c:strCache>
                <c:ptCount val="1"/>
                <c:pt idx="0">
                  <c:v>contact_height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'delPhi = 0.3'!$G$3:$G$20</c:f>
              <c:numCache>
                <c:formatCode>General</c:formatCode>
                <c:ptCount val="18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830459.0</c:v>
                </c:pt>
              </c:numCache>
            </c:numRef>
          </c:xVal>
          <c:yVal>
            <c:numRef>
              <c:f>'delPhi = 0.3'!$I$3:$I$20</c:f>
              <c:numCache>
                <c:formatCode>General</c:formatCode>
                <c:ptCount val="18"/>
                <c:pt idx="0">
                  <c:v>55.0</c:v>
                </c:pt>
                <c:pt idx="1">
                  <c:v>55.0</c:v>
                </c:pt>
                <c:pt idx="2">
                  <c:v>53.0</c:v>
                </c:pt>
                <c:pt idx="3">
                  <c:v>51.0</c:v>
                </c:pt>
                <c:pt idx="4">
                  <c:v>48.0</c:v>
                </c:pt>
                <c:pt idx="5">
                  <c:v>45.0</c:v>
                </c:pt>
                <c:pt idx="6">
                  <c:v>42.0</c:v>
                </c:pt>
                <c:pt idx="7">
                  <c:v>39.0</c:v>
                </c:pt>
                <c:pt idx="8">
                  <c:v>36.0</c:v>
                </c:pt>
                <c:pt idx="9">
                  <c:v>33.0</c:v>
                </c:pt>
                <c:pt idx="10">
                  <c:v>30.0</c:v>
                </c:pt>
                <c:pt idx="11">
                  <c:v>28.0</c:v>
                </c:pt>
                <c:pt idx="12">
                  <c:v>25.0</c:v>
                </c:pt>
                <c:pt idx="13">
                  <c:v>22.0</c:v>
                </c:pt>
                <c:pt idx="14">
                  <c:v>19.0</c:v>
                </c:pt>
                <c:pt idx="15">
                  <c:v>16.0</c:v>
                </c:pt>
                <c:pt idx="16">
                  <c:v>11.0</c:v>
                </c:pt>
                <c:pt idx="1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'delPhi = 0.3'!$J$2</c:f>
              <c:strCache>
                <c:ptCount val="1"/>
                <c:pt idx="0">
                  <c:v>contact_angle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'delPhi = 0.3'!$G$3:$G$20</c:f>
              <c:numCache>
                <c:formatCode>General</c:formatCode>
                <c:ptCount val="18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830459.0</c:v>
                </c:pt>
              </c:numCache>
            </c:numRef>
          </c:xVal>
          <c:yVal>
            <c:numRef>
              <c:f>'delPhi = 0.3'!$J$3:$J$20</c:f>
              <c:numCache>
                <c:formatCode>General</c:formatCode>
                <c:ptCount val="18"/>
                <c:pt idx="0">
                  <c:v>90.5232454913896</c:v>
                </c:pt>
                <c:pt idx="1">
                  <c:v>90.5232454913896</c:v>
                </c:pt>
                <c:pt idx="2">
                  <c:v>88.4011517733649</c:v>
                </c:pt>
                <c:pt idx="3">
                  <c:v>87.25909796440079</c:v>
                </c:pt>
                <c:pt idx="4">
                  <c:v>84.87245957707</c:v>
                </c:pt>
                <c:pt idx="5">
                  <c:v>82.29303909279579</c:v>
                </c:pt>
                <c:pt idx="6">
                  <c:v>80.62820032099459</c:v>
                </c:pt>
                <c:pt idx="7">
                  <c:v>78.7755935413502</c:v>
                </c:pt>
                <c:pt idx="8">
                  <c:v>77.9449394089574</c:v>
                </c:pt>
                <c:pt idx="9">
                  <c:v>75.6565756692258</c:v>
                </c:pt>
                <c:pt idx="10">
                  <c:v>74.43288094706919</c:v>
                </c:pt>
                <c:pt idx="11">
                  <c:v>76.5279775717613</c:v>
                </c:pt>
                <c:pt idx="12">
                  <c:v>76.874602982125</c:v>
                </c:pt>
                <c:pt idx="13">
                  <c:v>77.3196165081801</c:v>
                </c:pt>
                <c:pt idx="14">
                  <c:v>80.35846784381469</c:v>
                </c:pt>
                <c:pt idx="15">
                  <c:v>88.2371920068357</c:v>
                </c:pt>
                <c:pt idx="16">
                  <c:v>98.3698322502369</c:v>
                </c:pt>
                <c:pt idx="1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65520"/>
        <c:axId val="-2080905728"/>
      </c:scatterChart>
      <c:valAx>
        <c:axId val="-20808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05728"/>
        <c:crosses val="autoZero"/>
        <c:crossBetween val="midCat"/>
      </c:valAx>
      <c:valAx>
        <c:axId val="-20809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6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'delPhi = 0.3'!$N$2</c:f>
              <c:strCache>
                <c:ptCount val="1"/>
                <c:pt idx="0">
                  <c:v>conatact_diameter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'delPhi = 0.3'!$M$3:$M$20</c:f>
              <c:numCache>
                <c:formatCode>General</c:formatCode>
                <c:ptCount val="18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802187.0</c:v>
                </c:pt>
              </c:numCache>
            </c:numRef>
          </c:xVal>
          <c:yVal>
            <c:numRef>
              <c:f>'delPhi = 0.3'!$N$3:$N$20</c:f>
              <c:numCache>
                <c:formatCode>General</c:formatCode>
                <c:ptCount val="18"/>
                <c:pt idx="0">
                  <c:v>73.0</c:v>
                </c:pt>
                <c:pt idx="1">
                  <c:v>73.0</c:v>
                </c:pt>
                <c:pt idx="2">
                  <c:v>73.0</c:v>
                </c:pt>
                <c:pt idx="3">
                  <c:v>73.0</c:v>
                </c:pt>
                <c:pt idx="4">
                  <c:v>71.0</c:v>
                </c:pt>
                <c:pt idx="5">
                  <c:v>69.0</c:v>
                </c:pt>
                <c:pt idx="6">
                  <c:v>67.0</c:v>
                </c:pt>
                <c:pt idx="7">
                  <c:v>65.0</c:v>
                </c:pt>
                <c:pt idx="8">
                  <c:v>61.0</c:v>
                </c:pt>
                <c:pt idx="9">
                  <c:v>57.0</c:v>
                </c:pt>
                <c:pt idx="10">
                  <c:v>53.0</c:v>
                </c:pt>
                <c:pt idx="11">
                  <c:v>47.0</c:v>
                </c:pt>
                <c:pt idx="12">
                  <c:v>41.0</c:v>
                </c:pt>
                <c:pt idx="13">
                  <c:v>35.0</c:v>
                </c:pt>
                <c:pt idx="14">
                  <c:v>27.0</c:v>
                </c:pt>
                <c:pt idx="15">
                  <c:v>17.0</c:v>
                </c:pt>
                <c:pt idx="16">
                  <c:v>3.0</c:v>
                </c:pt>
                <c:pt idx="1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'delPhi = 0.3'!$O$2</c:f>
              <c:strCache>
                <c:ptCount val="1"/>
                <c:pt idx="0">
                  <c:v>contact_height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'delPhi = 0.3'!$M$3:$M$20</c:f>
              <c:numCache>
                <c:formatCode>General</c:formatCode>
                <c:ptCount val="18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802187.0</c:v>
                </c:pt>
              </c:numCache>
            </c:numRef>
          </c:xVal>
          <c:yVal>
            <c:numRef>
              <c:f>'delPhi = 0.3'!$O$3:$O$20</c:f>
              <c:numCache>
                <c:formatCode>General</c:formatCode>
                <c:ptCount val="18"/>
                <c:pt idx="0">
                  <c:v>64.0</c:v>
                </c:pt>
                <c:pt idx="1">
                  <c:v>64.0</c:v>
                </c:pt>
                <c:pt idx="2">
                  <c:v>62.0</c:v>
                </c:pt>
                <c:pt idx="3">
                  <c:v>59.0</c:v>
                </c:pt>
                <c:pt idx="4">
                  <c:v>56.0</c:v>
                </c:pt>
                <c:pt idx="5">
                  <c:v>53.0</c:v>
                </c:pt>
                <c:pt idx="6">
                  <c:v>49.0</c:v>
                </c:pt>
                <c:pt idx="7">
                  <c:v>46.0</c:v>
                </c:pt>
                <c:pt idx="8">
                  <c:v>42.0</c:v>
                </c:pt>
                <c:pt idx="9">
                  <c:v>39.0</c:v>
                </c:pt>
                <c:pt idx="10">
                  <c:v>35.0</c:v>
                </c:pt>
                <c:pt idx="11">
                  <c:v>32.0</c:v>
                </c:pt>
                <c:pt idx="12">
                  <c:v>29.0</c:v>
                </c:pt>
                <c:pt idx="13">
                  <c:v>25.0</c:v>
                </c:pt>
                <c:pt idx="14">
                  <c:v>21.0</c:v>
                </c:pt>
                <c:pt idx="15">
                  <c:v>16.0</c:v>
                </c:pt>
                <c:pt idx="16">
                  <c:v>6.0</c:v>
                </c:pt>
                <c:pt idx="1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'delPhi = 0.3'!$P$2</c:f>
              <c:strCache>
                <c:ptCount val="1"/>
                <c:pt idx="0">
                  <c:v>contact_angle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'delPhi = 0.3'!$M$3:$M$20</c:f>
              <c:numCache>
                <c:formatCode>General</c:formatCode>
                <c:ptCount val="18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800000.0</c:v>
                </c:pt>
                <c:pt idx="17">
                  <c:v>802187.0</c:v>
                </c:pt>
              </c:numCache>
            </c:numRef>
          </c:xVal>
          <c:yVal>
            <c:numRef>
              <c:f>'delPhi = 0.3'!$P$3:$P$20</c:f>
              <c:numCache>
                <c:formatCode>General</c:formatCode>
                <c:ptCount val="18"/>
                <c:pt idx="0">
                  <c:v>120.6066949246019</c:v>
                </c:pt>
                <c:pt idx="1">
                  <c:v>120.6066949246019</c:v>
                </c:pt>
                <c:pt idx="2">
                  <c:v>119.0285325873369</c:v>
                </c:pt>
                <c:pt idx="3">
                  <c:v>116.5144776931622</c:v>
                </c:pt>
                <c:pt idx="4">
                  <c:v>115.2564438347809</c:v>
                </c:pt>
                <c:pt idx="5">
                  <c:v>113.8763009890097</c:v>
                </c:pt>
                <c:pt idx="6">
                  <c:v>111.2812394048212</c:v>
                </c:pt>
                <c:pt idx="7">
                  <c:v>109.5159268826957</c:v>
                </c:pt>
                <c:pt idx="8">
                  <c:v>108.0264087112855</c:v>
                </c:pt>
                <c:pt idx="9">
                  <c:v>107.6836291203834</c:v>
                </c:pt>
                <c:pt idx="10">
                  <c:v>105.738151103581</c:v>
                </c:pt>
                <c:pt idx="11">
                  <c:v>107.4147405430408</c:v>
                </c:pt>
                <c:pt idx="12">
                  <c:v>109.4872825740744</c:v>
                </c:pt>
                <c:pt idx="13">
                  <c:v>110.0159596028827</c:v>
                </c:pt>
                <c:pt idx="14">
                  <c:v>114.5295474557848</c:v>
                </c:pt>
                <c:pt idx="15">
                  <c:v>124.0410512230398</c:v>
                </c:pt>
                <c:pt idx="16">
                  <c:v>151.9275130641471</c:v>
                </c:pt>
                <c:pt idx="1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96752"/>
        <c:axId val="-2079693424"/>
      </c:scatterChart>
      <c:valAx>
        <c:axId val="-20796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93424"/>
        <c:crosses val="autoZero"/>
        <c:crossBetween val="midCat"/>
      </c:valAx>
      <c:valAx>
        <c:axId val="-20796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'delPhi = 0.3'!$T$2</c:f>
              <c:strCache>
                <c:ptCount val="1"/>
                <c:pt idx="0">
                  <c:v>conatact_diameter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'delPhi = 0.3'!$S$3:$S$19</c:f>
              <c:numCache>
                <c:formatCode>General</c:formatCode>
                <c:ptCount val="17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787376.0</c:v>
                </c:pt>
              </c:numCache>
            </c:numRef>
          </c:xVal>
          <c:yVal>
            <c:numRef>
              <c:f>'delPhi = 0.3'!$T$3:$T$19</c:f>
              <c:numCache>
                <c:formatCode>General</c:formatCode>
                <c:ptCount val="17"/>
                <c:pt idx="0">
                  <c:v>57.0</c:v>
                </c:pt>
                <c:pt idx="1">
                  <c:v>57.0</c:v>
                </c:pt>
                <c:pt idx="2">
                  <c:v>57.0</c:v>
                </c:pt>
                <c:pt idx="3">
                  <c:v>55.0</c:v>
                </c:pt>
                <c:pt idx="4">
                  <c:v>55.0</c:v>
                </c:pt>
                <c:pt idx="5">
                  <c:v>53.0</c:v>
                </c:pt>
                <c:pt idx="6">
                  <c:v>53.0</c:v>
                </c:pt>
                <c:pt idx="7">
                  <c:v>51.0</c:v>
                </c:pt>
                <c:pt idx="8">
                  <c:v>47.0</c:v>
                </c:pt>
                <c:pt idx="9">
                  <c:v>45.0</c:v>
                </c:pt>
                <c:pt idx="10">
                  <c:v>41.0</c:v>
                </c:pt>
                <c:pt idx="11">
                  <c:v>37.0</c:v>
                </c:pt>
                <c:pt idx="12">
                  <c:v>31.0</c:v>
                </c:pt>
                <c:pt idx="13">
                  <c:v>25.0</c:v>
                </c:pt>
                <c:pt idx="14">
                  <c:v>17.0</c:v>
                </c:pt>
                <c:pt idx="15">
                  <c:v>9.0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'delPhi = 0.3'!$U$2</c:f>
              <c:strCache>
                <c:ptCount val="1"/>
                <c:pt idx="0">
                  <c:v>contact_height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'delPhi = 0.3'!$S$3:$S$19</c:f>
              <c:numCache>
                <c:formatCode>General</c:formatCode>
                <c:ptCount val="17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787376.0</c:v>
                </c:pt>
              </c:numCache>
            </c:numRef>
          </c:xVal>
          <c:yVal>
            <c:numRef>
              <c:f>'delPhi = 0.3'!$U$3:$U$19</c:f>
              <c:numCache>
                <c:formatCode>General</c:formatCode>
                <c:ptCount val="17"/>
                <c:pt idx="0">
                  <c:v>68.0</c:v>
                </c:pt>
                <c:pt idx="1">
                  <c:v>68.0</c:v>
                </c:pt>
                <c:pt idx="2">
                  <c:v>66.0</c:v>
                </c:pt>
                <c:pt idx="3">
                  <c:v>63.0</c:v>
                </c:pt>
                <c:pt idx="4">
                  <c:v>59.0</c:v>
                </c:pt>
                <c:pt idx="5">
                  <c:v>56.0</c:v>
                </c:pt>
                <c:pt idx="6">
                  <c:v>52.0</c:v>
                </c:pt>
                <c:pt idx="7">
                  <c:v>48.0</c:v>
                </c:pt>
                <c:pt idx="8">
                  <c:v>45.0</c:v>
                </c:pt>
                <c:pt idx="9">
                  <c:v>41.0</c:v>
                </c:pt>
                <c:pt idx="10">
                  <c:v>38.0</c:v>
                </c:pt>
                <c:pt idx="11">
                  <c:v>34.0</c:v>
                </c:pt>
                <c:pt idx="12">
                  <c:v>30.0</c:v>
                </c:pt>
                <c:pt idx="13">
                  <c:v>26.0</c:v>
                </c:pt>
                <c:pt idx="14">
                  <c:v>22.0</c:v>
                </c:pt>
                <c:pt idx="15">
                  <c:v>16.0</c:v>
                </c:pt>
                <c:pt idx="1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'delPhi = 0.3'!$V$2</c:f>
              <c:strCache>
                <c:ptCount val="1"/>
                <c:pt idx="0">
                  <c:v>contact_angle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'delPhi = 0.3'!$S$3:$S$19</c:f>
              <c:numCache>
                <c:formatCode>General</c:formatCode>
                <c:ptCount val="17"/>
                <c:pt idx="0">
                  <c:v>0.0</c:v>
                </c:pt>
                <c:pt idx="1">
                  <c:v>50000.0</c:v>
                </c:pt>
                <c:pt idx="2">
                  <c:v>100000.0</c:v>
                </c:pt>
                <c:pt idx="3">
                  <c:v>150000.0</c:v>
                </c:pt>
                <c:pt idx="4">
                  <c:v>200000.0</c:v>
                </c:pt>
                <c:pt idx="5">
                  <c:v>250000.0</c:v>
                </c:pt>
                <c:pt idx="6">
                  <c:v>300000.0</c:v>
                </c:pt>
                <c:pt idx="7">
                  <c:v>350000.0</c:v>
                </c:pt>
                <c:pt idx="8">
                  <c:v>400000.0</c:v>
                </c:pt>
                <c:pt idx="9">
                  <c:v>450000.0</c:v>
                </c:pt>
                <c:pt idx="10">
                  <c:v>500000.0</c:v>
                </c:pt>
                <c:pt idx="11">
                  <c:v>550000.0</c:v>
                </c:pt>
                <c:pt idx="12">
                  <c:v>600000.0</c:v>
                </c:pt>
                <c:pt idx="13">
                  <c:v>650000.0</c:v>
                </c:pt>
                <c:pt idx="14">
                  <c:v>700000.0</c:v>
                </c:pt>
                <c:pt idx="15">
                  <c:v>750000.0</c:v>
                </c:pt>
                <c:pt idx="16">
                  <c:v>787376.0</c:v>
                </c:pt>
              </c:numCache>
            </c:numRef>
          </c:xVal>
          <c:yVal>
            <c:numRef>
              <c:f>'delPhi = 0.3'!$V$3:$V$19</c:f>
              <c:numCache>
                <c:formatCode>General</c:formatCode>
                <c:ptCount val="17"/>
                <c:pt idx="0">
                  <c:v>134.5211644331401</c:v>
                </c:pt>
                <c:pt idx="1">
                  <c:v>134.5211644331401</c:v>
                </c:pt>
                <c:pt idx="2">
                  <c:v>133.288870281428</c:v>
                </c:pt>
                <c:pt idx="3">
                  <c:v>132.8366977103003</c:v>
                </c:pt>
                <c:pt idx="4">
                  <c:v>130.0193877773504</c:v>
                </c:pt>
                <c:pt idx="5">
                  <c:v>129.3516371961056</c:v>
                </c:pt>
                <c:pt idx="6">
                  <c:v>125.9918185944807</c:v>
                </c:pt>
                <c:pt idx="7">
                  <c:v>124.0410512230398</c:v>
                </c:pt>
                <c:pt idx="8">
                  <c:v>124.8508720806113</c:v>
                </c:pt>
                <c:pt idx="9">
                  <c:v>122.4857582053952</c:v>
                </c:pt>
                <c:pt idx="10">
                  <c:v>123.3086127538467</c:v>
                </c:pt>
                <c:pt idx="11">
                  <c:v>122.8972162540797</c:v>
                </c:pt>
                <c:pt idx="12">
                  <c:v>125.352217397307</c:v>
                </c:pt>
                <c:pt idx="13">
                  <c:v>128.6463686363236</c:v>
                </c:pt>
                <c:pt idx="14">
                  <c:v>137.7505617078551</c:v>
                </c:pt>
                <c:pt idx="15">
                  <c:v>148.5827243419686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12544"/>
        <c:axId val="-2080782880"/>
      </c:scatterChart>
      <c:valAx>
        <c:axId val="-20807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82880"/>
        <c:crosses val="autoZero"/>
        <c:crossBetween val="midCat"/>
      </c:valAx>
      <c:valAx>
        <c:axId val="-20807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1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139700</xdr:rowOff>
    </xdr:from>
    <xdr:to>
      <xdr:col>9</xdr:col>
      <xdr:colOff>412750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4</xdr:row>
      <xdr:rowOff>139700</xdr:rowOff>
    </xdr:from>
    <xdr:to>
      <xdr:col>8</xdr:col>
      <xdr:colOff>914400</xdr:colOff>
      <xdr:row>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565150</xdr:colOff>
      <xdr:row>7</xdr:row>
      <xdr:rowOff>0</xdr:rowOff>
    </xdr:from>
    <xdr:to>
      <xdr:col>15</xdr:col>
      <xdr:colOff>425450</xdr:colOff>
      <xdr:row>20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565150</xdr:colOff>
      <xdr:row>5</xdr:row>
      <xdr:rowOff>127000</xdr:rowOff>
    </xdr:from>
    <xdr:to>
      <xdr:col>21</xdr:col>
      <xdr:colOff>425450</xdr:colOff>
      <xdr:row>19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8</xdr:row>
      <xdr:rowOff>25400</xdr:rowOff>
    </xdr:from>
    <xdr:to>
      <xdr:col>4</xdr:col>
      <xdr:colOff>558800</xdr:colOff>
      <xdr:row>21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</xdr:row>
      <xdr:rowOff>38100</xdr:rowOff>
    </xdr:from>
    <xdr:to>
      <xdr:col>4</xdr:col>
      <xdr:colOff>215900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</xdr:row>
      <xdr:rowOff>88900</xdr:rowOff>
    </xdr:from>
    <xdr:to>
      <xdr:col>10</xdr:col>
      <xdr:colOff>139700</xdr:colOff>
      <xdr:row>15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501650</xdr:colOff>
      <xdr:row>3</xdr:row>
      <xdr:rowOff>139700</xdr:rowOff>
    </xdr:from>
    <xdr:to>
      <xdr:col>16</xdr:col>
      <xdr:colOff>361950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730250</xdr:colOff>
      <xdr:row>5</xdr:row>
      <xdr:rowOff>25400</xdr:rowOff>
    </xdr:from>
    <xdr:to>
      <xdr:col>22</xdr:col>
      <xdr:colOff>590550</xdr:colOff>
      <xdr:row>18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204</xdr:row>
      <xdr:rowOff>38100</xdr:rowOff>
    </xdr:from>
    <xdr:to>
      <xdr:col>8</xdr:col>
      <xdr:colOff>742950</xdr:colOff>
      <xdr:row>217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E248" totalsRowShown="0" headerRowDxfId="14" dataDxfId="13">
  <autoFilter ref="A3:E248"/>
  <tableColumns count="5">
    <tableColumn id="1" name="t" dataDxfId="12" totalsRowDxfId="11"/>
    <tableColumn id="2" name="contact_diameter" dataDxfId="10" totalsRowDxfId="9"/>
    <tableColumn id="3" name="drop_height" dataDxfId="8" totalsRowDxfId="7"/>
    <tableColumn id="4" name="contact_angle" dataDxfId="6" totalsRowDxfId="5"/>
    <tableColumn id="5" name="Column1" dataDxfId="4" totalsRowDxfId="3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S2:V19" totalsRowShown="0">
  <autoFilter ref="S2:V19"/>
  <tableColumns count="4">
    <tableColumn id="1" name="t"/>
    <tableColumn id="2" name="conatact_diameter"/>
    <tableColumn id="3" name="contact_height"/>
    <tableColumn id="4" name="contact_angle">
      <calculatedColumnFormula>180+W3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A3:D225" totalsRowShown="0" headerRowDxfId="0">
  <autoFilter ref="A3:D225"/>
  <tableColumns count="4">
    <tableColumn id="1" name="t"/>
    <tableColumn id="2" name="contact_diameter"/>
    <tableColumn id="3" name="drop_height"/>
    <tableColumn id="4" name="contact_angl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F3:I184" totalsRowShown="0">
  <autoFilter ref="F3:I184"/>
  <tableColumns count="4">
    <tableColumn id="1" name="t"/>
    <tableColumn id="2" name="conatact_diameter"/>
    <tableColumn id="3" name="contact_height"/>
    <tableColumn id="4" name="contact_angle">
      <calculatedColumnFormula>180+J4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L3:O50" totalsRowShown="0">
  <autoFilter ref="L3:O50"/>
  <tableColumns count="4">
    <tableColumn id="1" name="t"/>
    <tableColumn id="2" name="conatact_diameter"/>
    <tableColumn id="3" name="contact_height"/>
    <tableColumn id="4" name="contact_angle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R3:U49" totalsRowShown="0">
  <autoFilter ref="R3:U49"/>
  <tableColumns count="4">
    <tableColumn id="1" name="t"/>
    <tableColumn id="2" name="conatact_diameter"/>
    <tableColumn id="3" name="contact_height"/>
    <tableColumn id="4" name="contact_ang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2:D29" totalsRowShown="0" headerRowDxfId="2">
  <autoFilter ref="A2:D29"/>
  <tableColumns count="4">
    <tableColumn id="1" name="t"/>
    <tableColumn id="2" name="contact_diameter"/>
    <tableColumn id="3" name="drop_height"/>
    <tableColumn id="4" name="contact_angle">
      <calculatedColumnFormula>IF(E3&lt;0,180+E3,E3)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G2:J26" totalsRowShown="0" headerRowDxfId="1">
  <autoFilter ref="G2:J26"/>
  <tableColumns count="4">
    <tableColumn id="1" name="t"/>
    <tableColumn id="2" name="contact_diameter"/>
    <tableColumn id="3" name="drop_height"/>
    <tableColumn id="4" name="contact_angle">
      <calculatedColumnFormula>180+K3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2:D19" totalsRowShown="0">
  <autoFilter ref="A2:D19"/>
  <tableColumns count="4">
    <tableColumn id="1" name="t"/>
    <tableColumn id="2" name="conatact_diameter"/>
    <tableColumn id="3" name="contact_height"/>
    <tableColumn id="4" name="contact_angle">
      <calculatedColumnFormula>180+E3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G2:J20" totalsRowShown="0">
  <autoFilter ref="G2:J20"/>
  <tableColumns count="4">
    <tableColumn id="1" name="t"/>
    <tableColumn id="2" name="conatact_diameter"/>
    <tableColumn id="3" name="contact_height"/>
    <tableColumn id="4" name="contact_angle">
      <calculatedColumnFormula>IF(K3&lt;0,180+K3,K3)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M2:P20" totalsRowShown="0">
  <autoFilter ref="M2:P20"/>
  <tableColumns count="4">
    <tableColumn id="1" name="t"/>
    <tableColumn id="2" name="conatact_diameter"/>
    <tableColumn id="3" name="contact_height"/>
    <tableColumn id="4" name="contact_angle">
      <calculatedColumnFormula>180+Q3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Relationship Id="rId1" Type="http://schemas.openxmlformats.org/officeDocument/2006/relationships/drawing" Target="../drawings/drawing3.xml"/><Relationship Id="rId2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8"/>
  <sheetViews>
    <sheetView tabSelected="1" workbookViewId="0">
      <selection activeCell="D27" sqref="D27"/>
    </sheetView>
  </sheetViews>
  <sheetFormatPr baseColWidth="10" defaultRowHeight="16" x14ac:dyDescent="0.2"/>
  <cols>
    <col min="2" max="2" width="18.5" customWidth="1"/>
    <col min="3" max="3" width="13.83203125" customWidth="1"/>
    <col min="4" max="4" width="15.33203125" customWidth="1"/>
    <col min="7" max="7" width="19.5" customWidth="1"/>
    <col min="8" max="8" width="16.1640625" customWidth="1"/>
    <col min="9" max="9" width="15.33203125" customWidth="1"/>
    <col min="13" max="13" width="19.5" customWidth="1"/>
    <col min="14" max="14" width="16.1640625" customWidth="1"/>
    <col min="15" max="15" width="15.33203125" customWidth="1"/>
    <col min="19" max="19" width="19.5" customWidth="1"/>
    <col min="20" max="20" width="16.1640625" customWidth="1"/>
    <col min="21" max="21" width="15.33203125" customWidth="1"/>
  </cols>
  <sheetData>
    <row r="1" spans="1:22" x14ac:dyDescent="0.2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2" ht="16" customHeight="1" x14ac:dyDescent="0.2">
      <c r="A2" s="3" t="s">
        <v>5</v>
      </c>
      <c r="B2" s="3"/>
      <c r="C2" s="3"/>
      <c r="D2" s="3"/>
      <c r="E2" s="3"/>
      <c r="F2" s="4" t="s">
        <v>11</v>
      </c>
      <c r="G2" s="4"/>
      <c r="H2" s="4"/>
      <c r="I2" s="4"/>
      <c r="J2" s="4"/>
      <c r="L2" s="4" t="s">
        <v>13</v>
      </c>
      <c r="M2" s="4"/>
      <c r="N2" s="4"/>
      <c r="O2" s="4"/>
      <c r="P2" s="4"/>
      <c r="R2" s="4" t="s">
        <v>14</v>
      </c>
      <c r="S2" s="4"/>
      <c r="T2" s="4"/>
      <c r="U2" s="4"/>
      <c r="V2" s="4"/>
    </row>
    <row r="3" spans="1:22" x14ac:dyDescent="0.2">
      <c r="A3" s="1" t="s">
        <v>0</v>
      </c>
      <c r="B3" s="1" t="s">
        <v>3</v>
      </c>
      <c r="C3" s="1" t="s">
        <v>4</v>
      </c>
      <c r="D3" s="1" t="s">
        <v>2</v>
      </c>
      <c r="E3" s="1" t="s">
        <v>6</v>
      </c>
      <c r="F3" t="s">
        <v>0</v>
      </c>
      <c r="G3" t="s">
        <v>9</v>
      </c>
      <c r="H3" t="s">
        <v>10</v>
      </c>
      <c r="I3" t="s">
        <v>2</v>
      </c>
      <c r="L3" t="s">
        <v>0</v>
      </c>
      <c r="M3" t="s">
        <v>9</v>
      </c>
      <c r="N3" t="s">
        <v>10</v>
      </c>
      <c r="O3" t="s">
        <v>2</v>
      </c>
      <c r="R3" t="s">
        <v>0</v>
      </c>
      <c r="S3" t="s">
        <v>9</v>
      </c>
      <c r="T3" t="s">
        <v>10</v>
      </c>
      <c r="U3" t="s">
        <v>2</v>
      </c>
    </row>
    <row r="4" spans="1:22" x14ac:dyDescent="0.2">
      <c r="A4" s="1">
        <v>0</v>
      </c>
      <c r="B4" s="1">
        <v>109</v>
      </c>
      <c r="C4" s="1">
        <v>55</v>
      </c>
      <c r="D4" s="1">
        <f>-89.4767545086104+180</f>
        <v>90.523245491389602</v>
      </c>
      <c r="E4" s="1"/>
      <c r="F4">
        <v>0</v>
      </c>
      <c r="G4">
        <v>37</v>
      </c>
      <c r="H4">
        <v>70</v>
      </c>
      <c r="I4">
        <f>180+J4</f>
        <v>150.39203968745909</v>
      </c>
      <c r="J4">
        <v>-29.6079603125409</v>
      </c>
      <c r="L4">
        <v>0</v>
      </c>
      <c r="M4">
        <v>73</v>
      </c>
      <c r="N4">
        <v>64</v>
      </c>
      <c r="O4">
        <f>180+P4</f>
        <v>120.6066949246019</v>
      </c>
      <c r="P4">
        <v>-59.393305075398096</v>
      </c>
      <c r="R4">
        <v>0</v>
      </c>
      <c r="S4">
        <v>57</v>
      </c>
      <c r="T4">
        <v>68</v>
      </c>
      <c r="U4">
        <f>180+V4</f>
        <v>134.52116443314009</v>
      </c>
      <c r="V4">
        <v>-45.4788355668599</v>
      </c>
    </row>
    <row r="5" spans="1:22" x14ac:dyDescent="0.2">
      <c r="A5" s="1">
        <v>10000</v>
      </c>
      <c r="B5" s="1">
        <v>109</v>
      </c>
      <c r="C5" s="1">
        <v>55</v>
      </c>
      <c r="D5" s="1">
        <f t="shared" ref="D5:D13" si="0">-89.4767545086104+180</f>
        <v>90.523245491389602</v>
      </c>
      <c r="E5" s="1"/>
      <c r="F5">
        <v>10000</v>
      </c>
      <c r="G5">
        <v>37</v>
      </c>
      <c r="H5">
        <v>70</v>
      </c>
      <c r="I5">
        <f t="shared" ref="I5:I68" si="1">180+J5</f>
        <v>150.39203968745909</v>
      </c>
      <c r="J5">
        <v>-29.6079603125409</v>
      </c>
      <c r="L5">
        <v>50000</v>
      </c>
      <c r="M5">
        <v>73</v>
      </c>
      <c r="N5">
        <v>64</v>
      </c>
      <c r="O5">
        <f t="shared" ref="O5:O49" si="2">180+P5</f>
        <v>120.6066949246019</v>
      </c>
      <c r="P5">
        <v>-59.393305075398096</v>
      </c>
      <c r="R5">
        <v>50000</v>
      </c>
      <c r="S5">
        <v>57</v>
      </c>
      <c r="T5">
        <v>68</v>
      </c>
      <c r="U5">
        <f t="shared" ref="U5:U48" si="3">180+V5</f>
        <v>134.52116443314009</v>
      </c>
      <c r="V5">
        <v>-45.4788355668599</v>
      </c>
    </row>
    <row r="6" spans="1:22" x14ac:dyDescent="0.2">
      <c r="A6" s="1">
        <v>20000</v>
      </c>
      <c r="B6" s="1">
        <v>109</v>
      </c>
      <c r="C6" s="1">
        <v>55</v>
      </c>
      <c r="D6" s="1">
        <f t="shared" si="0"/>
        <v>90.523245491389602</v>
      </c>
      <c r="E6" s="1"/>
      <c r="F6">
        <v>20000</v>
      </c>
      <c r="G6">
        <v>37</v>
      </c>
      <c r="H6">
        <v>70</v>
      </c>
      <c r="I6">
        <f t="shared" si="1"/>
        <v>150.39203968745909</v>
      </c>
      <c r="J6">
        <v>-29.6079603125409</v>
      </c>
      <c r="L6">
        <v>100000</v>
      </c>
      <c r="M6">
        <v>73</v>
      </c>
      <c r="N6">
        <v>64</v>
      </c>
      <c r="O6">
        <f t="shared" si="2"/>
        <v>120.6066949246019</v>
      </c>
      <c r="P6">
        <v>-59.393305075398096</v>
      </c>
      <c r="R6">
        <v>100000</v>
      </c>
      <c r="S6">
        <v>57</v>
      </c>
      <c r="T6">
        <v>68</v>
      </c>
      <c r="U6">
        <f t="shared" si="3"/>
        <v>134.52116443314009</v>
      </c>
      <c r="V6">
        <v>-45.4788355668599</v>
      </c>
    </row>
    <row r="7" spans="1:22" x14ac:dyDescent="0.2">
      <c r="A7" s="1">
        <v>30000</v>
      </c>
      <c r="B7" s="1">
        <v>109</v>
      </c>
      <c r="C7" s="1">
        <v>55</v>
      </c>
      <c r="D7" s="1">
        <f t="shared" si="0"/>
        <v>90.523245491389602</v>
      </c>
      <c r="E7" s="1"/>
      <c r="F7">
        <v>30000</v>
      </c>
      <c r="G7">
        <v>37</v>
      </c>
      <c r="H7">
        <v>70</v>
      </c>
      <c r="I7">
        <f t="shared" si="1"/>
        <v>150.39203968745909</v>
      </c>
      <c r="J7">
        <v>-29.6079603125409</v>
      </c>
      <c r="L7">
        <v>150000</v>
      </c>
      <c r="M7">
        <v>73</v>
      </c>
      <c r="N7">
        <v>63</v>
      </c>
      <c r="O7">
        <f t="shared" si="2"/>
        <v>119.8269908919996</v>
      </c>
      <c r="P7">
        <v>-60.1730091080004</v>
      </c>
      <c r="R7">
        <v>150000</v>
      </c>
      <c r="S7">
        <v>57</v>
      </c>
      <c r="T7">
        <v>67</v>
      </c>
      <c r="U7">
        <f t="shared" si="3"/>
        <v>133.9128043996885</v>
      </c>
      <c r="V7">
        <v>-46.087195600311503</v>
      </c>
    </row>
    <row r="8" spans="1:22" x14ac:dyDescent="0.2">
      <c r="A8" s="1">
        <v>40000</v>
      </c>
      <c r="B8" s="1">
        <v>109</v>
      </c>
      <c r="C8" s="1">
        <v>55</v>
      </c>
      <c r="D8" s="1">
        <f t="shared" si="0"/>
        <v>90.523245491389602</v>
      </c>
      <c r="E8" s="1"/>
      <c r="F8">
        <v>40000</v>
      </c>
      <c r="G8">
        <v>37</v>
      </c>
      <c r="H8">
        <v>70</v>
      </c>
      <c r="I8">
        <f t="shared" si="1"/>
        <v>150.39203968745909</v>
      </c>
      <c r="J8">
        <v>-29.6079603125409</v>
      </c>
      <c r="L8">
        <v>200000</v>
      </c>
      <c r="M8">
        <v>73</v>
      </c>
      <c r="N8">
        <v>62</v>
      </c>
      <c r="O8">
        <f t="shared" si="2"/>
        <v>119.0285325873369</v>
      </c>
      <c r="P8">
        <v>-60.971467412663102</v>
      </c>
      <c r="R8">
        <v>200000</v>
      </c>
      <c r="S8">
        <v>55</v>
      </c>
      <c r="T8">
        <v>66</v>
      </c>
      <c r="U8">
        <f t="shared" si="3"/>
        <v>134.7602701039192</v>
      </c>
      <c r="V8">
        <v>-45.239729896080803</v>
      </c>
    </row>
    <row r="9" spans="1:22" x14ac:dyDescent="0.2">
      <c r="A9" s="1">
        <v>50000</v>
      </c>
      <c r="B9" s="1">
        <v>109</v>
      </c>
      <c r="C9" s="1">
        <v>55</v>
      </c>
      <c r="D9" s="1">
        <f t="shared" si="0"/>
        <v>90.523245491389602</v>
      </c>
      <c r="E9" s="1"/>
      <c r="F9">
        <v>50000</v>
      </c>
      <c r="G9">
        <v>37</v>
      </c>
      <c r="H9">
        <v>70</v>
      </c>
      <c r="I9">
        <f t="shared" si="1"/>
        <v>150.39203968745909</v>
      </c>
      <c r="J9">
        <v>-29.6079603125409</v>
      </c>
      <c r="L9">
        <v>250000</v>
      </c>
      <c r="M9">
        <v>73</v>
      </c>
      <c r="N9">
        <v>61</v>
      </c>
      <c r="O9">
        <f t="shared" si="2"/>
        <v>118.21071552867051</v>
      </c>
      <c r="P9">
        <v>-61.789284471329502</v>
      </c>
      <c r="R9">
        <v>250000</v>
      </c>
      <c r="S9">
        <v>55</v>
      </c>
      <c r="T9">
        <v>65</v>
      </c>
      <c r="U9">
        <f t="shared" si="3"/>
        <v>134.13579912482049</v>
      </c>
      <c r="V9">
        <v>-45.864200875179499</v>
      </c>
    </row>
    <row r="10" spans="1:22" x14ac:dyDescent="0.2">
      <c r="A10" s="1">
        <v>60000</v>
      </c>
      <c r="B10" s="1">
        <v>109</v>
      </c>
      <c r="C10" s="1">
        <v>55</v>
      </c>
      <c r="D10" s="1">
        <f t="shared" si="0"/>
        <v>90.523245491389602</v>
      </c>
      <c r="E10" s="1"/>
      <c r="F10">
        <v>60000</v>
      </c>
      <c r="G10">
        <v>37</v>
      </c>
      <c r="H10">
        <v>70</v>
      </c>
      <c r="I10">
        <f t="shared" si="1"/>
        <v>150.39203968745909</v>
      </c>
      <c r="J10">
        <v>-29.6079603125409</v>
      </c>
      <c r="L10">
        <v>300000</v>
      </c>
      <c r="M10">
        <v>71</v>
      </c>
      <c r="N10">
        <v>60</v>
      </c>
      <c r="O10">
        <f t="shared" si="2"/>
        <v>118.77722318626491</v>
      </c>
      <c r="P10">
        <v>-61.222776813735102</v>
      </c>
      <c r="R10">
        <v>300000</v>
      </c>
      <c r="S10">
        <v>55</v>
      </c>
      <c r="T10">
        <v>64</v>
      </c>
      <c r="U10">
        <f t="shared" si="3"/>
        <v>133.49481565027679</v>
      </c>
      <c r="V10">
        <v>-46.505184349723201</v>
      </c>
    </row>
    <row r="11" spans="1:22" x14ac:dyDescent="0.2">
      <c r="A11" s="1">
        <v>70000</v>
      </c>
      <c r="B11" s="1">
        <v>109</v>
      </c>
      <c r="C11" s="1">
        <v>55</v>
      </c>
      <c r="D11" s="1">
        <f t="shared" si="0"/>
        <v>90.523245491389602</v>
      </c>
      <c r="E11" s="1"/>
      <c r="F11">
        <v>70000</v>
      </c>
      <c r="G11">
        <v>37</v>
      </c>
      <c r="H11">
        <v>70</v>
      </c>
      <c r="I11">
        <f t="shared" si="1"/>
        <v>150.39203968745909</v>
      </c>
      <c r="J11">
        <v>-29.6079603125409</v>
      </c>
      <c r="L11">
        <v>350000</v>
      </c>
      <c r="M11">
        <v>71</v>
      </c>
      <c r="N11">
        <v>59</v>
      </c>
      <c r="O11">
        <f t="shared" si="2"/>
        <v>117.9297827019947</v>
      </c>
      <c r="P11">
        <v>-62.070217298005304</v>
      </c>
      <c r="R11">
        <v>350000</v>
      </c>
      <c r="S11">
        <v>55</v>
      </c>
      <c r="T11">
        <v>63</v>
      </c>
      <c r="U11">
        <f t="shared" si="3"/>
        <v>132.83669771030031</v>
      </c>
      <c r="V11">
        <v>-47.163302289699701</v>
      </c>
    </row>
    <row r="12" spans="1:22" x14ac:dyDescent="0.2">
      <c r="A12" s="1">
        <v>80000</v>
      </c>
      <c r="B12" s="1">
        <v>109</v>
      </c>
      <c r="C12" s="1">
        <v>55</v>
      </c>
      <c r="D12" s="1">
        <f t="shared" si="0"/>
        <v>90.523245491389602</v>
      </c>
      <c r="E12" s="1"/>
      <c r="F12">
        <v>80000</v>
      </c>
      <c r="G12">
        <v>37</v>
      </c>
      <c r="H12">
        <v>70</v>
      </c>
      <c r="I12">
        <f t="shared" si="1"/>
        <v>150.39203968745909</v>
      </c>
      <c r="J12">
        <v>-29.6079603125409</v>
      </c>
      <c r="L12">
        <v>400000</v>
      </c>
      <c r="M12">
        <v>71</v>
      </c>
      <c r="N12">
        <v>58</v>
      </c>
      <c r="O12">
        <f t="shared" si="2"/>
        <v>117.0609862046458</v>
      </c>
      <c r="P12">
        <v>-62.939013795354199</v>
      </c>
      <c r="R12">
        <v>400000</v>
      </c>
      <c r="S12">
        <v>55</v>
      </c>
      <c r="T12">
        <v>62</v>
      </c>
      <c r="U12">
        <f t="shared" si="3"/>
        <v>132.1607941598451</v>
      </c>
      <c r="V12">
        <v>-47.839205840154897</v>
      </c>
    </row>
    <row r="13" spans="1:22" x14ac:dyDescent="0.2">
      <c r="A13" s="1">
        <v>90000</v>
      </c>
      <c r="B13" s="1">
        <v>109</v>
      </c>
      <c r="C13" s="1">
        <v>55</v>
      </c>
      <c r="D13" s="1">
        <f t="shared" si="0"/>
        <v>90.523245491389602</v>
      </c>
      <c r="E13" s="1"/>
      <c r="F13">
        <v>90000</v>
      </c>
      <c r="G13">
        <v>37</v>
      </c>
      <c r="H13">
        <v>70</v>
      </c>
      <c r="I13">
        <f t="shared" si="1"/>
        <v>150.39203968745909</v>
      </c>
      <c r="J13">
        <v>-29.6079603125409</v>
      </c>
      <c r="L13">
        <v>450000</v>
      </c>
      <c r="M13">
        <v>71</v>
      </c>
      <c r="N13">
        <v>57</v>
      </c>
      <c r="O13">
        <f t="shared" si="2"/>
        <v>116.1701198724644</v>
      </c>
      <c r="P13">
        <v>-63.829880127535603</v>
      </c>
      <c r="R13">
        <v>450000</v>
      </c>
      <c r="S13">
        <v>53</v>
      </c>
      <c r="T13">
        <v>60</v>
      </c>
      <c r="U13">
        <f t="shared" si="3"/>
        <v>132.3411010440704</v>
      </c>
      <c r="V13">
        <v>-47.658898955929601</v>
      </c>
    </row>
    <row r="14" spans="1:22" x14ac:dyDescent="0.2">
      <c r="A14" s="1">
        <v>100000</v>
      </c>
      <c r="B14" s="1">
        <v>109</v>
      </c>
      <c r="C14" s="1">
        <v>54</v>
      </c>
      <c r="D14" s="1">
        <v>89.471932037481693</v>
      </c>
      <c r="E14" s="1"/>
      <c r="F14">
        <v>100000</v>
      </c>
      <c r="G14">
        <v>37</v>
      </c>
      <c r="H14">
        <v>69</v>
      </c>
      <c r="I14">
        <f t="shared" si="1"/>
        <v>149.9821726466827</v>
      </c>
      <c r="J14">
        <v>-30.017827353317301</v>
      </c>
      <c r="L14">
        <v>500000</v>
      </c>
      <c r="M14">
        <v>69</v>
      </c>
      <c r="N14">
        <v>56</v>
      </c>
      <c r="O14">
        <f t="shared" si="2"/>
        <v>116.7279280027449</v>
      </c>
      <c r="P14">
        <v>-63.272071997255097</v>
      </c>
      <c r="R14">
        <v>500000</v>
      </c>
      <c r="S14">
        <v>53</v>
      </c>
      <c r="T14">
        <v>59</v>
      </c>
      <c r="U14">
        <f t="shared" si="3"/>
        <v>131.6252929665188</v>
      </c>
      <c r="V14">
        <v>-48.374707033481201</v>
      </c>
    </row>
    <row r="15" spans="1:22" x14ac:dyDescent="0.2">
      <c r="A15" s="1">
        <v>110000</v>
      </c>
      <c r="B15" s="1">
        <v>109</v>
      </c>
      <c r="C15" s="1">
        <v>54</v>
      </c>
      <c r="D15" s="1">
        <v>89.471932037481693</v>
      </c>
      <c r="E15" s="1"/>
      <c r="F15">
        <v>110000</v>
      </c>
      <c r="G15">
        <v>37</v>
      </c>
      <c r="H15">
        <v>69</v>
      </c>
      <c r="I15">
        <f t="shared" si="1"/>
        <v>149.9821726466827</v>
      </c>
      <c r="J15">
        <v>-30.017827353317301</v>
      </c>
      <c r="L15">
        <v>550000</v>
      </c>
      <c r="M15">
        <v>69</v>
      </c>
      <c r="N15">
        <v>55</v>
      </c>
      <c r="O15">
        <f t="shared" si="2"/>
        <v>115.8021454904296</v>
      </c>
      <c r="P15">
        <v>-64.197854509570405</v>
      </c>
      <c r="R15">
        <v>550000</v>
      </c>
      <c r="S15">
        <v>53</v>
      </c>
      <c r="T15">
        <v>58</v>
      </c>
      <c r="U15">
        <f t="shared" si="3"/>
        <v>130.8890052718863</v>
      </c>
      <c r="V15">
        <v>-49.110994728113702</v>
      </c>
    </row>
    <row r="16" spans="1:22" x14ac:dyDescent="0.2">
      <c r="A16" s="1">
        <v>120000</v>
      </c>
      <c r="B16" s="1">
        <v>109</v>
      </c>
      <c r="C16" s="1">
        <v>54</v>
      </c>
      <c r="D16" s="1">
        <v>89.471932037481693</v>
      </c>
      <c r="E16" s="1"/>
      <c r="F16">
        <v>120000</v>
      </c>
      <c r="G16">
        <v>37</v>
      </c>
      <c r="H16">
        <v>69</v>
      </c>
      <c r="I16">
        <f t="shared" si="1"/>
        <v>149.9821726466827</v>
      </c>
      <c r="J16">
        <v>-30.017827353317301</v>
      </c>
      <c r="L16">
        <v>600000</v>
      </c>
      <c r="M16">
        <v>67</v>
      </c>
      <c r="N16">
        <v>54</v>
      </c>
      <c r="O16">
        <f t="shared" si="2"/>
        <v>116.3715226043754</v>
      </c>
      <c r="P16">
        <v>-63.6284773956246</v>
      </c>
      <c r="R16">
        <v>600000</v>
      </c>
      <c r="S16">
        <v>53</v>
      </c>
      <c r="T16">
        <v>57</v>
      </c>
      <c r="U16">
        <f t="shared" si="3"/>
        <v>130.13140979484689</v>
      </c>
      <c r="V16">
        <v>-49.868590205153097</v>
      </c>
    </row>
    <row r="17" spans="1:22" x14ac:dyDescent="0.2">
      <c r="A17" s="1">
        <v>130000</v>
      </c>
      <c r="B17" s="1">
        <v>109</v>
      </c>
      <c r="C17" s="1">
        <v>54</v>
      </c>
      <c r="D17" s="1">
        <v>89.471932037481693</v>
      </c>
      <c r="E17" s="1"/>
      <c r="F17">
        <v>130000</v>
      </c>
      <c r="G17">
        <v>37</v>
      </c>
      <c r="H17">
        <v>69</v>
      </c>
      <c r="I17">
        <f t="shared" si="1"/>
        <v>149.9821726466827</v>
      </c>
      <c r="J17">
        <v>-30.017827353317301</v>
      </c>
      <c r="L17">
        <v>650000</v>
      </c>
      <c r="M17">
        <v>67</v>
      </c>
      <c r="N17">
        <v>53</v>
      </c>
      <c r="O17">
        <f t="shared" si="2"/>
        <v>115.4080472281137</v>
      </c>
      <c r="P17">
        <v>-64.591952771886298</v>
      </c>
      <c r="R17">
        <v>650000</v>
      </c>
      <c r="S17">
        <v>51</v>
      </c>
      <c r="T17">
        <v>56</v>
      </c>
      <c r="U17">
        <f t="shared" si="3"/>
        <v>131.03502820530579</v>
      </c>
      <c r="V17">
        <v>-48.9649717946942</v>
      </c>
    </row>
    <row r="18" spans="1:22" x14ac:dyDescent="0.2">
      <c r="A18" s="1">
        <v>140000</v>
      </c>
      <c r="B18" s="1">
        <v>109</v>
      </c>
      <c r="C18" s="1">
        <v>54</v>
      </c>
      <c r="D18" s="1">
        <v>89.471932037481693</v>
      </c>
      <c r="E18" s="1"/>
      <c r="F18">
        <v>140000</v>
      </c>
      <c r="G18">
        <v>37</v>
      </c>
      <c r="H18">
        <v>69</v>
      </c>
      <c r="I18">
        <f t="shared" si="1"/>
        <v>149.9821726466827</v>
      </c>
      <c r="J18">
        <v>-30.017827353317301</v>
      </c>
      <c r="L18">
        <v>700000</v>
      </c>
      <c r="M18">
        <v>67</v>
      </c>
      <c r="N18">
        <v>52</v>
      </c>
      <c r="O18">
        <f t="shared" si="2"/>
        <v>114.4182395169925</v>
      </c>
      <c r="P18">
        <v>-65.5817604830075</v>
      </c>
      <c r="R18">
        <v>700000</v>
      </c>
      <c r="S18">
        <v>51</v>
      </c>
      <c r="T18">
        <v>55</v>
      </c>
      <c r="U18">
        <f t="shared" si="3"/>
        <v>130.25169217174479</v>
      </c>
      <c r="V18">
        <v>-49.7483078282552</v>
      </c>
    </row>
    <row r="19" spans="1:22" x14ac:dyDescent="0.2">
      <c r="A19" s="1">
        <v>150000</v>
      </c>
      <c r="B19" s="1">
        <v>109</v>
      </c>
      <c r="C19" s="1">
        <v>54</v>
      </c>
      <c r="D19" s="1">
        <v>89.471932037481693</v>
      </c>
      <c r="E19" s="1"/>
      <c r="F19">
        <v>150000</v>
      </c>
      <c r="G19">
        <v>37</v>
      </c>
      <c r="H19">
        <v>69</v>
      </c>
      <c r="I19">
        <f t="shared" si="1"/>
        <v>149.9821726466827</v>
      </c>
      <c r="J19">
        <v>-30.017827353317301</v>
      </c>
      <c r="L19">
        <v>750000</v>
      </c>
      <c r="M19">
        <v>65</v>
      </c>
      <c r="N19">
        <v>51</v>
      </c>
      <c r="O19">
        <f t="shared" si="2"/>
        <v>114.9849511547222</v>
      </c>
      <c r="P19">
        <v>-65.015048845277803</v>
      </c>
      <c r="R19">
        <v>750000</v>
      </c>
      <c r="S19">
        <v>51</v>
      </c>
      <c r="T19">
        <v>54</v>
      </c>
      <c r="U19">
        <f t="shared" si="3"/>
        <v>129.44455552889411</v>
      </c>
      <c r="V19">
        <v>-50.555444471105901</v>
      </c>
    </row>
    <row r="20" spans="1:22" x14ac:dyDescent="0.2">
      <c r="A20" s="1">
        <v>160000</v>
      </c>
      <c r="B20" s="1">
        <v>109</v>
      </c>
      <c r="C20" s="1">
        <v>54</v>
      </c>
      <c r="D20" s="1">
        <v>89.471932037481693</v>
      </c>
      <c r="E20" s="1"/>
      <c r="F20">
        <v>160000</v>
      </c>
      <c r="G20">
        <v>37</v>
      </c>
      <c r="H20">
        <v>69</v>
      </c>
      <c r="I20">
        <f t="shared" si="1"/>
        <v>149.9821726466827</v>
      </c>
      <c r="J20">
        <v>-30.017827353317301</v>
      </c>
      <c r="L20">
        <v>800000</v>
      </c>
      <c r="M20">
        <v>65</v>
      </c>
      <c r="N20">
        <v>50</v>
      </c>
      <c r="O20">
        <f t="shared" si="2"/>
        <v>113.9522648884067</v>
      </c>
      <c r="P20">
        <v>-66.047735111593298</v>
      </c>
      <c r="R20">
        <v>800000</v>
      </c>
      <c r="S20">
        <v>49</v>
      </c>
      <c r="T20">
        <v>53</v>
      </c>
      <c r="U20">
        <f t="shared" si="3"/>
        <v>130.381183249081</v>
      </c>
      <c r="V20">
        <v>-49.618816750919002</v>
      </c>
    </row>
    <row r="21" spans="1:22" x14ac:dyDescent="0.2">
      <c r="A21" s="1">
        <v>170000</v>
      </c>
      <c r="B21" s="1">
        <v>107</v>
      </c>
      <c r="C21" s="1">
        <v>54</v>
      </c>
      <c r="D21" s="1">
        <f>-89.4670198478831+180</f>
        <v>90.532980152116906</v>
      </c>
      <c r="E21" s="1"/>
      <c r="F21">
        <v>170000</v>
      </c>
      <c r="G21">
        <v>37</v>
      </c>
      <c r="H21">
        <v>68</v>
      </c>
      <c r="I21">
        <f t="shared" si="1"/>
        <v>149.56107033765241</v>
      </c>
      <c r="J21">
        <v>-30.438929662347601</v>
      </c>
      <c r="L21">
        <v>850000</v>
      </c>
      <c r="M21">
        <v>63</v>
      </c>
      <c r="N21">
        <v>49</v>
      </c>
      <c r="O21">
        <f t="shared" si="2"/>
        <v>114.52954745578479</v>
      </c>
      <c r="P21">
        <v>-65.470452544215206</v>
      </c>
      <c r="R21">
        <v>850000</v>
      </c>
      <c r="S21">
        <v>49</v>
      </c>
      <c r="T21">
        <v>52</v>
      </c>
      <c r="U21">
        <f t="shared" si="3"/>
        <v>129.5447010651429</v>
      </c>
      <c r="V21">
        <v>-50.455298934857097</v>
      </c>
    </row>
    <row r="22" spans="1:22" x14ac:dyDescent="0.2">
      <c r="A22" s="1">
        <v>180000</v>
      </c>
      <c r="B22" s="1">
        <v>107</v>
      </c>
      <c r="C22" s="1">
        <v>53</v>
      </c>
      <c r="D22" s="1">
        <v>89.462015412607002</v>
      </c>
      <c r="E22" s="1"/>
      <c r="F22">
        <v>180000</v>
      </c>
      <c r="G22">
        <v>37</v>
      </c>
      <c r="H22">
        <v>68</v>
      </c>
      <c r="I22">
        <f t="shared" si="1"/>
        <v>149.56107033765241</v>
      </c>
      <c r="J22">
        <v>-30.438929662347601</v>
      </c>
      <c r="L22">
        <v>900000</v>
      </c>
      <c r="M22">
        <v>63</v>
      </c>
      <c r="N22">
        <v>48</v>
      </c>
      <c r="O22">
        <f t="shared" si="2"/>
        <v>113.4502240303302</v>
      </c>
      <c r="P22">
        <v>-66.549775969669795</v>
      </c>
      <c r="R22">
        <v>900000</v>
      </c>
      <c r="S22">
        <v>47</v>
      </c>
      <c r="T22">
        <v>51</v>
      </c>
      <c r="U22">
        <f t="shared" si="3"/>
        <v>130.52098226050379</v>
      </c>
      <c r="V22">
        <v>-49.4790177394962</v>
      </c>
    </row>
    <row r="23" spans="1:22" x14ac:dyDescent="0.2">
      <c r="A23" s="1">
        <v>190000</v>
      </c>
      <c r="B23" s="1">
        <v>107</v>
      </c>
      <c r="C23" s="1">
        <v>53</v>
      </c>
      <c r="D23" s="1">
        <v>89.462015412607002</v>
      </c>
      <c r="E23" s="1"/>
      <c r="F23">
        <v>190000</v>
      </c>
      <c r="G23">
        <v>37</v>
      </c>
      <c r="H23">
        <v>68</v>
      </c>
      <c r="I23">
        <f t="shared" si="1"/>
        <v>149.56107033765241</v>
      </c>
      <c r="J23">
        <v>-30.438929662347601</v>
      </c>
      <c r="L23">
        <v>950000</v>
      </c>
      <c r="M23">
        <v>61</v>
      </c>
      <c r="N23">
        <v>47</v>
      </c>
      <c r="O23">
        <f t="shared" si="2"/>
        <v>114.0380049090891</v>
      </c>
      <c r="P23">
        <v>-65.961995090910904</v>
      </c>
      <c r="R23">
        <v>950000</v>
      </c>
      <c r="S23">
        <v>47</v>
      </c>
      <c r="T23">
        <v>50</v>
      </c>
      <c r="U23">
        <f t="shared" si="3"/>
        <v>129.6529509509397</v>
      </c>
      <c r="V23">
        <v>-50.347049049060303</v>
      </c>
    </row>
    <row r="24" spans="1:22" x14ac:dyDescent="0.2">
      <c r="A24" s="1">
        <v>200000</v>
      </c>
      <c r="B24" s="1">
        <v>107</v>
      </c>
      <c r="C24" s="1">
        <v>53</v>
      </c>
      <c r="D24" s="1">
        <v>89.462015412607002</v>
      </c>
      <c r="E24" s="1"/>
      <c r="F24">
        <v>200000</v>
      </c>
      <c r="G24">
        <v>37</v>
      </c>
      <c r="H24">
        <v>68</v>
      </c>
      <c r="I24">
        <f t="shared" si="1"/>
        <v>149.56107033765241</v>
      </c>
      <c r="J24">
        <v>-30.438929662347601</v>
      </c>
      <c r="L24">
        <v>1000000</v>
      </c>
      <c r="M24">
        <v>61</v>
      </c>
      <c r="N24">
        <v>46</v>
      </c>
      <c r="O24">
        <f t="shared" si="2"/>
        <v>112.90778283218449</v>
      </c>
      <c r="P24">
        <v>-67.092217167815505</v>
      </c>
      <c r="R24">
        <v>1000000</v>
      </c>
      <c r="S24">
        <v>45</v>
      </c>
      <c r="T24">
        <v>49</v>
      </c>
      <c r="U24">
        <f t="shared" si="3"/>
        <v>130.6723705750729</v>
      </c>
      <c r="V24">
        <v>-49.327629424927103</v>
      </c>
    </row>
    <row r="25" spans="1:22" x14ac:dyDescent="0.2">
      <c r="A25" s="1">
        <v>210000</v>
      </c>
      <c r="B25" s="1">
        <v>107</v>
      </c>
      <c r="C25" s="1">
        <v>53</v>
      </c>
      <c r="D25" s="1">
        <v>89.462015412607002</v>
      </c>
      <c r="E25" s="1"/>
      <c r="F25">
        <v>210000</v>
      </c>
      <c r="G25">
        <v>37</v>
      </c>
      <c r="H25">
        <v>68</v>
      </c>
      <c r="I25">
        <f t="shared" si="1"/>
        <v>149.56107033765241</v>
      </c>
      <c r="J25">
        <v>-30.438929662347601</v>
      </c>
      <c r="L25">
        <v>1050000</v>
      </c>
      <c r="M25">
        <v>59</v>
      </c>
      <c r="N25">
        <v>45</v>
      </c>
      <c r="O25">
        <f t="shared" si="2"/>
        <v>113.5058645013283</v>
      </c>
      <c r="P25">
        <v>-66.494135498671696</v>
      </c>
      <c r="R25">
        <v>1050000</v>
      </c>
      <c r="S25">
        <v>45</v>
      </c>
      <c r="T25">
        <v>48</v>
      </c>
      <c r="U25">
        <f t="shared" si="3"/>
        <v>129.7703302277109</v>
      </c>
      <c r="V25">
        <v>-50.2296697722891</v>
      </c>
    </row>
    <row r="26" spans="1:22" x14ac:dyDescent="0.2">
      <c r="A26" s="1">
        <v>220000</v>
      </c>
      <c r="B26" s="1">
        <v>107</v>
      </c>
      <c r="C26" s="1">
        <v>53</v>
      </c>
      <c r="D26" s="1">
        <v>89.462015412607002</v>
      </c>
      <c r="E26" s="1"/>
      <c r="F26">
        <v>220000</v>
      </c>
      <c r="G26">
        <v>37</v>
      </c>
      <c r="H26">
        <v>67</v>
      </c>
      <c r="I26">
        <f t="shared" si="1"/>
        <v>149.1282762250664</v>
      </c>
      <c r="J26">
        <v>-30.871723774933599</v>
      </c>
      <c r="L26">
        <v>1100000</v>
      </c>
      <c r="M26">
        <v>57</v>
      </c>
      <c r="N26">
        <v>44</v>
      </c>
      <c r="O26">
        <f t="shared" si="2"/>
        <v>114.13553791730671</v>
      </c>
      <c r="P26">
        <v>-65.864462082693294</v>
      </c>
      <c r="R26">
        <v>1100000</v>
      </c>
      <c r="S26">
        <v>43</v>
      </c>
      <c r="T26">
        <v>47</v>
      </c>
      <c r="U26">
        <f t="shared" si="3"/>
        <v>130.83685103486269</v>
      </c>
      <c r="V26">
        <v>-49.163148965137303</v>
      </c>
    </row>
    <row r="27" spans="1:22" x14ac:dyDescent="0.2">
      <c r="A27" s="1">
        <v>230000</v>
      </c>
      <c r="B27" s="1">
        <v>107</v>
      </c>
      <c r="C27" s="1">
        <v>53</v>
      </c>
      <c r="D27" s="1">
        <v>89.462015412607002</v>
      </c>
      <c r="E27" s="1"/>
      <c r="F27">
        <v>230000</v>
      </c>
      <c r="G27">
        <v>37</v>
      </c>
      <c r="H27">
        <v>67</v>
      </c>
      <c r="I27">
        <f t="shared" si="1"/>
        <v>149.1282762250664</v>
      </c>
      <c r="J27">
        <v>-30.871723774933599</v>
      </c>
      <c r="L27">
        <v>1150000</v>
      </c>
      <c r="M27">
        <v>57</v>
      </c>
      <c r="N27">
        <v>43</v>
      </c>
      <c r="O27">
        <f t="shared" si="2"/>
        <v>112.92790603138511</v>
      </c>
      <c r="P27">
        <v>-67.072093968614894</v>
      </c>
      <c r="R27">
        <v>1150000</v>
      </c>
      <c r="S27">
        <v>43</v>
      </c>
      <c r="T27">
        <v>46</v>
      </c>
      <c r="U27">
        <f t="shared" si="3"/>
        <v>129.8980443671143</v>
      </c>
      <c r="V27">
        <v>-50.101955632885698</v>
      </c>
    </row>
    <row r="28" spans="1:22" x14ac:dyDescent="0.2">
      <c r="A28" s="1">
        <v>240000</v>
      </c>
      <c r="B28" s="1">
        <v>107</v>
      </c>
      <c r="C28" s="1">
        <v>52</v>
      </c>
      <c r="D28" s="1">
        <v>88.370845900480504</v>
      </c>
      <c r="E28" s="1"/>
      <c r="F28">
        <v>240000</v>
      </c>
      <c r="G28">
        <v>37</v>
      </c>
      <c r="H28">
        <v>67</v>
      </c>
      <c r="I28">
        <f t="shared" si="1"/>
        <v>149.1282762250664</v>
      </c>
      <c r="J28">
        <v>-30.871723774933599</v>
      </c>
      <c r="L28">
        <v>1200000</v>
      </c>
      <c r="M28">
        <v>55</v>
      </c>
      <c r="N28">
        <v>42</v>
      </c>
      <c r="O28">
        <f t="shared" si="2"/>
        <v>113.5694970125256</v>
      </c>
      <c r="P28">
        <v>-66.430502987474398</v>
      </c>
      <c r="R28">
        <v>1200000</v>
      </c>
      <c r="S28">
        <v>41</v>
      </c>
      <c r="T28">
        <v>45</v>
      </c>
      <c r="U28">
        <f t="shared" si="3"/>
        <v>131.01619794353689</v>
      </c>
      <c r="V28">
        <v>-48.983802056463098</v>
      </c>
    </row>
    <row r="29" spans="1:22" x14ac:dyDescent="0.2">
      <c r="A29" s="1">
        <v>250000</v>
      </c>
      <c r="B29" s="1">
        <v>107</v>
      </c>
      <c r="C29" s="1">
        <v>52</v>
      </c>
      <c r="D29" s="1">
        <v>88.370845900480504</v>
      </c>
      <c r="E29" s="1"/>
      <c r="F29">
        <v>250000</v>
      </c>
      <c r="G29">
        <v>37</v>
      </c>
      <c r="H29">
        <v>67</v>
      </c>
      <c r="I29">
        <f t="shared" si="1"/>
        <v>149.1282762250664</v>
      </c>
      <c r="J29">
        <v>-30.871723774933599</v>
      </c>
      <c r="L29">
        <v>1250000</v>
      </c>
      <c r="M29">
        <v>53</v>
      </c>
      <c r="N29">
        <v>41</v>
      </c>
      <c r="O29">
        <f t="shared" si="2"/>
        <v>114.24747649557879</v>
      </c>
      <c r="P29">
        <v>-65.752523504421205</v>
      </c>
      <c r="R29">
        <v>1250000</v>
      </c>
      <c r="S29">
        <v>41</v>
      </c>
      <c r="T29">
        <v>44</v>
      </c>
      <c r="U29">
        <f t="shared" si="3"/>
        <v>130.03752078756798</v>
      </c>
      <c r="V29">
        <v>-49.962479212432001</v>
      </c>
    </row>
    <row r="30" spans="1:22" x14ac:dyDescent="0.2">
      <c r="A30" s="1">
        <v>260000</v>
      </c>
      <c r="B30" s="1">
        <v>107</v>
      </c>
      <c r="C30" s="1">
        <v>52</v>
      </c>
      <c r="D30" s="1">
        <v>88.370845900480504</v>
      </c>
      <c r="E30" s="1"/>
      <c r="F30">
        <v>260000</v>
      </c>
      <c r="G30">
        <v>37</v>
      </c>
      <c r="H30">
        <v>66</v>
      </c>
      <c r="I30">
        <f t="shared" si="1"/>
        <v>148.6833094019606</v>
      </c>
      <c r="J30">
        <v>-31.316690598039401</v>
      </c>
      <c r="L30">
        <v>1300000</v>
      </c>
      <c r="M30">
        <v>53</v>
      </c>
      <c r="N30">
        <v>40</v>
      </c>
      <c r="O30">
        <f t="shared" si="2"/>
        <v>112.95105350284609</v>
      </c>
      <c r="P30">
        <v>-67.048946497153906</v>
      </c>
      <c r="R30">
        <v>1300000</v>
      </c>
      <c r="S30">
        <v>39</v>
      </c>
      <c r="T30">
        <v>43</v>
      </c>
      <c r="U30">
        <f t="shared" si="3"/>
        <v>131.2125212276737</v>
      </c>
      <c r="V30">
        <v>-48.787478772326303</v>
      </c>
    </row>
    <row r="31" spans="1:22" x14ac:dyDescent="0.2">
      <c r="A31" s="1">
        <v>270000</v>
      </c>
      <c r="B31" s="1">
        <v>107</v>
      </c>
      <c r="C31" s="1">
        <v>52</v>
      </c>
      <c r="D31" s="1">
        <v>88.370845900480504</v>
      </c>
      <c r="E31" s="1"/>
      <c r="F31">
        <v>270000</v>
      </c>
      <c r="G31">
        <v>37</v>
      </c>
      <c r="H31">
        <v>66</v>
      </c>
      <c r="I31">
        <f t="shared" si="1"/>
        <v>148.6833094019606</v>
      </c>
      <c r="J31">
        <v>-31.316690598039401</v>
      </c>
      <c r="L31">
        <v>1350000</v>
      </c>
      <c r="M31">
        <v>51</v>
      </c>
      <c r="N31">
        <v>39</v>
      </c>
      <c r="O31">
        <f t="shared" si="2"/>
        <v>113.64297668121461</v>
      </c>
      <c r="P31">
        <v>-66.357023318785394</v>
      </c>
      <c r="R31">
        <v>1350000</v>
      </c>
      <c r="S31">
        <v>37</v>
      </c>
      <c r="T31">
        <v>42</v>
      </c>
      <c r="U31">
        <f t="shared" si="3"/>
        <v>132.45530237727058</v>
      </c>
      <c r="V31">
        <v>-47.544697622729402</v>
      </c>
    </row>
    <row r="32" spans="1:22" x14ac:dyDescent="0.2">
      <c r="A32" s="1">
        <v>280000</v>
      </c>
      <c r="B32" s="1">
        <v>107</v>
      </c>
      <c r="C32" s="1">
        <v>52</v>
      </c>
      <c r="D32" s="1">
        <v>88.370845900480504</v>
      </c>
      <c r="E32" s="1"/>
      <c r="F32">
        <v>280000</v>
      </c>
      <c r="G32">
        <v>37</v>
      </c>
      <c r="H32">
        <v>66</v>
      </c>
      <c r="I32">
        <f t="shared" si="1"/>
        <v>148.6833094019606</v>
      </c>
      <c r="J32">
        <v>-31.316690598039401</v>
      </c>
      <c r="L32">
        <v>1400000</v>
      </c>
      <c r="M32">
        <v>49</v>
      </c>
      <c r="N32">
        <v>38</v>
      </c>
      <c r="O32">
        <f t="shared" si="2"/>
        <v>114.3772664038638</v>
      </c>
      <c r="P32">
        <v>-65.6227335961362</v>
      </c>
      <c r="R32">
        <v>1400000</v>
      </c>
      <c r="S32">
        <v>37</v>
      </c>
      <c r="T32">
        <v>40</v>
      </c>
      <c r="U32">
        <f t="shared" si="3"/>
        <v>130.35891732902189</v>
      </c>
      <c r="V32">
        <v>-49.641082670978101</v>
      </c>
    </row>
    <row r="33" spans="1:22" x14ac:dyDescent="0.2">
      <c r="A33" s="1">
        <v>290000</v>
      </c>
      <c r="B33" s="1">
        <v>107</v>
      </c>
      <c r="C33" s="1">
        <v>52</v>
      </c>
      <c r="D33" s="1">
        <v>88.370845900480504</v>
      </c>
      <c r="E33" s="1"/>
      <c r="F33">
        <v>290000</v>
      </c>
      <c r="G33">
        <v>37</v>
      </c>
      <c r="H33">
        <v>66</v>
      </c>
      <c r="I33">
        <f t="shared" si="1"/>
        <v>148.6833094019606</v>
      </c>
      <c r="J33">
        <v>-31.316690598039401</v>
      </c>
      <c r="L33">
        <v>1450000</v>
      </c>
      <c r="M33">
        <v>47</v>
      </c>
      <c r="N33">
        <v>37</v>
      </c>
      <c r="O33">
        <f t="shared" si="2"/>
        <v>115.1578704749862</v>
      </c>
      <c r="P33">
        <v>-64.842129525013803</v>
      </c>
      <c r="R33">
        <v>1450000</v>
      </c>
      <c r="S33">
        <v>35</v>
      </c>
      <c r="T33">
        <v>39</v>
      </c>
      <c r="U33">
        <f t="shared" si="3"/>
        <v>131.66674031402908</v>
      </c>
      <c r="V33">
        <v>-48.333259685970901</v>
      </c>
    </row>
    <row r="34" spans="1:22" x14ac:dyDescent="0.2">
      <c r="A34" s="1">
        <v>300000</v>
      </c>
      <c r="B34" s="1">
        <v>107</v>
      </c>
      <c r="C34" s="1">
        <v>51</v>
      </c>
      <c r="D34" s="1">
        <v>87.259097964400794</v>
      </c>
      <c r="E34" s="1"/>
      <c r="F34">
        <v>300000</v>
      </c>
      <c r="G34">
        <v>37</v>
      </c>
      <c r="H34">
        <v>66</v>
      </c>
      <c r="I34">
        <f t="shared" si="1"/>
        <v>148.6833094019606</v>
      </c>
      <c r="J34">
        <v>-31.316690598039401</v>
      </c>
      <c r="L34">
        <v>1500000</v>
      </c>
      <c r="M34">
        <v>45</v>
      </c>
      <c r="N34">
        <v>36</v>
      </c>
      <c r="O34">
        <f t="shared" si="2"/>
        <v>115.9892335838331</v>
      </c>
      <c r="P34">
        <v>-64.010766416166902</v>
      </c>
      <c r="R34">
        <v>1500000</v>
      </c>
      <c r="S34">
        <v>33</v>
      </c>
      <c r="T34">
        <v>38</v>
      </c>
      <c r="U34">
        <f t="shared" si="3"/>
        <v>133.0580137636783</v>
      </c>
      <c r="V34">
        <v>-46.941986236321704</v>
      </c>
    </row>
    <row r="35" spans="1:22" x14ac:dyDescent="0.2">
      <c r="A35" s="1">
        <v>310000</v>
      </c>
      <c r="B35" s="1">
        <v>107</v>
      </c>
      <c r="C35" s="1">
        <v>51</v>
      </c>
      <c r="D35" s="1">
        <v>87.259097964400794</v>
      </c>
      <c r="E35" s="1"/>
      <c r="F35">
        <v>310000</v>
      </c>
      <c r="G35">
        <v>37</v>
      </c>
      <c r="H35">
        <v>65</v>
      </c>
      <c r="I35">
        <f t="shared" si="1"/>
        <v>148.22566299447209</v>
      </c>
      <c r="J35">
        <v>-31.774337005527901</v>
      </c>
      <c r="L35">
        <v>1550000</v>
      </c>
      <c r="M35">
        <v>45</v>
      </c>
      <c r="N35">
        <v>35</v>
      </c>
      <c r="O35">
        <f t="shared" si="2"/>
        <v>114.52954745578479</v>
      </c>
      <c r="P35">
        <v>-65.470452544215206</v>
      </c>
      <c r="R35">
        <v>1550000</v>
      </c>
      <c r="S35">
        <v>31</v>
      </c>
      <c r="T35">
        <v>37</v>
      </c>
      <c r="U35">
        <f t="shared" si="3"/>
        <v>134.54053584011069</v>
      </c>
      <c r="V35">
        <v>-45.459464159889301</v>
      </c>
    </row>
    <row r="36" spans="1:22" x14ac:dyDescent="0.2">
      <c r="A36" s="1">
        <v>320000</v>
      </c>
      <c r="B36" s="1">
        <v>105</v>
      </c>
      <c r="C36" s="1">
        <v>51</v>
      </c>
      <c r="D36" s="1">
        <v>88.339369027483897</v>
      </c>
      <c r="E36" s="1"/>
      <c r="F36">
        <v>320000</v>
      </c>
      <c r="G36">
        <v>35</v>
      </c>
      <c r="H36">
        <v>65</v>
      </c>
      <c r="I36">
        <f t="shared" si="1"/>
        <v>149.86302368101559</v>
      </c>
      <c r="J36">
        <v>-30.136976318984399</v>
      </c>
      <c r="L36">
        <v>1600000</v>
      </c>
      <c r="M36">
        <v>43</v>
      </c>
      <c r="N36">
        <v>34</v>
      </c>
      <c r="O36">
        <f t="shared" si="2"/>
        <v>115.38533109023579</v>
      </c>
      <c r="P36">
        <v>-64.614668909764205</v>
      </c>
      <c r="R36">
        <v>1600000</v>
      </c>
      <c r="S36">
        <v>31</v>
      </c>
      <c r="T36">
        <v>36</v>
      </c>
      <c r="U36">
        <f t="shared" si="3"/>
        <v>133.41087349221121</v>
      </c>
      <c r="V36">
        <v>-46.589126507788798</v>
      </c>
    </row>
    <row r="37" spans="1:22" x14ac:dyDescent="0.2">
      <c r="A37" s="1">
        <v>330000</v>
      </c>
      <c r="B37" s="1">
        <v>105</v>
      </c>
      <c r="C37" s="1">
        <v>51</v>
      </c>
      <c r="D37" s="1">
        <v>88.339369027483897</v>
      </c>
      <c r="E37" s="1"/>
      <c r="F37">
        <v>330000</v>
      </c>
      <c r="G37">
        <v>35</v>
      </c>
      <c r="H37">
        <v>65</v>
      </c>
      <c r="I37">
        <f t="shared" si="1"/>
        <v>149.86302368101559</v>
      </c>
      <c r="J37">
        <v>-30.136976318984399</v>
      </c>
      <c r="L37">
        <v>1650000</v>
      </c>
      <c r="M37">
        <v>41</v>
      </c>
      <c r="N37">
        <v>33</v>
      </c>
      <c r="O37">
        <f t="shared" si="2"/>
        <v>116.3018973618895</v>
      </c>
      <c r="P37">
        <v>-63.698102638110498</v>
      </c>
      <c r="R37">
        <v>1650000</v>
      </c>
      <c r="S37">
        <v>29</v>
      </c>
      <c r="T37">
        <v>35</v>
      </c>
      <c r="U37">
        <f t="shared" si="3"/>
        <v>134.9929430004652</v>
      </c>
      <c r="V37">
        <v>-45.007056999534797</v>
      </c>
    </row>
    <row r="38" spans="1:22" x14ac:dyDescent="0.2">
      <c r="A38" s="1">
        <v>340000</v>
      </c>
      <c r="B38" s="1">
        <v>105</v>
      </c>
      <c r="C38" s="1">
        <v>51</v>
      </c>
      <c r="D38" s="1">
        <v>88.339369027483897</v>
      </c>
      <c r="E38" s="1"/>
      <c r="F38">
        <v>340000</v>
      </c>
      <c r="G38">
        <v>35</v>
      </c>
      <c r="H38">
        <v>65</v>
      </c>
      <c r="I38">
        <f t="shared" si="1"/>
        <v>149.86302368101559</v>
      </c>
      <c r="J38">
        <v>-30.136976318984399</v>
      </c>
      <c r="L38">
        <v>1700000</v>
      </c>
      <c r="M38">
        <v>39</v>
      </c>
      <c r="N38">
        <v>32</v>
      </c>
      <c r="O38">
        <f t="shared" si="2"/>
        <v>117.2858295519802</v>
      </c>
      <c r="P38">
        <v>-62.7141704480198</v>
      </c>
      <c r="R38">
        <v>1700000</v>
      </c>
      <c r="S38">
        <v>27</v>
      </c>
      <c r="T38">
        <v>33</v>
      </c>
      <c r="U38">
        <f t="shared" si="3"/>
        <v>135.5019526855753</v>
      </c>
      <c r="V38">
        <v>-44.498047314424703</v>
      </c>
    </row>
    <row r="39" spans="1:22" x14ac:dyDescent="0.2">
      <c r="A39" s="1">
        <v>350000</v>
      </c>
      <c r="B39" s="1">
        <v>105</v>
      </c>
      <c r="C39" s="1">
        <v>50</v>
      </c>
      <c r="D39" s="1">
        <v>87.205637945407204</v>
      </c>
      <c r="E39" s="1"/>
      <c r="F39">
        <v>350000</v>
      </c>
      <c r="G39">
        <v>35</v>
      </c>
      <c r="H39">
        <v>64</v>
      </c>
      <c r="I39">
        <f t="shared" si="1"/>
        <v>149.4140246280285</v>
      </c>
      <c r="J39">
        <v>-30.5859753719715</v>
      </c>
      <c r="L39">
        <v>1750000</v>
      </c>
      <c r="M39">
        <v>37</v>
      </c>
      <c r="N39">
        <v>31</v>
      </c>
      <c r="O39">
        <f t="shared" si="2"/>
        <v>118.34467540026401</v>
      </c>
      <c r="P39">
        <v>-61.655324599735998</v>
      </c>
      <c r="R39">
        <v>1750000</v>
      </c>
      <c r="S39">
        <v>25</v>
      </c>
      <c r="T39">
        <v>32</v>
      </c>
      <c r="U39">
        <f t="shared" si="3"/>
        <v>137.3262814163887</v>
      </c>
      <c r="V39">
        <v>-42.673718583611297</v>
      </c>
    </row>
    <row r="40" spans="1:22" x14ac:dyDescent="0.2">
      <c r="A40" s="1">
        <v>360000</v>
      </c>
      <c r="B40" s="1">
        <v>105</v>
      </c>
      <c r="C40" s="1">
        <v>50</v>
      </c>
      <c r="D40" s="1">
        <v>87.205637945407204</v>
      </c>
      <c r="E40" s="1"/>
      <c r="F40">
        <v>360000</v>
      </c>
      <c r="G40">
        <v>35</v>
      </c>
      <c r="H40">
        <v>64</v>
      </c>
      <c r="I40">
        <f t="shared" si="1"/>
        <v>149.4140246280285</v>
      </c>
      <c r="J40">
        <v>-30.5859753719715</v>
      </c>
      <c r="L40">
        <v>1800000</v>
      </c>
      <c r="M40">
        <v>35</v>
      </c>
      <c r="N40">
        <v>30</v>
      </c>
      <c r="O40">
        <f t="shared" si="2"/>
        <v>119.4871256729415</v>
      </c>
      <c r="P40">
        <v>-60.512874327058498</v>
      </c>
      <c r="R40">
        <v>1800000</v>
      </c>
      <c r="S40">
        <v>23</v>
      </c>
      <c r="T40">
        <v>31</v>
      </c>
      <c r="U40">
        <f t="shared" si="3"/>
        <v>139.29354170386239</v>
      </c>
      <c r="V40">
        <v>-40.706458296137598</v>
      </c>
    </row>
    <row r="41" spans="1:22" x14ac:dyDescent="0.2">
      <c r="A41" s="1">
        <v>370000</v>
      </c>
      <c r="B41" s="1">
        <v>105</v>
      </c>
      <c r="C41" s="1">
        <v>50</v>
      </c>
      <c r="D41" s="1">
        <v>87.205637945407204</v>
      </c>
      <c r="E41" s="1"/>
      <c r="F41">
        <v>370000</v>
      </c>
      <c r="G41">
        <v>35</v>
      </c>
      <c r="H41">
        <v>64</v>
      </c>
      <c r="I41">
        <f t="shared" si="1"/>
        <v>149.4140246280285</v>
      </c>
      <c r="J41">
        <v>-30.5859753719715</v>
      </c>
      <c r="L41">
        <v>1850000</v>
      </c>
      <c r="M41">
        <v>33</v>
      </c>
      <c r="N41">
        <v>28</v>
      </c>
      <c r="O41">
        <f t="shared" si="2"/>
        <v>118.9795251877689</v>
      </c>
      <c r="P41">
        <v>-61.0204748122311</v>
      </c>
      <c r="R41">
        <v>1850000</v>
      </c>
      <c r="S41">
        <v>21</v>
      </c>
      <c r="T41">
        <v>29</v>
      </c>
      <c r="U41">
        <f t="shared" si="3"/>
        <v>140.19250092538439</v>
      </c>
      <c r="V41">
        <v>-39.807499074615599</v>
      </c>
    </row>
    <row r="42" spans="1:22" x14ac:dyDescent="0.2">
      <c r="A42" s="1">
        <v>380000</v>
      </c>
      <c r="B42" s="1">
        <v>105</v>
      </c>
      <c r="C42" s="1">
        <v>50</v>
      </c>
      <c r="D42" s="1">
        <v>87.205637945407204</v>
      </c>
      <c r="E42" s="1"/>
      <c r="F42">
        <v>380000</v>
      </c>
      <c r="G42">
        <v>35</v>
      </c>
      <c r="H42">
        <v>64</v>
      </c>
      <c r="I42">
        <f t="shared" si="1"/>
        <v>149.4140246280285</v>
      </c>
      <c r="J42">
        <v>-30.5859753719715</v>
      </c>
      <c r="L42">
        <v>1900000</v>
      </c>
      <c r="M42">
        <v>31</v>
      </c>
      <c r="N42">
        <v>27</v>
      </c>
      <c r="O42">
        <f t="shared" si="2"/>
        <v>120.2819676701539</v>
      </c>
      <c r="P42">
        <v>-59.718032329846103</v>
      </c>
      <c r="R42">
        <v>1900000</v>
      </c>
      <c r="S42">
        <v>19</v>
      </c>
      <c r="T42">
        <v>28</v>
      </c>
      <c r="U42">
        <f t="shared" si="3"/>
        <v>142.51731910961459</v>
      </c>
      <c r="V42">
        <v>-37.482680890385403</v>
      </c>
    </row>
    <row r="43" spans="1:22" x14ac:dyDescent="0.2">
      <c r="A43" s="1">
        <v>390000</v>
      </c>
      <c r="B43" s="1">
        <v>105</v>
      </c>
      <c r="C43" s="1">
        <v>50</v>
      </c>
      <c r="D43" s="1">
        <v>87.205637945407204</v>
      </c>
      <c r="E43" s="1"/>
      <c r="F43">
        <v>390000</v>
      </c>
      <c r="G43">
        <v>35</v>
      </c>
      <c r="H43">
        <v>63</v>
      </c>
      <c r="I43">
        <f t="shared" si="1"/>
        <v>148.95177800649151</v>
      </c>
      <c r="J43">
        <v>-31.048221993508498</v>
      </c>
      <c r="L43">
        <v>1950000</v>
      </c>
      <c r="M43">
        <v>29</v>
      </c>
      <c r="N43">
        <v>26</v>
      </c>
      <c r="O43">
        <f t="shared" si="2"/>
        <v>121.70385630857399</v>
      </c>
      <c r="P43">
        <v>-58.296143691426003</v>
      </c>
      <c r="R43">
        <v>1950000</v>
      </c>
      <c r="S43">
        <v>19</v>
      </c>
      <c r="T43">
        <v>26</v>
      </c>
      <c r="U43">
        <f t="shared" si="3"/>
        <v>139.8569482709226</v>
      </c>
      <c r="V43">
        <v>-40.143051729077399</v>
      </c>
    </row>
    <row r="44" spans="1:22" x14ac:dyDescent="0.2">
      <c r="A44" s="1">
        <v>400000</v>
      </c>
      <c r="B44" s="1">
        <v>105</v>
      </c>
      <c r="C44" s="1">
        <v>50</v>
      </c>
      <c r="D44" s="1">
        <v>87.205637945407204</v>
      </c>
      <c r="E44" s="1"/>
      <c r="F44">
        <v>400000</v>
      </c>
      <c r="G44">
        <v>35</v>
      </c>
      <c r="H44">
        <v>63</v>
      </c>
      <c r="I44">
        <f t="shared" si="1"/>
        <v>148.95177800649151</v>
      </c>
      <c r="J44">
        <v>-31.048221993508498</v>
      </c>
      <c r="L44">
        <v>2000000</v>
      </c>
      <c r="M44">
        <v>25</v>
      </c>
      <c r="N44">
        <v>24</v>
      </c>
      <c r="O44">
        <f t="shared" si="2"/>
        <v>124.9759947522971</v>
      </c>
      <c r="P44">
        <v>-55.024005247702902</v>
      </c>
      <c r="R44">
        <v>2000000</v>
      </c>
      <c r="S44">
        <v>17</v>
      </c>
      <c r="T44">
        <v>24</v>
      </c>
      <c r="U44">
        <f t="shared" si="3"/>
        <v>140.99510298667559</v>
      </c>
      <c r="V44">
        <v>-39.004897013324403</v>
      </c>
    </row>
    <row r="45" spans="1:22" x14ac:dyDescent="0.2">
      <c r="A45" s="1">
        <v>410000</v>
      </c>
      <c r="B45" s="1">
        <v>105</v>
      </c>
      <c r="C45" s="1">
        <v>49</v>
      </c>
      <c r="D45" s="1">
        <v>86.050131978235996</v>
      </c>
      <c r="E45" s="1"/>
      <c r="F45">
        <v>410000</v>
      </c>
      <c r="G45">
        <v>35</v>
      </c>
      <c r="H45">
        <v>63</v>
      </c>
      <c r="I45">
        <f t="shared" si="1"/>
        <v>148.95177800649151</v>
      </c>
      <c r="J45">
        <v>-31.048221993508498</v>
      </c>
      <c r="L45">
        <v>2050000</v>
      </c>
      <c r="M45">
        <v>23</v>
      </c>
      <c r="N45">
        <v>22</v>
      </c>
      <c r="O45">
        <f t="shared" si="2"/>
        <v>124.8054082627126</v>
      </c>
      <c r="P45">
        <v>-55.194591737287404</v>
      </c>
      <c r="R45">
        <v>2050000</v>
      </c>
      <c r="S45">
        <v>13</v>
      </c>
      <c r="T45">
        <v>22</v>
      </c>
      <c r="U45">
        <f t="shared" si="3"/>
        <v>147.07997037592</v>
      </c>
      <c r="V45">
        <v>-32.920029624080001</v>
      </c>
    </row>
    <row r="46" spans="1:22" x14ac:dyDescent="0.2">
      <c r="A46" s="1">
        <v>420000</v>
      </c>
      <c r="B46" s="1">
        <v>105</v>
      </c>
      <c r="C46" s="1">
        <v>49</v>
      </c>
      <c r="D46" s="1">
        <v>86.050131978235996</v>
      </c>
      <c r="E46" s="1"/>
      <c r="F46">
        <v>420000</v>
      </c>
      <c r="G46">
        <v>35</v>
      </c>
      <c r="H46">
        <v>63</v>
      </c>
      <c r="I46">
        <f t="shared" si="1"/>
        <v>148.95177800649151</v>
      </c>
      <c r="J46">
        <v>-31.048221993508498</v>
      </c>
      <c r="L46">
        <v>2100000</v>
      </c>
      <c r="M46">
        <v>21</v>
      </c>
      <c r="N46">
        <v>20</v>
      </c>
      <c r="O46">
        <f t="shared" si="2"/>
        <v>124.6010543838901</v>
      </c>
      <c r="P46">
        <v>-55.398945616109899</v>
      </c>
      <c r="R46">
        <v>2100000</v>
      </c>
      <c r="S46">
        <v>11</v>
      </c>
      <c r="T46">
        <v>19</v>
      </c>
      <c r="U46">
        <f t="shared" si="3"/>
        <v>147.7113224394331</v>
      </c>
      <c r="V46">
        <v>-32.288677560566903</v>
      </c>
    </row>
    <row r="47" spans="1:22" x14ac:dyDescent="0.2">
      <c r="A47" s="1">
        <v>430000</v>
      </c>
      <c r="B47" s="1">
        <v>105</v>
      </c>
      <c r="C47" s="1">
        <v>49</v>
      </c>
      <c r="D47" s="1">
        <v>86.050131978235996</v>
      </c>
      <c r="E47" s="1"/>
      <c r="F47">
        <v>430000</v>
      </c>
      <c r="G47">
        <v>35</v>
      </c>
      <c r="H47">
        <v>63</v>
      </c>
      <c r="I47">
        <f t="shared" si="1"/>
        <v>148.95177800649151</v>
      </c>
      <c r="J47">
        <v>-31.048221993508498</v>
      </c>
      <c r="L47">
        <v>2150000</v>
      </c>
      <c r="M47">
        <v>17</v>
      </c>
      <c r="N47">
        <v>18</v>
      </c>
      <c r="O47">
        <f t="shared" si="2"/>
        <v>129.44455552889411</v>
      </c>
      <c r="P47">
        <v>-50.555444471105901</v>
      </c>
      <c r="R47">
        <v>2150000</v>
      </c>
      <c r="S47">
        <v>9</v>
      </c>
      <c r="T47">
        <v>16</v>
      </c>
      <c r="U47">
        <f t="shared" si="3"/>
        <v>148.5827243419686</v>
      </c>
      <c r="V47">
        <v>-31.4172756580314</v>
      </c>
    </row>
    <row r="48" spans="1:22" x14ac:dyDescent="0.2">
      <c r="A48" s="1">
        <v>440000</v>
      </c>
      <c r="B48" s="1">
        <v>103</v>
      </c>
      <c r="C48" s="1">
        <v>49</v>
      </c>
      <c r="D48" s="1">
        <v>87.150051454969102</v>
      </c>
      <c r="E48" s="1"/>
      <c r="F48">
        <v>440000</v>
      </c>
      <c r="G48">
        <v>35</v>
      </c>
      <c r="H48">
        <v>62</v>
      </c>
      <c r="I48">
        <f t="shared" si="1"/>
        <v>148.4757044720549</v>
      </c>
      <c r="J48">
        <v>-31.5242955279451</v>
      </c>
      <c r="L48">
        <v>2200000</v>
      </c>
      <c r="M48">
        <v>15</v>
      </c>
      <c r="N48">
        <v>15</v>
      </c>
      <c r="O48">
        <f t="shared" si="2"/>
        <v>126.86989764584411</v>
      </c>
      <c r="P48">
        <v>-53.130102354155902</v>
      </c>
      <c r="R48">
        <v>2200000</v>
      </c>
      <c r="S48">
        <v>5</v>
      </c>
      <c r="T48">
        <v>12</v>
      </c>
      <c r="U48">
        <f t="shared" si="3"/>
        <v>156.46342213595881</v>
      </c>
      <c r="V48">
        <v>-23.536577864041199</v>
      </c>
    </row>
    <row r="49" spans="1:22" x14ac:dyDescent="0.2">
      <c r="A49" s="1">
        <v>450000</v>
      </c>
      <c r="B49" s="1">
        <v>103</v>
      </c>
      <c r="C49" s="1">
        <v>49</v>
      </c>
      <c r="D49" s="1">
        <v>87.150051454969102</v>
      </c>
      <c r="E49" s="1"/>
      <c r="F49">
        <v>450000</v>
      </c>
      <c r="G49">
        <v>35</v>
      </c>
      <c r="H49">
        <v>62</v>
      </c>
      <c r="I49">
        <f t="shared" si="1"/>
        <v>148.4757044720549</v>
      </c>
      <c r="J49">
        <v>-31.5242955279451</v>
      </c>
      <c r="L49">
        <v>2250000</v>
      </c>
      <c r="M49">
        <v>11</v>
      </c>
      <c r="N49">
        <v>12</v>
      </c>
      <c r="O49">
        <f t="shared" si="2"/>
        <v>130.7528704276728</v>
      </c>
      <c r="P49">
        <v>-49.247129572327196</v>
      </c>
      <c r="R49">
        <v>2230628</v>
      </c>
      <c r="S49">
        <v>0</v>
      </c>
      <c r="T49">
        <v>0</v>
      </c>
      <c r="U49">
        <v>0</v>
      </c>
      <c r="V49">
        <v>0</v>
      </c>
    </row>
    <row r="50" spans="1:22" x14ac:dyDescent="0.2">
      <c r="A50" s="1">
        <v>460000</v>
      </c>
      <c r="B50" s="1">
        <v>103</v>
      </c>
      <c r="C50" s="1">
        <v>49</v>
      </c>
      <c r="D50" s="1">
        <v>87.150051454969102</v>
      </c>
      <c r="E50" s="1"/>
      <c r="F50">
        <v>460000</v>
      </c>
      <c r="G50">
        <v>35</v>
      </c>
      <c r="H50">
        <v>62</v>
      </c>
      <c r="I50">
        <f t="shared" si="1"/>
        <v>148.4757044720549</v>
      </c>
      <c r="J50">
        <v>-31.5242955279451</v>
      </c>
      <c r="L50">
        <v>2291728</v>
      </c>
      <c r="M50">
        <v>0</v>
      </c>
      <c r="N50">
        <v>0</v>
      </c>
      <c r="O50">
        <v>0</v>
      </c>
      <c r="P50">
        <v>0</v>
      </c>
    </row>
    <row r="51" spans="1:22" x14ac:dyDescent="0.2">
      <c r="A51" s="1">
        <v>470000</v>
      </c>
      <c r="B51" s="1">
        <v>103</v>
      </c>
      <c r="C51" s="1">
        <v>48</v>
      </c>
      <c r="D51" s="1">
        <v>85.970802424258807</v>
      </c>
      <c r="E51" s="1"/>
      <c r="F51">
        <v>470000</v>
      </c>
      <c r="G51">
        <v>35</v>
      </c>
      <c r="H51">
        <v>62</v>
      </c>
      <c r="I51">
        <f t="shared" si="1"/>
        <v>148.4757044720549</v>
      </c>
      <c r="J51">
        <v>-31.5242955279451</v>
      </c>
    </row>
    <row r="52" spans="1:22" x14ac:dyDescent="0.2">
      <c r="A52" s="1">
        <v>480000</v>
      </c>
      <c r="B52" s="1">
        <v>103</v>
      </c>
      <c r="C52" s="1">
        <v>48</v>
      </c>
      <c r="D52" s="1">
        <v>85.970802424258807</v>
      </c>
      <c r="E52" s="1"/>
      <c r="F52">
        <v>480000</v>
      </c>
      <c r="G52">
        <v>35</v>
      </c>
      <c r="H52">
        <v>61</v>
      </c>
      <c r="I52">
        <f t="shared" si="1"/>
        <v>147.98519140780041</v>
      </c>
      <c r="J52">
        <v>-32.0148085921996</v>
      </c>
    </row>
    <row r="53" spans="1:22" x14ac:dyDescent="0.2">
      <c r="A53" s="1">
        <v>490000</v>
      </c>
      <c r="B53" s="1">
        <v>103</v>
      </c>
      <c r="C53" s="1">
        <v>48</v>
      </c>
      <c r="D53" s="1">
        <v>85.970802424258807</v>
      </c>
      <c r="E53" s="1"/>
      <c r="F53">
        <v>490000</v>
      </c>
      <c r="G53">
        <v>33</v>
      </c>
      <c r="H53">
        <v>61</v>
      </c>
      <c r="I53">
        <f t="shared" si="1"/>
        <v>149.728328992504</v>
      </c>
      <c r="J53">
        <v>-30.271671007496</v>
      </c>
    </row>
    <row r="54" spans="1:22" x14ac:dyDescent="0.2">
      <c r="A54" s="1">
        <v>500000</v>
      </c>
      <c r="B54" s="1">
        <v>103</v>
      </c>
      <c r="C54" s="1">
        <v>48</v>
      </c>
      <c r="D54" s="1">
        <v>85.970802424258807</v>
      </c>
      <c r="E54" s="1"/>
      <c r="F54">
        <v>500000</v>
      </c>
      <c r="G54">
        <v>33</v>
      </c>
      <c r="H54">
        <v>61</v>
      </c>
      <c r="I54">
        <f t="shared" si="1"/>
        <v>149.728328992504</v>
      </c>
      <c r="J54">
        <v>-30.271671007496</v>
      </c>
    </row>
    <row r="55" spans="1:22" x14ac:dyDescent="0.2">
      <c r="A55" s="1">
        <v>510000</v>
      </c>
      <c r="B55" s="1">
        <v>103</v>
      </c>
      <c r="C55" s="1">
        <v>48</v>
      </c>
      <c r="D55" s="1">
        <v>85.970802424258807</v>
      </c>
      <c r="E55" s="1"/>
      <c r="F55">
        <v>510000</v>
      </c>
      <c r="G55">
        <v>33</v>
      </c>
      <c r="H55">
        <v>61</v>
      </c>
      <c r="I55">
        <f t="shared" si="1"/>
        <v>149.728328992504</v>
      </c>
      <c r="J55">
        <v>-30.271671007496</v>
      </c>
    </row>
    <row r="56" spans="1:22" x14ac:dyDescent="0.2">
      <c r="A56" s="1">
        <v>520000</v>
      </c>
      <c r="B56" s="1">
        <v>103</v>
      </c>
      <c r="C56" s="1">
        <v>47</v>
      </c>
      <c r="D56" s="1">
        <v>84.768490249156201</v>
      </c>
      <c r="E56" s="1"/>
      <c r="F56">
        <v>520000</v>
      </c>
      <c r="G56">
        <v>33</v>
      </c>
      <c r="H56">
        <v>60</v>
      </c>
      <c r="I56">
        <f t="shared" si="1"/>
        <v>149.2474975023477</v>
      </c>
      <c r="J56">
        <v>-30.752502497652301</v>
      </c>
    </row>
    <row r="57" spans="1:22" x14ac:dyDescent="0.2">
      <c r="A57" s="1">
        <v>530000</v>
      </c>
      <c r="B57" s="1">
        <v>103</v>
      </c>
      <c r="C57" s="1">
        <v>47</v>
      </c>
      <c r="D57" s="1">
        <v>84.768490249156201</v>
      </c>
      <c r="E57" s="1"/>
      <c r="F57">
        <v>530000</v>
      </c>
      <c r="G57">
        <v>33</v>
      </c>
      <c r="H57">
        <v>60</v>
      </c>
      <c r="I57">
        <f t="shared" si="1"/>
        <v>149.2474975023477</v>
      </c>
      <c r="J57">
        <v>-30.752502497652301</v>
      </c>
    </row>
    <row r="58" spans="1:22" x14ac:dyDescent="0.2">
      <c r="A58" s="1">
        <v>540000</v>
      </c>
      <c r="B58" s="1">
        <v>101</v>
      </c>
      <c r="C58" s="1">
        <v>47</v>
      </c>
      <c r="D58" s="1">
        <v>85.888222429990606</v>
      </c>
      <c r="E58" s="1"/>
      <c r="F58">
        <v>540000</v>
      </c>
      <c r="G58">
        <v>33</v>
      </c>
      <c r="H58">
        <v>60</v>
      </c>
      <c r="I58">
        <f t="shared" si="1"/>
        <v>149.2474975023477</v>
      </c>
      <c r="J58">
        <v>-30.752502497652301</v>
      </c>
    </row>
    <row r="59" spans="1:22" x14ac:dyDescent="0.2">
      <c r="A59" s="1">
        <v>550000</v>
      </c>
      <c r="B59" s="1">
        <v>101</v>
      </c>
      <c r="C59" s="1">
        <v>47</v>
      </c>
      <c r="D59" s="1">
        <v>85.888222429990606</v>
      </c>
      <c r="E59" s="1"/>
      <c r="F59">
        <v>550000</v>
      </c>
      <c r="G59">
        <v>33</v>
      </c>
      <c r="H59">
        <v>60</v>
      </c>
      <c r="I59">
        <f t="shared" si="1"/>
        <v>149.2474975023477</v>
      </c>
      <c r="J59">
        <v>-30.752502497652301</v>
      </c>
    </row>
    <row r="60" spans="1:22" x14ac:dyDescent="0.2">
      <c r="A60" s="1">
        <v>560000</v>
      </c>
      <c r="B60" s="1">
        <v>101</v>
      </c>
      <c r="C60" s="1">
        <v>47</v>
      </c>
      <c r="D60" s="1">
        <v>85.888222429990606</v>
      </c>
      <c r="E60" s="1"/>
      <c r="F60">
        <v>560000</v>
      </c>
      <c r="G60">
        <v>33</v>
      </c>
      <c r="H60">
        <v>59</v>
      </c>
      <c r="I60">
        <f t="shared" si="1"/>
        <v>148.7515308376264</v>
      </c>
      <c r="J60">
        <v>-31.248469162373599</v>
      </c>
    </row>
    <row r="61" spans="1:22" x14ac:dyDescent="0.2">
      <c r="A61" s="1">
        <v>570000</v>
      </c>
      <c r="B61" s="1">
        <v>101</v>
      </c>
      <c r="C61" s="1">
        <v>47</v>
      </c>
      <c r="D61" s="1">
        <v>85.888222429990606</v>
      </c>
      <c r="E61" s="1"/>
      <c r="F61">
        <v>570000</v>
      </c>
      <c r="G61">
        <v>33</v>
      </c>
      <c r="H61">
        <v>59</v>
      </c>
      <c r="I61">
        <f t="shared" si="1"/>
        <v>148.7515308376264</v>
      </c>
      <c r="J61">
        <v>-31.248469162373599</v>
      </c>
    </row>
    <row r="62" spans="1:22" x14ac:dyDescent="0.2">
      <c r="A62" s="1">
        <v>580000</v>
      </c>
      <c r="B62" s="1">
        <v>101</v>
      </c>
      <c r="C62" s="1">
        <v>46</v>
      </c>
      <c r="D62" s="1">
        <v>84.660220475984701</v>
      </c>
      <c r="E62" s="1"/>
      <c r="F62">
        <v>580000</v>
      </c>
      <c r="G62">
        <v>33</v>
      </c>
      <c r="H62">
        <v>59</v>
      </c>
      <c r="I62">
        <f t="shared" si="1"/>
        <v>148.7515308376264</v>
      </c>
      <c r="J62">
        <v>-31.248469162373599</v>
      </c>
    </row>
    <row r="63" spans="1:22" x14ac:dyDescent="0.2">
      <c r="A63" s="1">
        <v>590000</v>
      </c>
      <c r="B63" s="1">
        <v>101</v>
      </c>
      <c r="C63" s="1">
        <v>46</v>
      </c>
      <c r="D63" s="1">
        <v>84.660220475984701</v>
      </c>
      <c r="E63" s="1"/>
      <c r="F63">
        <v>590000</v>
      </c>
      <c r="G63">
        <v>33</v>
      </c>
      <c r="H63">
        <v>59</v>
      </c>
      <c r="I63">
        <f t="shared" si="1"/>
        <v>148.7515308376264</v>
      </c>
      <c r="J63">
        <v>-31.248469162373599</v>
      </c>
    </row>
    <row r="64" spans="1:22" x14ac:dyDescent="0.2">
      <c r="A64" s="1">
        <v>600000</v>
      </c>
      <c r="B64" s="1">
        <v>101</v>
      </c>
      <c r="C64" s="1">
        <v>46</v>
      </c>
      <c r="D64" s="1">
        <v>84.660220475984701</v>
      </c>
      <c r="E64" s="1"/>
      <c r="F64">
        <v>600000</v>
      </c>
      <c r="G64">
        <v>33</v>
      </c>
      <c r="H64">
        <v>58</v>
      </c>
      <c r="I64">
        <f t="shared" si="1"/>
        <v>148.23972244584951</v>
      </c>
      <c r="J64">
        <v>-31.760277554150498</v>
      </c>
    </row>
    <row r="65" spans="1:10" x14ac:dyDescent="0.2">
      <c r="A65" s="1">
        <v>610000</v>
      </c>
      <c r="B65" s="1">
        <v>101</v>
      </c>
      <c r="C65" s="1">
        <v>46</v>
      </c>
      <c r="D65" s="1">
        <v>84.660220475984701</v>
      </c>
      <c r="E65" s="1"/>
      <c r="F65">
        <v>610000</v>
      </c>
      <c r="G65">
        <v>31</v>
      </c>
      <c r="H65">
        <v>58</v>
      </c>
      <c r="I65">
        <f t="shared" si="1"/>
        <v>150.07568949134699</v>
      </c>
      <c r="J65">
        <v>-29.924310508653001</v>
      </c>
    </row>
    <row r="66" spans="1:10" x14ac:dyDescent="0.2">
      <c r="A66" s="1">
        <v>620000</v>
      </c>
      <c r="B66" s="1">
        <v>101</v>
      </c>
      <c r="C66" s="1">
        <v>46</v>
      </c>
      <c r="D66" s="1">
        <v>84.660220475984701</v>
      </c>
      <c r="E66" s="1"/>
      <c r="F66">
        <v>620000</v>
      </c>
      <c r="G66">
        <v>31</v>
      </c>
      <c r="H66">
        <v>58</v>
      </c>
      <c r="I66">
        <f t="shared" si="1"/>
        <v>150.07568949134699</v>
      </c>
      <c r="J66">
        <v>-29.924310508653001</v>
      </c>
    </row>
    <row r="67" spans="1:10" x14ac:dyDescent="0.2">
      <c r="A67" s="1">
        <v>630000</v>
      </c>
      <c r="B67" s="1">
        <v>99</v>
      </c>
      <c r="C67" s="1">
        <v>46</v>
      </c>
      <c r="D67" s="1">
        <v>85.802188133592907</v>
      </c>
      <c r="E67" s="1"/>
      <c r="F67">
        <v>630000</v>
      </c>
      <c r="G67">
        <v>31</v>
      </c>
      <c r="H67">
        <v>58</v>
      </c>
      <c r="I67">
        <f t="shared" si="1"/>
        <v>150.07568949134699</v>
      </c>
      <c r="J67">
        <v>-29.924310508653001</v>
      </c>
    </row>
    <row r="68" spans="1:10" x14ac:dyDescent="0.2">
      <c r="A68" s="1">
        <v>640000</v>
      </c>
      <c r="B68" s="1">
        <v>99</v>
      </c>
      <c r="C68" s="1">
        <v>45</v>
      </c>
      <c r="D68" s="1">
        <v>84.547378012187394</v>
      </c>
      <c r="E68" s="1"/>
      <c r="F68">
        <v>640000</v>
      </c>
      <c r="G68">
        <v>31</v>
      </c>
      <c r="H68">
        <v>57</v>
      </c>
      <c r="I68">
        <f t="shared" si="1"/>
        <v>149.57483426275911</v>
      </c>
      <c r="J68">
        <v>-30.425165737240899</v>
      </c>
    </row>
    <row r="69" spans="1:10" x14ac:dyDescent="0.2">
      <c r="A69" s="1">
        <v>650000</v>
      </c>
      <c r="B69" s="1">
        <v>99</v>
      </c>
      <c r="C69" s="1">
        <v>45</v>
      </c>
      <c r="D69" s="1">
        <v>84.547378012187394</v>
      </c>
      <c r="E69" s="1"/>
      <c r="F69">
        <v>650000</v>
      </c>
      <c r="G69">
        <v>31</v>
      </c>
      <c r="H69">
        <v>57</v>
      </c>
      <c r="I69">
        <f t="shared" ref="I69:I132" si="4">180+J69</f>
        <v>149.57483426275911</v>
      </c>
      <c r="J69">
        <v>-30.425165737240899</v>
      </c>
    </row>
    <row r="70" spans="1:10" x14ac:dyDescent="0.2">
      <c r="A70" s="1">
        <v>660000</v>
      </c>
      <c r="B70" s="1">
        <v>99</v>
      </c>
      <c r="C70" s="1">
        <v>45</v>
      </c>
      <c r="D70" s="1">
        <v>84.547378012187394</v>
      </c>
      <c r="E70" s="1"/>
      <c r="F70">
        <v>660000</v>
      </c>
      <c r="G70">
        <v>31</v>
      </c>
      <c r="H70">
        <v>57</v>
      </c>
      <c r="I70">
        <f t="shared" si="4"/>
        <v>149.57483426275911</v>
      </c>
      <c r="J70">
        <v>-30.425165737240899</v>
      </c>
    </row>
    <row r="71" spans="1:10" x14ac:dyDescent="0.2">
      <c r="A71" s="1">
        <v>670000</v>
      </c>
      <c r="B71" s="1">
        <v>99</v>
      </c>
      <c r="C71" s="1">
        <v>45</v>
      </c>
      <c r="D71" s="1">
        <v>84.547378012187394</v>
      </c>
      <c r="E71" s="1"/>
      <c r="F71">
        <v>670000</v>
      </c>
      <c r="G71">
        <v>31</v>
      </c>
      <c r="H71">
        <v>57</v>
      </c>
      <c r="I71">
        <f t="shared" si="4"/>
        <v>149.57483426275911</v>
      </c>
      <c r="J71">
        <v>-30.425165737240899</v>
      </c>
    </row>
    <row r="72" spans="1:10" x14ac:dyDescent="0.2">
      <c r="A72" s="1">
        <v>680000</v>
      </c>
      <c r="B72" s="1">
        <v>99</v>
      </c>
      <c r="C72" s="1">
        <v>45</v>
      </c>
      <c r="D72" s="1">
        <v>84.547378012187394</v>
      </c>
      <c r="E72" s="1"/>
      <c r="F72">
        <v>680000</v>
      </c>
      <c r="G72">
        <v>31</v>
      </c>
      <c r="H72">
        <v>56</v>
      </c>
      <c r="I72">
        <f t="shared" si="4"/>
        <v>149.05734366895979</v>
      </c>
      <c r="J72">
        <v>-30.942656331040201</v>
      </c>
    </row>
    <row r="73" spans="1:10" x14ac:dyDescent="0.2">
      <c r="A73" s="1">
        <v>690000</v>
      </c>
      <c r="B73" s="1">
        <v>99</v>
      </c>
      <c r="C73" s="1">
        <v>45</v>
      </c>
      <c r="D73" s="1">
        <v>84.547378012187394</v>
      </c>
      <c r="E73" s="1"/>
      <c r="F73">
        <v>690000</v>
      </c>
      <c r="G73">
        <v>31</v>
      </c>
      <c r="H73">
        <v>56</v>
      </c>
      <c r="I73">
        <f t="shared" si="4"/>
        <v>149.05734366895979</v>
      </c>
      <c r="J73">
        <v>-30.942656331040201</v>
      </c>
    </row>
    <row r="74" spans="1:10" x14ac:dyDescent="0.2">
      <c r="A74" s="1">
        <v>700000</v>
      </c>
      <c r="B74" s="1">
        <v>99</v>
      </c>
      <c r="C74" s="1">
        <v>44</v>
      </c>
      <c r="D74" s="1">
        <v>83.267078673140404</v>
      </c>
      <c r="E74" s="1"/>
      <c r="F74">
        <v>700000</v>
      </c>
      <c r="G74">
        <v>31</v>
      </c>
      <c r="H74">
        <v>56</v>
      </c>
      <c r="I74">
        <f t="shared" si="4"/>
        <v>149.05734366895979</v>
      </c>
      <c r="J74">
        <v>-30.942656331040201</v>
      </c>
    </row>
    <row r="75" spans="1:10" x14ac:dyDescent="0.2">
      <c r="A75" s="1">
        <v>710000</v>
      </c>
      <c r="B75" s="1">
        <v>99</v>
      </c>
      <c r="C75" s="1">
        <v>44</v>
      </c>
      <c r="D75" s="1">
        <v>83.267078673140404</v>
      </c>
      <c r="E75" s="1"/>
      <c r="F75">
        <v>710000</v>
      </c>
      <c r="G75">
        <v>29</v>
      </c>
      <c r="H75">
        <v>56</v>
      </c>
      <c r="I75">
        <f t="shared" si="4"/>
        <v>150.9666000822908</v>
      </c>
      <c r="J75">
        <v>-29.0333999177092</v>
      </c>
    </row>
    <row r="76" spans="1:10" x14ac:dyDescent="0.2">
      <c r="A76" s="1">
        <v>720000</v>
      </c>
      <c r="B76" s="1">
        <v>97</v>
      </c>
      <c r="C76" s="1">
        <v>44</v>
      </c>
      <c r="D76" s="1">
        <v>84.429667155771298</v>
      </c>
      <c r="E76" s="1"/>
      <c r="F76">
        <v>720000</v>
      </c>
      <c r="G76">
        <v>29</v>
      </c>
      <c r="H76">
        <v>55</v>
      </c>
      <c r="I76">
        <f t="shared" si="4"/>
        <v>150.46160293941679</v>
      </c>
      <c r="J76">
        <v>-29.5383970605832</v>
      </c>
    </row>
    <row r="77" spans="1:10" x14ac:dyDescent="0.2">
      <c r="A77" s="1">
        <v>730000</v>
      </c>
      <c r="B77" s="1">
        <v>97</v>
      </c>
      <c r="C77" s="1">
        <v>44</v>
      </c>
      <c r="D77" s="1">
        <v>84.429667155771298</v>
      </c>
      <c r="E77" s="1"/>
      <c r="F77">
        <v>730000</v>
      </c>
      <c r="G77">
        <v>29</v>
      </c>
      <c r="H77">
        <v>55</v>
      </c>
      <c r="I77">
        <f t="shared" si="4"/>
        <v>150.46160293941679</v>
      </c>
      <c r="J77">
        <v>-29.5383970605832</v>
      </c>
    </row>
    <row r="78" spans="1:10" x14ac:dyDescent="0.2">
      <c r="A78" s="1">
        <v>740000</v>
      </c>
      <c r="B78" s="1">
        <v>97</v>
      </c>
      <c r="C78" s="1">
        <v>44</v>
      </c>
      <c r="D78" s="1">
        <v>84.429667155771298</v>
      </c>
      <c r="E78" s="1"/>
      <c r="F78">
        <v>740000</v>
      </c>
      <c r="G78">
        <v>29</v>
      </c>
      <c r="H78">
        <v>55</v>
      </c>
      <c r="I78">
        <f t="shared" si="4"/>
        <v>150.46160293941679</v>
      </c>
      <c r="J78">
        <v>-29.5383970605832</v>
      </c>
    </row>
    <row r="79" spans="1:10" x14ac:dyDescent="0.2">
      <c r="A79" s="1">
        <v>750000</v>
      </c>
      <c r="B79" s="1">
        <v>97</v>
      </c>
      <c r="C79" s="1">
        <v>44</v>
      </c>
      <c r="D79" s="1">
        <v>84.429667155771298</v>
      </c>
      <c r="E79" s="1"/>
      <c r="F79">
        <v>750000</v>
      </c>
      <c r="G79">
        <v>29</v>
      </c>
      <c r="H79">
        <v>55</v>
      </c>
      <c r="I79">
        <f t="shared" si="4"/>
        <v>150.46160293941679</v>
      </c>
      <c r="J79">
        <v>-29.5383970605832</v>
      </c>
    </row>
    <row r="80" spans="1:10" x14ac:dyDescent="0.2">
      <c r="A80" s="1">
        <v>760000</v>
      </c>
      <c r="B80" s="1">
        <v>97</v>
      </c>
      <c r="C80" s="1">
        <v>43</v>
      </c>
      <c r="D80" s="1">
        <v>83.120260612507906</v>
      </c>
      <c r="E80" s="1"/>
      <c r="F80">
        <v>760000</v>
      </c>
      <c r="G80">
        <v>29</v>
      </c>
      <c r="H80">
        <v>54</v>
      </c>
      <c r="I80">
        <f t="shared" si="4"/>
        <v>149.93913895313349</v>
      </c>
      <c r="J80">
        <v>-30.060861046866499</v>
      </c>
    </row>
    <row r="81" spans="1:10" x14ac:dyDescent="0.2">
      <c r="A81" s="1">
        <v>770000</v>
      </c>
      <c r="B81" s="1">
        <v>97</v>
      </c>
      <c r="C81" s="1">
        <v>43</v>
      </c>
      <c r="D81" s="1">
        <v>83.120260612507906</v>
      </c>
      <c r="E81" s="1"/>
      <c r="F81">
        <v>770000</v>
      </c>
      <c r="G81">
        <v>29</v>
      </c>
      <c r="H81">
        <v>54</v>
      </c>
      <c r="I81">
        <f t="shared" si="4"/>
        <v>149.93913895313349</v>
      </c>
      <c r="J81">
        <v>-30.060861046866499</v>
      </c>
    </row>
    <row r="82" spans="1:10" x14ac:dyDescent="0.2">
      <c r="A82" s="1">
        <v>780000</v>
      </c>
      <c r="B82" s="1">
        <v>97</v>
      </c>
      <c r="C82" s="1">
        <v>43</v>
      </c>
      <c r="D82" s="1">
        <v>83.120260612507906</v>
      </c>
      <c r="E82" s="1"/>
      <c r="F82">
        <v>780000</v>
      </c>
      <c r="G82">
        <v>29</v>
      </c>
      <c r="H82">
        <v>54</v>
      </c>
      <c r="I82">
        <f t="shared" si="4"/>
        <v>149.93913895313349</v>
      </c>
      <c r="J82">
        <v>-30.060861046866499</v>
      </c>
    </row>
    <row r="83" spans="1:10" x14ac:dyDescent="0.2">
      <c r="A83" s="1">
        <v>790000</v>
      </c>
      <c r="B83" s="1">
        <v>95</v>
      </c>
      <c r="C83" s="1">
        <v>43</v>
      </c>
      <c r="D83" s="1">
        <v>84.306766168367702</v>
      </c>
      <c r="E83" s="1"/>
      <c r="F83">
        <v>790000</v>
      </c>
      <c r="G83">
        <v>29</v>
      </c>
      <c r="H83">
        <v>54</v>
      </c>
      <c r="I83">
        <f t="shared" si="4"/>
        <v>149.93913895313349</v>
      </c>
      <c r="J83">
        <v>-30.060861046866499</v>
      </c>
    </row>
    <row r="84" spans="1:10" x14ac:dyDescent="0.2">
      <c r="A84" s="1">
        <v>800000</v>
      </c>
      <c r="B84" s="1">
        <v>95</v>
      </c>
      <c r="C84" s="1">
        <v>43</v>
      </c>
      <c r="D84" s="1">
        <v>84.306766168367702</v>
      </c>
      <c r="E84" s="1"/>
      <c r="F84">
        <v>800000</v>
      </c>
      <c r="G84">
        <v>29</v>
      </c>
      <c r="H84">
        <v>53</v>
      </c>
      <c r="I84">
        <f t="shared" si="4"/>
        <v>149.39830885510011</v>
      </c>
      <c r="J84">
        <v>-30.601691144899899</v>
      </c>
    </row>
    <row r="85" spans="1:10" x14ac:dyDescent="0.2">
      <c r="A85" s="1">
        <v>810000</v>
      </c>
      <c r="B85" s="1">
        <v>95</v>
      </c>
      <c r="C85" s="1">
        <v>43</v>
      </c>
      <c r="D85" s="1">
        <v>84.306766168367702</v>
      </c>
      <c r="E85" s="1"/>
      <c r="F85">
        <v>810000</v>
      </c>
      <c r="G85">
        <v>27</v>
      </c>
      <c r="H85">
        <v>53</v>
      </c>
      <c r="I85">
        <f t="shared" si="4"/>
        <v>151.4193498363646</v>
      </c>
      <c r="J85">
        <v>-28.580650163635401</v>
      </c>
    </row>
    <row r="86" spans="1:10" x14ac:dyDescent="0.2">
      <c r="A86" s="1">
        <v>820000</v>
      </c>
      <c r="B86" s="1">
        <v>95</v>
      </c>
      <c r="C86" s="1">
        <v>42</v>
      </c>
      <c r="D86" s="1">
        <v>82.966905007329103</v>
      </c>
      <c r="E86" s="1"/>
      <c r="F86">
        <v>820000</v>
      </c>
      <c r="G86">
        <v>27</v>
      </c>
      <c r="H86">
        <v>53</v>
      </c>
      <c r="I86">
        <f t="shared" si="4"/>
        <v>151.4193498363646</v>
      </c>
      <c r="J86">
        <v>-28.580650163635401</v>
      </c>
    </row>
    <row r="87" spans="1:10" x14ac:dyDescent="0.2">
      <c r="A87" s="1">
        <v>830000</v>
      </c>
      <c r="B87" s="1">
        <v>95</v>
      </c>
      <c r="C87" s="1">
        <v>42</v>
      </c>
      <c r="D87" s="1">
        <v>82.966905007329103</v>
      </c>
      <c r="E87" s="1"/>
      <c r="F87">
        <v>830000</v>
      </c>
      <c r="G87">
        <v>27</v>
      </c>
      <c r="H87">
        <v>52</v>
      </c>
      <c r="I87">
        <f t="shared" si="4"/>
        <v>150.8928544185749</v>
      </c>
      <c r="J87">
        <v>-29.107145581425101</v>
      </c>
    </row>
    <row r="88" spans="1:10" x14ac:dyDescent="0.2">
      <c r="A88" s="1">
        <v>840000</v>
      </c>
      <c r="B88" s="1">
        <v>95</v>
      </c>
      <c r="C88" s="1">
        <v>42</v>
      </c>
      <c r="D88" s="1">
        <v>82.966905007329103</v>
      </c>
      <c r="E88" s="1"/>
      <c r="F88">
        <v>840000</v>
      </c>
      <c r="G88">
        <v>27</v>
      </c>
      <c r="H88">
        <v>52</v>
      </c>
      <c r="I88">
        <f t="shared" si="4"/>
        <v>150.8928544185749</v>
      </c>
      <c r="J88">
        <v>-29.107145581425101</v>
      </c>
    </row>
    <row r="89" spans="1:10" x14ac:dyDescent="0.2">
      <c r="A89" s="1">
        <v>850000</v>
      </c>
      <c r="B89" s="1">
        <v>95</v>
      </c>
      <c r="C89" s="1">
        <v>42</v>
      </c>
      <c r="D89" s="1">
        <v>82.966905007329103</v>
      </c>
      <c r="E89" s="1"/>
      <c r="F89">
        <v>850000</v>
      </c>
      <c r="G89">
        <v>27</v>
      </c>
      <c r="H89">
        <v>52</v>
      </c>
      <c r="I89">
        <f t="shared" si="4"/>
        <v>150.8928544185749</v>
      </c>
      <c r="J89">
        <v>-29.107145581425101</v>
      </c>
    </row>
    <row r="90" spans="1:10" x14ac:dyDescent="0.2">
      <c r="A90" s="1">
        <v>860000</v>
      </c>
      <c r="B90" s="1">
        <v>95</v>
      </c>
      <c r="C90" s="1">
        <v>42</v>
      </c>
      <c r="D90" s="1">
        <v>82.966905007329103</v>
      </c>
      <c r="E90" s="1"/>
      <c r="F90">
        <v>860000</v>
      </c>
      <c r="G90">
        <v>27</v>
      </c>
      <c r="H90">
        <v>52</v>
      </c>
      <c r="I90">
        <f t="shared" si="4"/>
        <v>150.8928544185749</v>
      </c>
      <c r="J90">
        <v>-29.107145581425101</v>
      </c>
    </row>
    <row r="91" spans="1:10" x14ac:dyDescent="0.2">
      <c r="A91" s="1">
        <v>870000</v>
      </c>
      <c r="B91" s="1">
        <v>93</v>
      </c>
      <c r="C91" s="1">
        <v>42</v>
      </c>
      <c r="D91" s="1">
        <v>84.1783243476644</v>
      </c>
      <c r="E91" s="1"/>
      <c r="F91">
        <v>870000</v>
      </c>
      <c r="G91">
        <v>27</v>
      </c>
      <c r="H91">
        <v>51</v>
      </c>
      <c r="I91">
        <f t="shared" si="4"/>
        <v>150.3470400592887</v>
      </c>
      <c r="J91">
        <v>-29.652959940711298</v>
      </c>
    </row>
    <row r="92" spans="1:10" x14ac:dyDescent="0.2">
      <c r="A92" s="1">
        <v>880000</v>
      </c>
      <c r="B92" s="1">
        <v>93</v>
      </c>
      <c r="C92" s="1">
        <v>41</v>
      </c>
      <c r="D92" s="1">
        <v>82.806565844743005</v>
      </c>
      <c r="E92" s="1"/>
      <c r="F92">
        <v>880000</v>
      </c>
      <c r="G92">
        <v>27</v>
      </c>
      <c r="H92">
        <v>51</v>
      </c>
      <c r="I92">
        <f t="shared" si="4"/>
        <v>150.3470400592887</v>
      </c>
      <c r="J92">
        <v>-29.652959940711298</v>
      </c>
    </row>
    <row r="93" spans="1:10" x14ac:dyDescent="0.2">
      <c r="A93" s="1">
        <v>890000</v>
      </c>
      <c r="B93" s="1">
        <v>93</v>
      </c>
      <c r="C93" s="1">
        <v>41</v>
      </c>
      <c r="D93" s="1">
        <v>82.806565844743005</v>
      </c>
      <c r="E93" s="1"/>
      <c r="F93">
        <v>890000</v>
      </c>
      <c r="G93">
        <v>27</v>
      </c>
      <c r="H93">
        <v>51</v>
      </c>
      <c r="I93">
        <f t="shared" si="4"/>
        <v>150.3470400592887</v>
      </c>
      <c r="J93">
        <v>-29.652959940711298</v>
      </c>
    </row>
    <row r="94" spans="1:10" x14ac:dyDescent="0.2">
      <c r="A94" s="1">
        <v>900000</v>
      </c>
      <c r="B94" s="1">
        <v>93</v>
      </c>
      <c r="C94" s="1">
        <v>41</v>
      </c>
      <c r="D94" s="1">
        <v>82.806565844743005</v>
      </c>
      <c r="E94" s="1"/>
      <c r="F94">
        <v>900000</v>
      </c>
      <c r="G94">
        <v>25</v>
      </c>
      <c r="H94">
        <v>51</v>
      </c>
      <c r="I94">
        <f t="shared" si="4"/>
        <v>152.45680056583521</v>
      </c>
      <c r="J94">
        <v>-27.543199434164801</v>
      </c>
    </row>
    <row r="95" spans="1:10" x14ac:dyDescent="0.2">
      <c r="A95" s="1">
        <v>910000</v>
      </c>
      <c r="B95" s="1">
        <v>93</v>
      </c>
      <c r="C95" s="1">
        <v>41</v>
      </c>
      <c r="D95" s="1">
        <v>82.806565844743005</v>
      </c>
      <c r="E95" s="1"/>
      <c r="F95">
        <v>910000</v>
      </c>
      <c r="G95">
        <v>25</v>
      </c>
      <c r="H95">
        <v>50</v>
      </c>
      <c r="I95">
        <f t="shared" si="4"/>
        <v>151.92751306414709</v>
      </c>
      <c r="J95">
        <v>-28.072486935852901</v>
      </c>
    </row>
    <row r="96" spans="1:10" x14ac:dyDescent="0.2">
      <c r="A96" s="1">
        <v>920000</v>
      </c>
      <c r="B96" s="1">
        <v>93</v>
      </c>
      <c r="C96" s="1">
        <v>41</v>
      </c>
      <c r="D96" s="1">
        <v>82.806565844743005</v>
      </c>
      <c r="E96" s="1"/>
      <c r="F96">
        <v>920000</v>
      </c>
      <c r="G96">
        <v>25</v>
      </c>
      <c r="H96">
        <v>50</v>
      </c>
      <c r="I96">
        <f t="shared" si="4"/>
        <v>151.92751306414709</v>
      </c>
      <c r="J96">
        <v>-28.072486935852901</v>
      </c>
    </row>
    <row r="97" spans="1:10" x14ac:dyDescent="0.2">
      <c r="A97" s="1">
        <v>930000</v>
      </c>
      <c r="B97" s="1">
        <v>93</v>
      </c>
      <c r="C97" s="1">
        <v>41</v>
      </c>
      <c r="D97" s="1">
        <v>82.806565844743005</v>
      </c>
      <c r="E97" s="1"/>
      <c r="F97">
        <v>930000</v>
      </c>
      <c r="G97">
        <v>25</v>
      </c>
      <c r="H97">
        <v>50</v>
      </c>
      <c r="I97">
        <f t="shared" si="4"/>
        <v>151.92751306414709</v>
      </c>
      <c r="J97">
        <v>-28.072486935852901</v>
      </c>
    </row>
    <row r="98" spans="1:10" x14ac:dyDescent="0.2">
      <c r="A98" s="1">
        <v>940000</v>
      </c>
      <c r="B98" s="1">
        <v>91</v>
      </c>
      <c r="C98" s="1">
        <v>40</v>
      </c>
      <c r="D98" s="1">
        <v>82.6387556539391</v>
      </c>
      <c r="E98" s="1"/>
      <c r="F98">
        <v>940000</v>
      </c>
      <c r="G98">
        <v>25</v>
      </c>
      <c r="H98">
        <v>49</v>
      </c>
      <c r="I98">
        <f t="shared" si="4"/>
        <v>151.37791747478721</v>
      </c>
      <c r="J98">
        <v>-28.6220825252128</v>
      </c>
    </row>
    <row r="99" spans="1:10" x14ac:dyDescent="0.2">
      <c r="A99" s="1">
        <v>950000</v>
      </c>
      <c r="B99" s="1">
        <v>91</v>
      </c>
      <c r="C99" s="1">
        <v>40</v>
      </c>
      <c r="D99" s="1">
        <v>82.6387556539391</v>
      </c>
      <c r="E99" s="1"/>
      <c r="F99">
        <v>950000</v>
      </c>
      <c r="G99">
        <v>25</v>
      </c>
      <c r="H99">
        <v>49</v>
      </c>
      <c r="I99">
        <f t="shared" si="4"/>
        <v>151.37791747478721</v>
      </c>
      <c r="J99">
        <v>-28.6220825252128</v>
      </c>
    </row>
    <row r="100" spans="1:10" x14ac:dyDescent="0.2">
      <c r="A100" s="1">
        <v>960000</v>
      </c>
      <c r="B100" s="1">
        <v>91</v>
      </c>
      <c r="C100" s="1">
        <v>40</v>
      </c>
      <c r="D100" s="1">
        <v>82.6387556539391</v>
      </c>
      <c r="E100" s="1"/>
      <c r="F100">
        <v>960000</v>
      </c>
      <c r="G100">
        <v>25</v>
      </c>
      <c r="H100">
        <v>49</v>
      </c>
      <c r="I100">
        <f t="shared" si="4"/>
        <v>151.37791747478721</v>
      </c>
      <c r="J100">
        <v>-28.6220825252128</v>
      </c>
    </row>
    <row r="101" spans="1:10" x14ac:dyDescent="0.2">
      <c r="A101" s="1">
        <v>970000</v>
      </c>
      <c r="B101" s="1">
        <v>91</v>
      </c>
      <c r="C101" s="1">
        <v>40</v>
      </c>
      <c r="D101" s="1">
        <v>82.6387556539391</v>
      </c>
      <c r="E101" s="1"/>
      <c r="F101">
        <v>970000</v>
      </c>
      <c r="G101">
        <v>25</v>
      </c>
      <c r="H101">
        <v>49</v>
      </c>
      <c r="I101">
        <f t="shared" si="4"/>
        <v>151.37791747478721</v>
      </c>
      <c r="J101">
        <v>-28.6220825252128</v>
      </c>
    </row>
    <row r="102" spans="1:10" x14ac:dyDescent="0.2">
      <c r="A102" s="1">
        <v>980000</v>
      </c>
      <c r="B102" s="1">
        <v>91</v>
      </c>
      <c r="C102" s="1">
        <v>40</v>
      </c>
      <c r="D102" s="1">
        <v>82.6387556539391</v>
      </c>
      <c r="E102" s="1"/>
      <c r="F102">
        <v>980000</v>
      </c>
      <c r="G102">
        <v>23</v>
      </c>
      <c r="H102">
        <v>48</v>
      </c>
      <c r="I102">
        <f t="shared" si="4"/>
        <v>153.0536837745378</v>
      </c>
      <c r="J102">
        <v>-26.946316225462201</v>
      </c>
    </row>
    <row r="103" spans="1:10" x14ac:dyDescent="0.2">
      <c r="A103" s="1">
        <v>990000</v>
      </c>
      <c r="B103" s="1">
        <v>91</v>
      </c>
      <c r="C103" s="1">
        <v>40</v>
      </c>
      <c r="D103" s="1">
        <v>82.6387556539391</v>
      </c>
      <c r="E103" s="1"/>
      <c r="F103">
        <v>990000</v>
      </c>
      <c r="G103">
        <v>23</v>
      </c>
      <c r="H103">
        <v>48</v>
      </c>
      <c r="I103">
        <f t="shared" si="4"/>
        <v>153.0536837745378</v>
      </c>
      <c r="J103">
        <v>-26.946316225462201</v>
      </c>
    </row>
    <row r="104" spans="1:10" x14ac:dyDescent="0.2">
      <c r="A104" s="1">
        <v>1000000</v>
      </c>
      <c r="B104" s="1">
        <v>89</v>
      </c>
      <c r="C104" s="1">
        <v>39</v>
      </c>
      <c r="D104" s="1">
        <v>82.4629405817292</v>
      </c>
      <c r="E104" s="1"/>
      <c r="F104">
        <v>1000000</v>
      </c>
      <c r="G104">
        <v>23</v>
      </c>
      <c r="H104">
        <v>48</v>
      </c>
      <c r="I104">
        <f t="shared" si="4"/>
        <v>153.0536837745378</v>
      </c>
      <c r="J104">
        <v>-26.946316225462201</v>
      </c>
    </row>
    <row r="105" spans="1:10" x14ac:dyDescent="0.2">
      <c r="A105" s="1">
        <v>1010000</v>
      </c>
      <c r="B105" s="1">
        <v>89</v>
      </c>
      <c r="C105" s="1">
        <v>39</v>
      </c>
      <c r="D105" s="1">
        <v>82.4629405817292</v>
      </c>
      <c r="E105" s="1"/>
      <c r="F105">
        <v>1010000</v>
      </c>
      <c r="G105">
        <v>23</v>
      </c>
      <c r="H105">
        <v>48</v>
      </c>
      <c r="I105">
        <f t="shared" si="4"/>
        <v>153.0536837745378</v>
      </c>
      <c r="J105">
        <v>-26.946316225462201</v>
      </c>
    </row>
    <row r="106" spans="1:10" x14ac:dyDescent="0.2">
      <c r="A106" s="1">
        <v>1020000</v>
      </c>
      <c r="B106" s="1">
        <v>89</v>
      </c>
      <c r="C106" s="1">
        <v>39</v>
      </c>
      <c r="D106" s="1">
        <v>82.4629405817292</v>
      </c>
      <c r="E106" s="1"/>
      <c r="F106">
        <v>1020000</v>
      </c>
      <c r="G106">
        <v>23</v>
      </c>
      <c r="H106">
        <v>47</v>
      </c>
      <c r="I106">
        <f t="shared" si="4"/>
        <v>152.5019020331614</v>
      </c>
      <c r="J106">
        <v>-27.4980979668386</v>
      </c>
    </row>
    <row r="107" spans="1:10" x14ac:dyDescent="0.2">
      <c r="A107" s="1">
        <v>1030000</v>
      </c>
      <c r="B107" s="1">
        <v>89</v>
      </c>
      <c r="C107" s="1">
        <v>39</v>
      </c>
      <c r="D107" s="1">
        <v>82.4629405817292</v>
      </c>
      <c r="E107" s="1"/>
      <c r="F107">
        <v>1030000</v>
      </c>
      <c r="G107">
        <v>23</v>
      </c>
      <c r="H107">
        <v>47</v>
      </c>
      <c r="I107">
        <f t="shared" si="4"/>
        <v>152.5019020331614</v>
      </c>
      <c r="J107">
        <v>-27.4980979668386</v>
      </c>
    </row>
    <row r="108" spans="1:10" x14ac:dyDescent="0.2">
      <c r="A108" s="1">
        <v>1040000</v>
      </c>
      <c r="B108" s="1">
        <v>89</v>
      </c>
      <c r="C108" s="1">
        <v>39</v>
      </c>
      <c r="D108" s="1">
        <v>82.4629405817292</v>
      </c>
      <c r="E108" s="1"/>
      <c r="F108">
        <v>1040000</v>
      </c>
      <c r="G108">
        <v>23</v>
      </c>
      <c r="H108">
        <v>47</v>
      </c>
      <c r="I108">
        <f t="shared" si="4"/>
        <v>152.5019020331614</v>
      </c>
      <c r="J108">
        <v>-27.4980979668386</v>
      </c>
    </row>
    <row r="109" spans="1:10" x14ac:dyDescent="0.2">
      <c r="A109" s="1">
        <v>1050000</v>
      </c>
      <c r="B109" s="1">
        <v>89</v>
      </c>
      <c r="C109" s="1">
        <v>39</v>
      </c>
      <c r="D109" s="1">
        <v>82.4629405817292</v>
      </c>
      <c r="E109" s="1"/>
      <c r="F109">
        <v>1050000</v>
      </c>
      <c r="G109">
        <v>23</v>
      </c>
      <c r="H109">
        <v>46</v>
      </c>
      <c r="I109">
        <f t="shared" si="4"/>
        <v>151.92751306414709</v>
      </c>
      <c r="J109">
        <v>-28.072486935852901</v>
      </c>
    </row>
    <row r="110" spans="1:10" x14ac:dyDescent="0.2">
      <c r="A110" s="1">
        <v>1060000</v>
      </c>
      <c r="B110" s="1">
        <v>89</v>
      </c>
      <c r="C110" s="1">
        <v>38</v>
      </c>
      <c r="D110" s="1">
        <v>80.990186272785905</v>
      </c>
      <c r="E110" s="1"/>
      <c r="F110">
        <v>1060000</v>
      </c>
      <c r="G110">
        <v>21</v>
      </c>
      <c r="H110">
        <v>46</v>
      </c>
      <c r="I110">
        <f t="shared" si="4"/>
        <v>154.28381965400371</v>
      </c>
      <c r="J110">
        <v>-25.7161803459963</v>
      </c>
    </row>
    <row r="111" spans="1:10" x14ac:dyDescent="0.2">
      <c r="A111" s="1">
        <v>1070000</v>
      </c>
      <c r="B111" s="1">
        <v>87</v>
      </c>
      <c r="C111" s="1">
        <v>38</v>
      </c>
      <c r="D111" s="1">
        <v>82.278534750233405</v>
      </c>
      <c r="E111" s="1"/>
      <c r="F111">
        <v>1070000</v>
      </c>
      <c r="G111">
        <v>21</v>
      </c>
      <c r="H111">
        <v>46</v>
      </c>
      <c r="I111">
        <f t="shared" si="4"/>
        <v>154.28381965400371</v>
      </c>
      <c r="J111">
        <v>-25.7161803459963</v>
      </c>
    </row>
    <row r="112" spans="1:10" x14ac:dyDescent="0.2">
      <c r="A112" s="1">
        <v>1080000</v>
      </c>
      <c r="B112" s="1">
        <v>87</v>
      </c>
      <c r="C112" s="1">
        <v>38</v>
      </c>
      <c r="D112" s="1">
        <v>82.278534750233405</v>
      </c>
      <c r="E112" s="1"/>
      <c r="F112">
        <v>1080000</v>
      </c>
      <c r="G112">
        <v>21</v>
      </c>
      <c r="H112">
        <v>46</v>
      </c>
      <c r="I112">
        <f t="shared" si="4"/>
        <v>154.28381965400371</v>
      </c>
      <c r="J112">
        <v>-25.7161803459963</v>
      </c>
    </row>
    <row r="113" spans="1:10" x14ac:dyDescent="0.2">
      <c r="A113" s="1">
        <v>1090000</v>
      </c>
      <c r="B113" s="1">
        <v>87</v>
      </c>
      <c r="C113" s="1">
        <v>38</v>
      </c>
      <c r="D113" s="1">
        <v>82.278534750233405</v>
      </c>
      <c r="E113" s="1"/>
      <c r="F113">
        <v>1090000</v>
      </c>
      <c r="G113">
        <v>21</v>
      </c>
      <c r="H113">
        <v>45</v>
      </c>
      <c r="I113">
        <f t="shared" si="4"/>
        <v>153.73195538720739</v>
      </c>
      <c r="J113">
        <v>-26.2680446127926</v>
      </c>
    </row>
    <row r="114" spans="1:10" x14ac:dyDescent="0.2">
      <c r="A114" s="1">
        <v>1100000</v>
      </c>
      <c r="B114" s="1">
        <v>87</v>
      </c>
      <c r="C114" s="1">
        <v>38</v>
      </c>
      <c r="D114" s="1">
        <v>82.278534750233405</v>
      </c>
      <c r="E114" s="1"/>
      <c r="F114">
        <v>1100000</v>
      </c>
      <c r="G114">
        <v>21</v>
      </c>
      <c r="H114">
        <v>45</v>
      </c>
      <c r="I114">
        <f t="shared" si="4"/>
        <v>153.73195538720739</v>
      </c>
      <c r="J114">
        <v>-26.2680446127926</v>
      </c>
    </row>
    <row r="115" spans="1:10" x14ac:dyDescent="0.2">
      <c r="A115" s="1">
        <v>1110000</v>
      </c>
      <c r="B115" s="1">
        <v>87</v>
      </c>
      <c r="C115" s="1">
        <v>38</v>
      </c>
      <c r="D115" s="1">
        <v>82.278534750233405</v>
      </c>
      <c r="E115" s="1"/>
      <c r="F115">
        <v>1110000</v>
      </c>
      <c r="G115">
        <v>21</v>
      </c>
      <c r="H115">
        <v>45</v>
      </c>
      <c r="I115">
        <f t="shared" si="4"/>
        <v>153.73195538720739</v>
      </c>
      <c r="J115">
        <v>-26.2680446127926</v>
      </c>
    </row>
    <row r="116" spans="1:10" x14ac:dyDescent="0.2">
      <c r="A116" s="1">
        <v>1120000</v>
      </c>
      <c r="B116" s="1">
        <v>87</v>
      </c>
      <c r="C116" s="1">
        <v>38</v>
      </c>
      <c r="D116" s="1">
        <v>82.278534750233405</v>
      </c>
      <c r="E116" s="1"/>
      <c r="F116">
        <v>1120000</v>
      </c>
      <c r="G116">
        <v>21</v>
      </c>
      <c r="H116">
        <v>44</v>
      </c>
      <c r="I116">
        <f t="shared" si="4"/>
        <v>153.15632986422759</v>
      </c>
      <c r="J116">
        <v>-26.843670135772399</v>
      </c>
    </row>
    <row r="117" spans="1:10" x14ac:dyDescent="0.2">
      <c r="A117" s="1">
        <v>1130000</v>
      </c>
      <c r="B117" s="1">
        <v>85</v>
      </c>
      <c r="C117" s="1">
        <v>37</v>
      </c>
      <c r="D117" s="1">
        <v>82.084893771744206</v>
      </c>
      <c r="E117" s="1"/>
      <c r="F117">
        <v>1130000</v>
      </c>
      <c r="G117">
        <v>21</v>
      </c>
      <c r="H117">
        <v>44</v>
      </c>
      <c r="I117">
        <f t="shared" si="4"/>
        <v>153.15632986422759</v>
      </c>
      <c r="J117">
        <v>-26.843670135772399</v>
      </c>
    </row>
    <row r="118" spans="1:10" x14ac:dyDescent="0.2">
      <c r="A118" s="1">
        <v>1140000</v>
      </c>
      <c r="B118" s="1">
        <v>85</v>
      </c>
      <c r="C118" s="1">
        <v>37</v>
      </c>
      <c r="D118" s="1">
        <v>82.084893771744206</v>
      </c>
      <c r="E118" s="1"/>
      <c r="F118">
        <v>1140000</v>
      </c>
      <c r="G118">
        <v>19</v>
      </c>
      <c r="H118">
        <v>44</v>
      </c>
      <c r="I118">
        <f t="shared" si="4"/>
        <v>155.6326868280253</v>
      </c>
      <c r="J118">
        <v>-24.3673131719747</v>
      </c>
    </row>
    <row r="119" spans="1:10" x14ac:dyDescent="0.2">
      <c r="A119" s="1">
        <v>1150000</v>
      </c>
      <c r="B119" s="1">
        <v>85</v>
      </c>
      <c r="C119" s="1">
        <v>37</v>
      </c>
      <c r="D119" s="1">
        <v>82.084893771744206</v>
      </c>
      <c r="E119" s="1"/>
      <c r="F119">
        <v>1150000</v>
      </c>
      <c r="G119">
        <v>19</v>
      </c>
      <c r="H119">
        <v>43</v>
      </c>
      <c r="I119">
        <f t="shared" si="4"/>
        <v>155.08350711999032</v>
      </c>
      <c r="J119">
        <v>-24.916492880009699</v>
      </c>
    </row>
    <row r="120" spans="1:10" x14ac:dyDescent="0.2">
      <c r="A120" s="1">
        <v>1160000</v>
      </c>
      <c r="B120" s="1">
        <v>85</v>
      </c>
      <c r="C120" s="1">
        <v>37</v>
      </c>
      <c r="D120" s="1">
        <v>82.084893771744206</v>
      </c>
      <c r="E120" s="1"/>
      <c r="F120">
        <v>1160000</v>
      </c>
      <c r="G120">
        <v>19</v>
      </c>
      <c r="H120">
        <v>43</v>
      </c>
      <c r="I120">
        <f t="shared" si="4"/>
        <v>155.08350711999032</v>
      </c>
      <c r="J120">
        <v>-24.916492880009699</v>
      </c>
    </row>
    <row r="121" spans="1:10" x14ac:dyDescent="0.2">
      <c r="A121" s="1">
        <v>1170000</v>
      </c>
      <c r="B121" s="1">
        <v>85</v>
      </c>
      <c r="C121" s="1">
        <v>37</v>
      </c>
      <c r="D121" s="1">
        <v>82.084893771744206</v>
      </c>
      <c r="E121" s="1"/>
      <c r="F121">
        <v>1170000</v>
      </c>
      <c r="G121">
        <v>19</v>
      </c>
      <c r="H121">
        <v>43</v>
      </c>
      <c r="I121">
        <f t="shared" si="4"/>
        <v>155.08350711999032</v>
      </c>
      <c r="J121">
        <v>-24.916492880009699</v>
      </c>
    </row>
    <row r="122" spans="1:10" x14ac:dyDescent="0.2">
      <c r="A122" s="1">
        <v>1180000</v>
      </c>
      <c r="B122" s="1">
        <v>83</v>
      </c>
      <c r="C122" s="1">
        <v>37</v>
      </c>
      <c r="D122" s="1">
        <v>83.4382384547811</v>
      </c>
      <c r="E122" s="1"/>
      <c r="F122">
        <v>1180000</v>
      </c>
      <c r="G122">
        <v>19</v>
      </c>
      <c r="H122">
        <v>43</v>
      </c>
      <c r="I122">
        <f t="shared" si="4"/>
        <v>155.08350711999032</v>
      </c>
      <c r="J122">
        <v>-24.916492880009699</v>
      </c>
    </row>
    <row r="123" spans="1:10" x14ac:dyDescent="0.2">
      <c r="A123" s="1">
        <v>1190000</v>
      </c>
      <c r="B123" s="1">
        <v>83</v>
      </c>
      <c r="C123" s="1">
        <v>36</v>
      </c>
      <c r="D123" s="1">
        <v>81.881307270401507</v>
      </c>
      <c r="E123" s="1"/>
      <c r="F123">
        <v>1190000</v>
      </c>
      <c r="G123">
        <v>19</v>
      </c>
      <c r="H123">
        <v>42</v>
      </c>
      <c r="I123">
        <f t="shared" si="4"/>
        <v>154.50942105373429</v>
      </c>
      <c r="J123">
        <v>-25.4905789462657</v>
      </c>
    </row>
    <row r="124" spans="1:10" x14ac:dyDescent="0.2">
      <c r="A124" s="1">
        <v>1200000</v>
      </c>
      <c r="B124" s="1">
        <v>83</v>
      </c>
      <c r="C124" s="1">
        <v>36</v>
      </c>
      <c r="D124" s="1">
        <v>81.881307270401507</v>
      </c>
      <c r="E124" s="1"/>
      <c r="F124">
        <v>1200000</v>
      </c>
      <c r="G124">
        <v>19</v>
      </c>
      <c r="H124">
        <v>42</v>
      </c>
      <c r="I124">
        <f t="shared" si="4"/>
        <v>154.50942105373429</v>
      </c>
      <c r="J124">
        <v>-25.4905789462657</v>
      </c>
    </row>
    <row r="125" spans="1:10" x14ac:dyDescent="0.2">
      <c r="A125" s="1">
        <v>1210000</v>
      </c>
      <c r="B125" s="1">
        <v>83</v>
      </c>
      <c r="C125" s="1">
        <v>36</v>
      </c>
      <c r="D125" s="1">
        <v>81.881307270401507</v>
      </c>
      <c r="E125" s="1"/>
      <c r="F125">
        <v>1210000</v>
      </c>
      <c r="G125">
        <v>17</v>
      </c>
      <c r="H125">
        <v>42</v>
      </c>
      <c r="I125">
        <f t="shared" si="4"/>
        <v>157.11791226246521</v>
      </c>
      <c r="J125">
        <v>-22.8820877375348</v>
      </c>
    </row>
    <row r="126" spans="1:10" x14ac:dyDescent="0.2">
      <c r="A126" s="1">
        <v>1220000</v>
      </c>
      <c r="B126" s="1">
        <v>83</v>
      </c>
      <c r="C126" s="1">
        <v>36</v>
      </c>
      <c r="D126" s="1">
        <v>81.881307270401507</v>
      </c>
      <c r="E126" s="1"/>
      <c r="F126">
        <v>1220000</v>
      </c>
      <c r="G126">
        <v>17</v>
      </c>
      <c r="H126">
        <v>41</v>
      </c>
      <c r="I126">
        <f t="shared" si="4"/>
        <v>156.57505537782501</v>
      </c>
      <c r="J126">
        <v>-23.424944622175001</v>
      </c>
    </row>
    <row r="127" spans="1:10" x14ac:dyDescent="0.2">
      <c r="A127" s="1">
        <v>1230000</v>
      </c>
      <c r="B127" s="1">
        <v>83</v>
      </c>
      <c r="C127" s="1">
        <v>36</v>
      </c>
      <c r="D127" s="1">
        <v>81.881307270401507</v>
      </c>
      <c r="E127" s="1"/>
      <c r="F127">
        <v>1230000</v>
      </c>
      <c r="G127">
        <v>17</v>
      </c>
      <c r="H127">
        <v>41</v>
      </c>
      <c r="I127">
        <f t="shared" si="4"/>
        <v>156.57505537782501</v>
      </c>
      <c r="J127">
        <v>-23.424944622175001</v>
      </c>
    </row>
    <row r="128" spans="1:10" x14ac:dyDescent="0.2">
      <c r="A128" s="1">
        <v>1240000</v>
      </c>
      <c r="B128" s="1">
        <v>81</v>
      </c>
      <c r="C128" s="1">
        <v>36</v>
      </c>
      <c r="D128" s="1">
        <v>83.267078673140404</v>
      </c>
      <c r="E128" s="1"/>
      <c r="F128">
        <v>1240000</v>
      </c>
      <c r="G128">
        <v>17</v>
      </c>
      <c r="H128">
        <v>41</v>
      </c>
      <c r="I128">
        <f t="shared" si="4"/>
        <v>156.57505537782501</v>
      </c>
      <c r="J128">
        <v>-23.424944622175001</v>
      </c>
    </row>
    <row r="129" spans="1:10" x14ac:dyDescent="0.2">
      <c r="A129" s="1">
        <v>1250000</v>
      </c>
      <c r="B129" s="1">
        <v>81</v>
      </c>
      <c r="C129" s="1">
        <v>36</v>
      </c>
      <c r="D129" s="1">
        <v>83.267078673140404</v>
      </c>
      <c r="E129" s="1"/>
      <c r="F129">
        <v>1250000</v>
      </c>
      <c r="G129">
        <v>17</v>
      </c>
      <c r="H129">
        <v>40</v>
      </c>
      <c r="I129">
        <f t="shared" si="4"/>
        <v>156.00620138415289</v>
      </c>
      <c r="J129">
        <v>-23.993798615847101</v>
      </c>
    </row>
    <row r="130" spans="1:10" x14ac:dyDescent="0.2">
      <c r="A130" s="1">
        <v>1260000</v>
      </c>
      <c r="B130" s="1">
        <v>81</v>
      </c>
      <c r="C130" s="1">
        <v>35</v>
      </c>
      <c r="D130" s="1">
        <v>81.666990228902606</v>
      </c>
      <c r="E130" s="1"/>
      <c r="F130">
        <v>1260000</v>
      </c>
      <c r="G130">
        <v>17</v>
      </c>
      <c r="H130">
        <v>40</v>
      </c>
      <c r="I130">
        <f t="shared" si="4"/>
        <v>156.00620138415289</v>
      </c>
      <c r="J130">
        <v>-23.993798615847101</v>
      </c>
    </row>
    <row r="131" spans="1:10" x14ac:dyDescent="0.2">
      <c r="A131" s="1">
        <v>1270000</v>
      </c>
      <c r="B131" s="1">
        <v>81</v>
      </c>
      <c r="C131" s="1">
        <v>35</v>
      </c>
      <c r="D131" s="1">
        <v>81.666990228902606</v>
      </c>
      <c r="E131" s="1"/>
      <c r="F131">
        <v>1270000</v>
      </c>
      <c r="G131">
        <v>17</v>
      </c>
      <c r="H131">
        <v>40</v>
      </c>
      <c r="I131">
        <f t="shared" si="4"/>
        <v>156.00620138415289</v>
      </c>
      <c r="J131">
        <v>-23.993798615847101</v>
      </c>
    </row>
    <row r="132" spans="1:10" x14ac:dyDescent="0.2">
      <c r="A132" s="1">
        <v>1280000</v>
      </c>
      <c r="B132" s="1">
        <v>81</v>
      </c>
      <c r="C132" s="1">
        <v>35</v>
      </c>
      <c r="D132" s="1">
        <v>81.666990228902606</v>
      </c>
      <c r="E132" s="1"/>
      <c r="F132">
        <v>1280000</v>
      </c>
      <c r="G132">
        <v>15</v>
      </c>
      <c r="H132">
        <v>39</v>
      </c>
      <c r="I132">
        <f t="shared" si="4"/>
        <v>158.22894589068261</v>
      </c>
      <c r="J132">
        <v>-21.771054109317401</v>
      </c>
    </row>
    <row r="133" spans="1:10" x14ac:dyDescent="0.2">
      <c r="A133" s="1">
        <v>1290000</v>
      </c>
      <c r="B133" s="1">
        <v>79</v>
      </c>
      <c r="C133" s="1">
        <v>35</v>
      </c>
      <c r="D133" s="1">
        <v>83.086761655916007</v>
      </c>
      <c r="E133" s="1"/>
      <c r="F133">
        <v>1290000</v>
      </c>
      <c r="G133">
        <v>15</v>
      </c>
      <c r="H133">
        <v>39</v>
      </c>
      <c r="I133">
        <f t="shared" ref="I133:I184" si="5">180+J133</f>
        <v>158.22894589068261</v>
      </c>
      <c r="J133">
        <v>-21.771054109317401</v>
      </c>
    </row>
    <row r="134" spans="1:10" x14ac:dyDescent="0.2">
      <c r="A134" s="1">
        <v>1300000</v>
      </c>
      <c r="B134" s="1">
        <v>79</v>
      </c>
      <c r="C134" s="1">
        <v>35</v>
      </c>
      <c r="D134" s="1">
        <v>83.086761655916007</v>
      </c>
      <c r="E134" s="1"/>
      <c r="F134">
        <v>1300000</v>
      </c>
      <c r="G134">
        <v>15</v>
      </c>
      <c r="H134">
        <v>39</v>
      </c>
      <c r="I134">
        <f t="shared" si="5"/>
        <v>158.22894589068261</v>
      </c>
      <c r="J134">
        <v>-21.771054109317401</v>
      </c>
    </row>
    <row r="135" spans="1:10" x14ac:dyDescent="0.2">
      <c r="A135" s="1">
        <v>1310000</v>
      </c>
      <c r="B135" s="1">
        <v>79</v>
      </c>
      <c r="C135" s="1">
        <v>35</v>
      </c>
      <c r="D135" s="1">
        <v>83.086761655916007</v>
      </c>
      <c r="E135" s="1"/>
      <c r="F135">
        <v>1310000</v>
      </c>
      <c r="G135">
        <v>15</v>
      </c>
      <c r="H135">
        <v>38</v>
      </c>
      <c r="I135">
        <f t="shared" si="5"/>
        <v>157.67023964490289</v>
      </c>
      <c r="J135">
        <v>-22.3297603550971</v>
      </c>
    </row>
    <row r="136" spans="1:10" x14ac:dyDescent="0.2">
      <c r="A136" s="1">
        <v>1320000</v>
      </c>
      <c r="B136" s="1">
        <v>79</v>
      </c>
      <c r="C136" s="1">
        <v>34</v>
      </c>
      <c r="D136" s="1">
        <v>81.441072939509496</v>
      </c>
      <c r="E136" s="1"/>
      <c r="F136">
        <v>1320000</v>
      </c>
      <c r="G136">
        <v>15</v>
      </c>
      <c r="H136">
        <v>38</v>
      </c>
      <c r="I136">
        <f t="shared" si="5"/>
        <v>157.67023964490289</v>
      </c>
      <c r="J136">
        <v>-22.3297603550971</v>
      </c>
    </row>
    <row r="137" spans="1:10" x14ac:dyDescent="0.2">
      <c r="A137" s="1">
        <v>1330000</v>
      </c>
      <c r="B137" s="1">
        <v>79</v>
      </c>
      <c r="C137" s="1">
        <v>34</v>
      </c>
      <c r="D137" s="1">
        <v>81.441072939509496</v>
      </c>
      <c r="E137" s="1"/>
      <c r="F137">
        <v>1330000</v>
      </c>
      <c r="G137">
        <v>15</v>
      </c>
      <c r="H137">
        <v>38</v>
      </c>
      <c r="I137">
        <f t="shared" si="5"/>
        <v>157.67023964490289</v>
      </c>
      <c r="J137">
        <v>-22.3297603550971</v>
      </c>
    </row>
    <row r="138" spans="1:10" x14ac:dyDescent="0.2">
      <c r="A138" s="1">
        <v>1340000</v>
      </c>
      <c r="B138" s="1">
        <v>77</v>
      </c>
      <c r="C138" s="1">
        <v>34</v>
      </c>
      <c r="D138" s="1">
        <v>82.896533290359201</v>
      </c>
      <c r="E138" s="1"/>
      <c r="F138">
        <v>1340000</v>
      </c>
      <c r="G138">
        <v>15</v>
      </c>
      <c r="H138">
        <v>37</v>
      </c>
      <c r="I138">
        <f t="shared" si="5"/>
        <v>157.0824953082456</v>
      </c>
      <c r="J138">
        <v>-22.917504691754399</v>
      </c>
    </row>
    <row r="139" spans="1:10" x14ac:dyDescent="0.2">
      <c r="A139" s="1">
        <v>1350000</v>
      </c>
      <c r="B139" s="1">
        <v>77</v>
      </c>
      <c r="C139" s="1">
        <v>34</v>
      </c>
      <c r="D139" s="1">
        <v>82.896533290359201</v>
      </c>
      <c r="E139" s="1"/>
      <c r="F139">
        <v>1350000</v>
      </c>
      <c r="G139">
        <v>13</v>
      </c>
      <c r="H139">
        <v>37</v>
      </c>
      <c r="I139">
        <f t="shared" si="5"/>
        <v>160.0723916201857</v>
      </c>
      <c r="J139">
        <v>-19.927608379814298</v>
      </c>
    </row>
    <row r="140" spans="1:10" x14ac:dyDescent="0.2">
      <c r="A140" s="1">
        <v>1360000</v>
      </c>
      <c r="B140" s="1">
        <v>77</v>
      </c>
      <c r="C140" s="1">
        <v>34</v>
      </c>
      <c r="D140" s="1">
        <v>82.896533290359201</v>
      </c>
      <c r="E140" s="1"/>
      <c r="F140">
        <v>1360000</v>
      </c>
      <c r="G140">
        <v>13</v>
      </c>
      <c r="H140">
        <v>37</v>
      </c>
      <c r="I140">
        <f t="shared" si="5"/>
        <v>160.0723916201857</v>
      </c>
      <c r="J140">
        <v>-19.927608379814298</v>
      </c>
    </row>
    <row r="141" spans="1:10" x14ac:dyDescent="0.2">
      <c r="A141" s="1">
        <v>1370000</v>
      </c>
      <c r="B141" s="1">
        <v>77</v>
      </c>
      <c r="C141" s="1">
        <v>34</v>
      </c>
      <c r="D141" s="1">
        <v>82.896533290359201</v>
      </c>
      <c r="E141" s="1"/>
      <c r="F141">
        <v>1370000</v>
      </c>
      <c r="G141">
        <v>13</v>
      </c>
      <c r="H141">
        <v>36</v>
      </c>
      <c r="I141">
        <f t="shared" si="5"/>
        <v>159.53039447315359</v>
      </c>
      <c r="J141">
        <v>-20.469605526846401</v>
      </c>
    </row>
    <row r="142" spans="1:10" x14ac:dyDescent="0.2">
      <c r="A142" s="1">
        <v>1380000</v>
      </c>
      <c r="B142" s="1">
        <v>77</v>
      </c>
      <c r="C142" s="1">
        <v>34</v>
      </c>
      <c r="D142" s="1">
        <v>82.896533290359201</v>
      </c>
      <c r="E142" s="1"/>
      <c r="F142">
        <v>1380000</v>
      </c>
      <c r="G142">
        <v>13</v>
      </c>
      <c r="H142">
        <v>36</v>
      </c>
      <c r="I142">
        <f t="shared" si="5"/>
        <v>159.53039447315359</v>
      </c>
      <c r="J142">
        <v>-20.469605526846401</v>
      </c>
    </row>
    <row r="143" spans="1:10" x14ac:dyDescent="0.2">
      <c r="A143" s="1">
        <v>1390000</v>
      </c>
      <c r="B143" s="1">
        <v>75</v>
      </c>
      <c r="C143" s="1">
        <v>33</v>
      </c>
      <c r="D143" s="1">
        <v>82.695554439387294</v>
      </c>
      <c r="E143" s="1"/>
      <c r="F143">
        <v>1390000</v>
      </c>
      <c r="G143">
        <v>13</v>
      </c>
      <c r="H143">
        <v>36</v>
      </c>
      <c r="I143">
        <f t="shared" si="5"/>
        <v>159.53039447315359</v>
      </c>
      <c r="J143">
        <v>-20.469605526846401</v>
      </c>
    </row>
    <row r="144" spans="1:10" x14ac:dyDescent="0.2">
      <c r="A144" s="1">
        <v>1400000</v>
      </c>
      <c r="B144" s="1">
        <v>75</v>
      </c>
      <c r="C144" s="1">
        <v>33</v>
      </c>
      <c r="D144" s="1">
        <v>82.695554439387294</v>
      </c>
      <c r="E144" s="1"/>
      <c r="F144">
        <v>1400000</v>
      </c>
      <c r="G144">
        <v>13</v>
      </c>
      <c r="H144">
        <v>35</v>
      </c>
      <c r="I144">
        <f t="shared" si="5"/>
        <v>158.95843137225131</v>
      </c>
      <c r="J144">
        <v>-21.041568627748699</v>
      </c>
    </row>
    <row r="145" spans="1:10" x14ac:dyDescent="0.2">
      <c r="A145" s="1">
        <v>1410000</v>
      </c>
      <c r="B145" s="1">
        <v>75</v>
      </c>
      <c r="C145" s="1">
        <v>33</v>
      </c>
      <c r="D145" s="1">
        <v>82.695554439387294</v>
      </c>
      <c r="E145" s="1"/>
      <c r="F145">
        <v>1410000</v>
      </c>
      <c r="G145">
        <v>11</v>
      </c>
      <c r="H145">
        <v>35</v>
      </c>
      <c r="I145">
        <f t="shared" si="5"/>
        <v>162.13881979916209</v>
      </c>
      <c r="J145">
        <v>-17.8611802008379</v>
      </c>
    </row>
    <row r="146" spans="1:10" x14ac:dyDescent="0.2">
      <c r="A146" s="1">
        <v>1420000</v>
      </c>
      <c r="B146" s="1">
        <v>75</v>
      </c>
      <c r="C146" s="1">
        <v>33</v>
      </c>
      <c r="D146" s="1">
        <v>82.695554439387294</v>
      </c>
      <c r="E146" s="1"/>
      <c r="F146">
        <v>1420000</v>
      </c>
      <c r="G146">
        <v>11</v>
      </c>
      <c r="H146">
        <v>34</v>
      </c>
      <c r="I146">
        <f t="shared" si="5"/>
        <v>161.62232784528248</v>
      </c>
      <c r="J146">
        <v>-18.377672154717501</v>
      </c>
    </row>
    <row r="147" spans="1:10" x14ac:dyDescent="0.2">
      <c r="A147" s="1">
        <v>1430000</v>
      </c>
      <c r="B147" s="1">
        <v>75</v>
      </c>
      <c r="C147" s="1">
        <v>33</v>
      </c>
      <c r="D147" s="1">
        <v>82.695554439387294</v>
      </c>
      <c r="E147" s="1"/>
      <c r="F147">
        <v>1430000</v>
      </c>
      <c r="G147">
        <v>11</v>
      </c>
      <c r="H147">
        <v>34</v>
      </c>
      <c r="I147">
        <f t="shared" si="5"/>
        <v>161.62232784528248</v>
      </c>
      <c r="J147">
        <v>-18.377672154717501</v>
      </c>
    </row>
    <row r="148" spans="1:10" x14ac:dyDescent="0.2">
      <c r="A148" s="1">
        <v>1440000</v>
      </c>
      <c r="B148" s="1">
        <v>73</v>
      </c>
      <c r="C148" s="1">
        <v>33</v>
      </c>
      <c r="D148" s="1">
        <v>84.234073094920902</v>
      </c>
      <c r="E148" s="1"/>
      <c r="F148">
        <v>1440000</v>
      </c>
      <c r="G148">
        <v>11</v>
      </c>
      <c r="H148">
        <v>34</v>
      </c>
      <c r="I148">
        <f t="shared" si="5"/>
        <v>161.62232784528248</v>
      </c>
      <c r="J148">
        <v>-18.377672154717501</v>
      </c>
    </row>
    <row r="149" spans="1:10" x14ac:dyDescent="0.2">
      <c r="A149" s="1">
        <v>1450000</v>
      </c>
      <c r="B149" s="1">
        <v>73</v>
      </c>
      <c r="C149" s="1">
        <v>32</v>
      </c>
      <c r="D149" s="1">
        <v>82.482888629056006</v>
      </c>
      <c r="E149" s="1"/>
      <c r="F149">
        <v>1450000</v>
      </c>
      <c r="G149">
        <v>11</v>
      </c>
      <c r="H149">
        <v>33</v>
      </c>
      <c r="I149">
        <f t="shared" si="5"/>
        <v>161.07535558394881</v>
      </c>
      <c r="J149">
        <v>-18.924644416051201</v>
      </c>
    </row>
    <row r="150" spans="1:10" x14ac:dyDescent="0.2">
      <c r="A150" s="1">
        <v>1460000</v>
      </c>
      <c r="B150" s="1">
        <v>73</v>
      </c>
      <c r="C150" s="1">
        <v>32</v>
      </c>
      <c r="D150" s="1">
        <v>82.482888629056006</v>
      </c>
      <c r="E150" s="1"/>
      <c r="F150">
        <v>1460000</v>
      </c>
      <c r="G150">
        <v>11</v>
      </c>
      <c r="H150">
        <v>33</v>
      </c>
      <c r="I150">
        <f t="shared" si="5"/>
        <v>161.07535558394881</v>
      </c>
      <c r="J150">
        <v>-18.924644416051201</v>
      </c>
    </row>
    <row r="151" spans="1:10" x14ac:dyDescent="0.2">
      <c r="A151" s="1">
        <v>1470000</v>
      </c>
      <c r="B151" s="1">
        <v>73</v>
      </c>
      <c r="C151" s="1">
        <v>32</v>
      </c>
      <c r="D151" s="1">
        <v>82.482888629056006</v>
      </c>
      <c r="E151" s="1"/>
      <c r="F151">
        <v>1470000</v>
      </c>
      <c r="G151">
        <v>11</v>
      </c>
      <c r="H151">
        <v>32</v>
      </c>
      <c r="I151">
        <f t="shared" si="5"/>
        <v>160.49515011669251</v>
      </c>
      <c r="J151">
        <v>-19.5048498833075</v>
      </c>
    </row>
    <row r="152" spans="1:10" x14ac:dyDescent="0.2">
      <c r="A152" s="1">
        <v>1480000</v>
      </c>
      <c r="B152" s="1">
        <v>73</v>
      </c>
      <c r="C152" s="1">
        <v>32</v>
      </c>
      <c r="D152" s="1">
        <v>82.482888629056006</v>
      </c>
      <c r="E152" s="1"/>
      <c r="F152">
        <v>1480000</v>
      </c>
      <c r="G152">
        <v>9</v>
      </c>
      <c r="H152">
        <v>32</v>
      </c>
      <c r="I152">
        <f t="shared" si="5"/>
        <v>163.99054228541431</v>
      </c>
      <c r="J152">
        <v>-16.0094577145857</v>
      </c>
    </row>
    <row r="153" spans="1:10" x14ac:dyDescent="0.2">
      <c r="A153" s="1">
        <v>1490000</v>
      </c>
      <c r="B153" s="1">
        <v>71</v>
      </c>
      <c r="C153" s="1">
        <v>32</v>
      </c>
      <c r="D153" s="1">
        <v>84.063531940256496</v>
      </c>
      <c r="E153" s="1"/>
      <c r="F153">
        <v>1490000</v>
      </c>
      <c r="G153">
        <v>9</v>
      </c>
      <c r="H153">
        <v>32</v>
      </c>
      <c r="I153">
        <f t="shared" si="5"/>
        <v>163.99054228541431</v>
      </c>
      <c r="J153">
        <v>-16.0094577145857</v>
      </c>
    </row>
    <row r="154" spans="1:10" x14ac:dyDescent="0.2">
      <c r="A154" s="1">
        <v>1500000</v>
      </c>
      <c r="B154" s="1">
        <v>71</v>
      </c>
      <c r="C154" s="1">
        <v>32</v>
      </c>
      <c r="D154" s="1">
        <v>84.063531940256496</v>
      </c>
      <c r="E154" s="1"/>
      <c r="F154">
        <v>1500000</v>
      </c>
      <c r="G154">
        <v>9</v>
      </c>
      <c r="H154">
        <v>31</v>
      </c>
      <c r="I154">
        <f t="shared" si="5"/>
        <v>163.48112404024241</v>
      </c>
      <c r="J154">
        <v>-16.518875959757601</v>
      </c>
    </row>
    <row r="155" spans="1:10" x14ac:dyDescent="0.2">
      <c r="A155" s="1">
        <v>1510000</v>
      </c>
      <c r="B155" s="1">
        <v>71</v>
      </c>
      <c r="C155" s="1">
        <v>32</v>
      </c>
      <c r="D155" s="1">
        <v>84.063531940256496</v>
      </c>
      <c r="E155" s="1"/>
      <c r="F155">
        <v>1510000</v>
      </c>
      <c r="G155">
        <v>9</v>
      </c>
      <c r="H155">
        <v>31</v>
      </c>
      <c r="I155">
        <f t="shared" si="5"/>
        <v>163.48112404024241</v>
      </c>
      <c r="J155">
        <v>-16.518875959757601</v>
      </c>
    </row>
    <row r="156" spans="1:10" x14ac:dyDescent="0.2">
      <c r="A156" s="1">
        <v>1520000</v>
      </c>
      <c r="B156" s="1">
        <v>71</v>
      </c>
      <c r="C156" s="1">
        <v>31</v>
      </c>
      <c r="D156" s="1">
        <v>82.257487536028705</v>
      </c>
      <c r="E156" s="1"/>
      <c r="F156">
        <v>1520000</v>
      </c>
      <c r="G156">
        <v>9</v>
      </c>
      <c r="H156">
        <v>30</v>
      </c>
      <c r="I156">
        <f t="shared" si="5"/>
        <v>162.93846878010379</v>
      </c>
      <c r="J156">
        <v>-17.061531219896199</v>
      </c>
    </row>
    <row r="157" spans="1:10" x14ac:dyDescent="0.2">
      <c r="A157" s="1">
        <v>1530000</v>
      </c>
      <c r="B157" s="1">
        <v>69</v>
      </c>
      <c r="C157" s="1">
        <v>31</v>
      </c>
      <c r="D157" s="1">
        <v>83.882604851808296</v>
      </c>
      <c r="E157" s="1"/>
      <c r="F157">
        <v>1530000</v>
      </c>
      <c r="G157">
        <v>9</v>
      </c>
      <c r="H157">
        <v>30</v>
      </c>
      <c r="I157">
        <f t="shared" si="5"/>
        <v>162.93846878010379</v>
      </c>
      <c r="J157">
        <v>-17.061531219896199</v>
      </c>
    </row>
    <row r="158" spans="1:10" x14ac:dyDescent="0.2">
      <c r="A158" s="1">
        <v>1540000</v>
      </c>
      <c r="B158" s="1">
        <v>69</v>
      </c>
      <c r="C158" s="1">
        <v>31</v>
      </c>
      <c r="D158" s="1">
        <v>83.882604851808296</v>
      </c>
      <c r="E158" s="1"/>
      <c r="F158">
        <v>1540000</v>
      </c>
      <c r="G158">
        <v>7</v>
      </c>
      <c r="H158">
        <v>29</v>
      </c>
      <c r="I158">
        <f t="shared" si="5"/>
        <v>166.2365527387262</v>
      </c>
      <c r="J158">
        <v>-13.7634472612738</v>
      </c>
    </row>
    <row r="159" spans="1:10" x14ac:dyDescent="0.2">
      <c r="A159" s="1">
        <v>1550000</v>
      </c>
      <c r="B159" s="1">
        <v>69</v>
      </c>
      <c r="C159" s="1">
        <v>31</v>
      </c>
      <c r="D159" s="1">
        <v>83.882604851808296</v>
      </c>
      <c r="E159" s="1"/>
      <c r="F159">
        <v>1550000</v>
      </c>
      <c r="G159">
        <v>7</v>
      </c>
      <c r="H159">
        <v>29</v>
      </c>
      <c r="I159">
        <f t="shared" si="5"/>
        <v>166.2365527387262</v>
      </c>
      <c r="J159">
        <v>-13.7634472612738</v>
      </c>
    </row>
    <row r="160" spans="1:10" x14ac:dyDescent="0.2">
      <c r="A160" s="1">
        <v>1560000</v>
      </c>
      <c r="B160" s="1">
        <v>69</v>
      </c>
      <c r="C160" s="1">
        <v>31</v>
      </c>
      <c r="D160" s="1">
        <v>83.882604851808296</v>
      </c>
      <c r="E160" s="1"/>
      <c r="F160">
        <v>1560000</v>
      </c>
      <c r="G160">
        <v>7</v>
      </c>
      <c r="H160">
        <v>29</v>
      </c>
      <c r="I160">
        <f t="shared" si="5"/>
        <v>166.2365527387262</v>
      </c>
      <c r="J160">
        <v>-13.7634472612738</v>
      </c>
    </row>
    <row r="161" spans="1:10" x14ac:dyDescent="0.2">
      <c r="A161" s="1">
        <v>1570000</v>
      </c>
      <c r="B161" s="1">
        <v>69</v>
      </c>
      <c r="C161" s="1">
        <v>31</v>
      </c>
      <c r="D161" s="1">
        <v>83.882604851808296</v>
      </c>
      <c r="E161" s="1"/>
      <c r="F161">
        <v>1570000</v>
      </c>
      <c r="G161">
        <v>7</v>
      </c>
      <c r="H161">
        <v>28</v>
      </c>
      <c r="I161">
        <f t="shared" si="5"/>
        <v>165.7499673021965</v>
      </c>
      <c r="J161">
        <v>-14.250032697803499</v>
      </c>
    </row>
    <row r="162" spans="1:10" x14ac:dyDescent="0.2">
      <c r="A162" s="1">
        <v>1580000</v>
      </c>
      <c r="B162" s="1">
        <v>67</v>
      </c>
      <c r="C162" s="1">
        <v>30</v>
      </c>
      <c r="D162" s="1">
        <v>83.690314270415996</v>
      </c>
      <c r="E162" s="1"/>
      <c r="F162">
        <v>1580000</v>
      </c>
      <c r="G162">
        <v>7</v>
      </c>
      <c r="H162">
        <v>28</v>
      </c>
      <c r="I162">
        <f t="shared" si="5"/>
        <v>165.7499673021965</v>
      </c>
      <c r="J162">
        <v>-14.250032697803499</v>
      </c>
    </row>
    <row r="163" spans="1:10" x14ac:dyDescent="0.2">
      <c r="A163" s="1">
        <v>1590000</v>
      </c>
      <c r="B163" s="1">
        <v>67</v>
      </c>
      <c r="C163" s="1">
        <v>30</v>
      </c>
      <c r="D163" s="1">
        <v>83.690314270415996</v>
      </c>
      <c r="E163" s="1"/>
      <c r="F163">
        <v>1590000</v>
      </c>
      <c r="G163">
        <v>7</v>
      </c>
      <c r="H163">
        <v>27</v>
      </c>
      <c r="I163">
        <f t="shared" si="5"/>
        <v>165.22791369746551</v>
      </c>
      <c r="J163">
        <v>-14.7720863025345</v>
      </c>
    </row>
    <row r="164" spans="1:10" x14ac:dyDescent="0.2">
      <c r="A164" s="1">
        <v>1600000</v>
      </c>
      <c r="B164" s="1">
        <v>67</v>
      </c>
      <c r="C164" s="1">
        <v>30</v>
      </c>
      <c r="D164" s="1">
        <v>83.690314270415996</v>
      </c>
      <c r="E164" s="1"/>
      <c r="F164">
        <v>1600000</v>
      </c>
      <c r="G164">
        <v>5</v>
      </c>
      <c r="H164">
        <v>27</v>
      </c>
      <c r="I164">
        <f t="shared" si="5"/>
        <v>169.4198375892575</v>
      </c>
      <c r="J164">
        <v>-10.580162410742499</v>
      </c>
    </row>
    <row r="165" spans="1:10" x14ac:dyDescent="0.2">
      <c r="A165" s="1">
        <v>1610000</v>
      </c>
      <c r="B165" s="1">
        <v>67</v>
      </c>
      <c r="C165" s="1">
        <v>30</v>
      </c>
      <c r="D165" s="1">
        <v>83.690314270415996</v>
      </c>
      <c r="E165" s="1"/>
      <c r="F165">
        <v>1610000</v>
      </c>
      <c r="G165">
        <v>5</v>
      </c>
      <c r="H165">
        <v>26</v>
      </c>
      <c r="I165">
        <f t="shared" si="5"/>
        <v>169.01535088574519</v>
      </c>
      <c r="J165">
        <v>-10.9846491142548</v>
      </c>
    </row>
    <row r="166" spans="1:10" x14ac:dyDescent="0.2">
      <c r="A166" s="1">
        <v>1620000</v>
      </c>
      <c r="B166" s="1">
        <v>65</v>
      </c>
      <c r="C166" s="1">
        <v>30</v>
      </c>
      <c r="D166" s="1">
        <v>85.418779914722904</v>
      </c>
      <c r="E166" s="1"/>
      <c r="F166">
        <v>1620000</v>
      </c>
      <c r="G166">
        <v>5</v>
      </c>
      <c r="H166">
        <v>25</v>
      </c>
      <c r="I166">
        <f t="shared" si="5"/>
        <v>168.5788137250008</v>
      </c>
      <c r="J166">
        <v>-11.421186274999201</v>
      </c>
    </row>
    <row r="167" spans="1:10" x14ac:dyDescent="0.2">
      <c r="A167" s="1">
        <v>1630000</v>
      </c>
      <c r="B167" s="1">
        <v>65</v>
      </c>
      <c r="C167" s="1">
        <v>30</v>
      </c>
      <c r="D167" s="1">
        <v>85.418779914722904</v>
      </c>
      <c r="E167" s="1"/>
      <c r="F167">
        <v>1630000</v>
      </c>
      <c r="G167">
        <v>5</v>
      </c>
      <c r="H167">
        <v>25</v>
      </c>
      <c r="I167">
        <f t="shared" si="5"/>
        <v>168.5788137250008</v>
      </c>
      <c r="J167">
        <v>-11.421186274999201</v>
      </c>
    </row>
    <row r="168" spans="1:10" x14ac:dyDescent="0.2">
      <c r="A168" s="1">
        <v>1640000</v>
      </c>
      <c r="B168" s="1">
        <v>65</v>
      </c>
      <c r="C168" s="1">
        <v>30</v>
      </c>
      <c r="D168" s="1">
        <v>85.418779914722904</v>
      </c>
      <c r="E168" s="1"/>
      <c r="F168">
        <v>1640000</v>
      </c>
      <c r="G168">
        <v>5</v>
      </c>
      <c r="H168">
        <v>24</v>
      </c>
      <c r="I168">
        <f t="shared" si="5"/>
        <v>168.106273892053</v>
      </c>
      <c r="J168">
        <v>-11.893726107947</v>
      </c>
    </row>
    <row r="169" spans="1:10" x14ac:dyDescent="0.2">
      <c r="A169" s="1">
        <v>1650000</v>
      </c>
      <c r="B169" s="1">
        <v>65</v>
      </c>
      <c r="C169" s="1">
        <v>29</v>
      </c>
      <c r="D169" s="1">
        <v>83.485556118666096</v>
      </c>
      <c r="E169" s="1"/>
      <c r="F169">
        <v>1650000</v>
      </c>
      <c r="G169">
        <v>5</v>
      </c>
      <c r="H169">
        <v>24</v>
      </c>
      <c r="I169">
        <f t="shared" si="5"/>
        <v>168.106273892053</v>
      </c>
      <c r="J169">
        <v>-11.893726107947</v>
      </c>
    </row>
    <row r="170" spans="1:10" x14ac:dyDescent="0.2">
      <c r="A170" s="1">
        <v>1660000</v>
      </c>
      <c r="B170" s="1">
        <v>63</v>
      </c>
      <c r="C170" s="1">
        <v>29</v>
      </c>
      <c r="D170" s="1">
        <v>85.267504017088399</v>
      </c>
      <c r="E170" s="1"/>
      <c r="F170">
        <v>1660000</v>
      </c>
      <c r="G170">
        <v>3</v>
      </c>
      <c r="H170">
        <v>23</v>
      </c>
      <c r="I170">
        <f t="shared" si="5"/>
        <v>172.53720600167912</v>
      </c>
      <c r="J170">
        <v>-7.4627939983208904</v>
      </c>
    </row>
    <row r="171" spans="1:10" x14ac:dyDescent="0.2">
      <c r="A171" s="1">
        <v>1670000</v>
      </c>
      <c r="B171" s="1">
        <v>63</v>
      </c>
      <c r="C171" s="1">
        <v>29</v>
      </c>
      <c r="D171" s="1">
        <v>85.267504017088399</v>
      </c>
      <c r="E171" s="1"/>
      <c r="F171">
        <v>1670000</v>
      </c>
      <c r="G171">
        <v>3</v>
      </c>
      <c r="H171">
        <v>22</v>
      </c>
      <c r="I171">
        <f t="shared" si="5"/>
        <v>172.19901251523623</v>
      </c>
      <c r="J171">
        <v>-7.8009874847637803</v>
      </c>
    </row>
    <row r="172" spans="1:10" x14ac:dyDescent="0.2">
      <c r="A172" s="1">
        <v>1680000</v>
      </c>
      <c r="B172" s="1">
        <v>63</v>
      </c>
      <c r="C172" s="1">
        <v>29</v>
      </c>
      <c r="D172" s="1">
        <v>85.267504017088399</v>
      </c>
      <c r="E172" s="1"/>
      <c r="F172">
        <v>1680000</v>
      </c>
      <c r="G172">
        <v>3</v>
      </c>
      <c r="H172">
        <v>22</v>
      </c>
      <c r="I172">
        <f t="shared" si="5"/>
        <v>172.19901251523623</v>
      </c>
      <c r="J172">
        <v>-7.8009874847637803</v>
      </c>
    </row>
    <row r="173" spans="1:10" x14ac:dyDescent="0.2">
      <c r="A173" s="1">
        <v>1690000</v>
      </c>
      <c r="B173" s="1">
        <v>63</v>
      </c>
      <c r="C173" s="1">
        <v>29</v>
      </c>
      <c r="D173" s="1">
        <v>85.267504017088399</v>
      </c>
      <c r="E173" s="1"/>
      <c r="F173">
        <v>1690000</v>
      </c>
      <c r="G173">
        <v>3</v>
      </c>
      <c r="H173">
        <v>21</v>
      </c>
      <c r="I173">
        <f t="shared" si="5"/>
        <v>171.82876644005026</v>
      </c>
      <c r="J173">
        <v>-8.1712335599497496</v>
      </c>
    </row>
    <row r="174" spans="1:10" x14ac:dyDescent="0.2">
      <c r="A174" s="1">
        <v>1700000</v>
      </c>
      <c r="B174" s="1">
        <v>61</v>
      </c>
      <c r="C174" s="1">
        <v>29</v>
      </c>
      <c r="D174" s="1">
        <v>87.111748938128301</v>
      </c>
      <c r="E174" s="1"/>
      <c r="F174">
        <v>1700000</v>
      </c>
      <c r="G174">
        <v>1</v>
      </c>
      <c r="H174">
        <v>20</v>
      </c>
      <c r="I174">
        <f t="shared" si="5"/>
        <v>177.1358076316707</v>
      </c>
      <c r="J174">
        <v>-2.8641923683292898</v>
      </c>
    </row>
    <row r="175" spans="1:10" x14ac:dyDescent="0.2">
      <c r="A175" s="1">
        <v>1710000</v>
      </c>
      <c r="B175" s="1">
        <v>61</v>
      </c>
      <c r="C175" s="1">
        <v>28</v>
      </c>
      <c r="D175" s="1">
        <v>85.105902715352698</v>
      </c>
      <c r="E175" s="1"/>
      <c r="F175">
        <v>1710000</v>
      </c>
      <c r="G175">
        <v>1</v>
      </c>
      <c r="H175">
        <v>20</v>
      </c>
      <c r="I175">
        <f t="shared" si="5"/>
        <v>177.1358076316707</v>
      </c>
      <c r="J175">
        <v>-2.8641923683292898</v>
      </c>
    </row>
    <row r="176" spans="1:10" x14ac:dyDescent="0.2">
      <c r="A176" s="1">
        <v>1720000</v>
      </c>
      <c r="B176" s="1">
        <v>61</v>
      </c>
      <c r="C176" s="1">
        <v>28</v>
      </c>
      <c r="D176" s="1">
        <v>85.105902715352698</v>
      </c>
      <c r="E176" s="1"/>
      <c r="F176">
        <v>1720000</v>
      </c>
      <c r="G176">
        <v>1</v>
      </c>
      <c r="H176">
        <v>19</v>
      </c>
      <c r="I176">
        <f t="shared" si="5"/>
        <v>176.98512848245008</v>
      </c>
      <c r="J176">
        <v>-3.0148715175499299</v>
      </c>
    </row>
    <row r="177" spans="1:10" x14ac:dyDescent="0.2">
      <c r="A177" s="1">
        <v>1730000</v>
      </c>
      <c r="B177" s="1">
        <v>61</v>
      </c>
      <c r="C177" s="1">
        <v>28</v>
      </c>
      <c r="D177" s="1">
        <v>85.105902715352698</v>
      </c>
      <c r="E177" s="1"/>
      <c r="F177">
        <v>1730000</v>
      </c>
      <c r="G177">
        <v>1</v>
      </c>
      <c r="H177">
        <v>18</v>
      </c>
      <c r="I177">
        <f t="shared" si="5"/>
        <v>176.81771945761082</v>
      </c>
      <c r="J177">
        <v>-3.18228054238917</v>
      </c>
    </row>
    <row r="178" spans="1:10" x14ac:dyDescent="0.2">
      <c r="A178" s="1">
        <v>1740000</v>
      </c>
      <c r="B178" s="1">
        <v>59</v>
      </c>
      <c r="C178" s="1">
        <v>28</v>
      </c>
      <c r="D178" s="1">
        <v>87.011332817466894</v>
      </c>
      <c r="E178" s="1"/>
      <c r="F178">
        <v>1740000</v>
      </c>
      <c r="G178">
        <v>1</v>
      </c>
      <c r="H178">
        <v>17</v>
      </c>
      <c r="I178">
        <f t="shared" si="5"/>
        <v>176.63063136420743</v>
      </c>
      <c r="J178">
        <v>-3.3693686357925801</v>
      </c>
    </row>
    <row r="179" spans="1:10" x14ac:dyDescent="0.2">
      <c r="A179" s="1">
        <v>1750000</v>
      </c>
      <c r="B179" s="1">
        <v>59</v>
      </c>
      <c r="C179" s="1">
        <v>28</v>
      </c>
      <c r="D179" s="1">
        <v>87.011332817466894</v>
      </c>
      <c r="E179" s="1"/>
      <c r="F179">
        <v>1750000</v>
      </c>
      <c r="G179">
        <v>1</v>
      </c>
      <c r="H179">
        <v>16</v>
      </c>
      <c r="I179">
        <f t="shared" si="5"/>
        <v>176.42017878350788</v>
      </c>
      <c r="J179">
        <v>-3.5798212164921299</v>
      </c>
    </row>
    <row r="180" spans="1:10" x14ac:dyDescent="0.2">
      <c r="A180" s="1">
        <v>1760000</v>
      </c>
      <c r="B180" s="1">
        <v>59</v>
      </c>
      <c r="C180" s="1">
        <v>28</v>
      </c>
      <c r="D180" s="1">
        <v>87.011332817466894</v>
      </c>
      <c r="E180" s="1"/>
      <c r="F180">
        <v>1760000</v>
      </c>
      <c r="G180">
        <v>1</v>
      </c>
      <c r="H180">
        <v>15</v>
      </c>
      <c r="I180">
        <f t="shared" si="5"/>
        <v>176.18169513400724</v>
      </c>
      <c r="J180">
        <v>-3.8183048659927499</v>
      </c>
    </row>
    <row r="181" spans="1:10" x14ac:dyDescent="0.2">
      <c r="A181" s="1">
        <v>1770000</v>
      </c>
      <c r="B181" s="1">
        <v>59</v>
      </c>
      <c r="C181" s="1">
        <v>27</v>
      </c>
      <c r="D181" s="1">
        <v>84.932882223210797</v>
      </c>
      <c r="E181" s="1"/>
      <c r="F181">
        <v>1770000</v>
      </c>
      <c r="G181">
        <v>1</v>
      </c>
      <c r="H181">
        <v>14</v>
      </c>
      <c r="I181">
        <f t="shared" si="5"/>
        <v>175.90918302222556</v>
      </c>
      <c r="J181">
        <v>-4.0908169777744501</v>
      </c>
    </row>
    <row r="182" spans="1:10" x14ac:dyDescent="0.2">
      <c r="A182" s="1">
        <v>1780000</v>
      </c>
      <c r="B182" s="1">
        <v>57</v>
      </c>
      <c r="C182" s="1">
        <v>27</v>
      </c>
      <c r="D182" s="1">
        <v>86.903684602043995</v>
      </c>
      <c r="E182" s="1"/>
      <c r="F182">
        <v>1780000</v>
      </c>
      <c r="G182">
        <v>1</v>
      </c>
      <c r="H182">
        <v>12</v>
      </c>
      <c r="I182">
        <f t="shared" si="5"/>
        <v>175.22811193922237</v>
      </c>
      <c r="J182">
        <v>-4.77188806077762</v>
      </c>
    </row>
    <row r="183" spans="1:10" x14ac:dyDescent="0.2">
      <c r="A183" s="1">
        <v>1790000</v>
      </c>
      <c r="B183" s="1">
        <v>57</v>
      </c>
      <c r="C183" s="1">
        <v>27</v>
      </c>
      <c r="D183" s="1">
        <v>86.903684602043995</v>
      </c>
      <c r="E183" s="1"/>
      <c r="F183">
        <v>1790000</v>
      </c>
      <c r="G183">
        <v>1</v>
      </c>
      <c r="H183">
        <v>10</v>
      </c>
      <c r="I183">
        <f t="shared" si="5"/>
        <v>174.27518954777651</v>
      </c>
      <c r="J183">
        <v>-5.7248104522234904</v>
      </c>
    </row>
    <row r="184" spans="1:10" x14ac:dyDescent="0.2">
      <c r="A184" s="1">
        <v>1800000</v>
      </c>
      <c r="B184" s="1">
        <v>57</v>
      </c>
      <c r="C184" s="1">
        <v>27</v>
      </c>
      <c r="D184" s="1">
        <v>86.903684602043995</v>
      </c>
      <c r="E184" s="1"/>
      <c r="F184">
        <v>1797046</v>
      </c>
      <c r="G184">
        <v>0</v>
      </c>
      <c r="H184">
        <v>0</v>
      </c>
      <c r="I184">
        <f t="shared" si="5"/>
        <v>0</v>
      </c>
      <c r="J184">
        <v>-180</v>
      </c>
    </row>
    <row r="185" spans="1:10" x14ac:dyDescent="0.2">
      <c r="A185" s="1">
        <v>1810000</v>
      </c>
      <c r="B185" s="1">
        <v>57</v>
      </c>
      <c r="C185" s="1">
        <v>27</v>
      </c>
      <c r="D185" s="1">
        <v>86.903684602043995</v>
      </c>
      <c r="E185" s="1"/>
    </row>
    <row r="186" spans="1:10" x14ac:dyDescent="0.2">
      <c r="A186" s="1">
        <v>1820000</v>
      </c>
      <c r="B186" s="1">
        <v>55</v>
      </c>
      <c r="C186" s="1">
        <v>26</v>
      </c>
      <c r="D186" s="1">
        <v>86.787994021435495</v>
      </c>
      <c r="E186" s="1"/>
    </row>
    <row r="187" spans="1:10" x14ac:dyDescent="0.2">
      <c r="A187" s="1">
        <v>1830000</v>
      </c>
      <c r="B187" s="1">
        <v>55</v>
      </c>
      <c r="C187" s="1">
        <v>26</v>
      </c>
      <c r="D187" s="1">
        <v>86.787994021435495</v>
      </c>
      <c r="E187" s="1"/>
    </row>
    <row r="188" spans="1:10" x14ac:dyDescent="0.2">
      <c r="A188" s="1">
        <v>1840000</v>
      </c>
      <c r="B188" s="1">
        <v>55</v>
      </c>
      <c r="C188" s="1">
        <v>26</v>
      </c>
      <c r="D188" s="1">
        <v>86.787994021435495</v>
      </c>
      <c r="E188" s="1"/>
    </row>
    <row r="189" spans="1:10" x14ac:dyDescent="0.2">
      <c r="A189" s="1">
        <v>1850000</v>
      </c>
      <c r="B189" s="1">
        <v>55</v>
      </c>
      <c r="C189" s="1">
        <v>26</v>
      </c>
      <c r="D189" s="1">
        <v>86.787994021435495</v>
      </c>
      <c r="E189" s="1"/>
    </row>
    <row r="190" spans="1:10" x14ac:dyDescent="0.2">
      <c r="A190" s="1">
        <v>1860000</v>
      </c>
      <c r="B190" s="1">
        <v>53</v>
      </c>
      <c r="C190" s="1">
        <v>26</v>
      </c>
      <c r="D190" s="1">
        <v>88.908684813168506</v>
      </c>
      <c r="E190" s="1"/>
    </row>
    <row r="191" spans="1:10" x14ac:dyDescent="0.2">
      <c r="A191" s="1">
        <v>1870000</v>
      </c>
      <c r="B191" s="1">
        <v>53</v>
      </c>
      <c r="C191" s="1">
        <v>26</v>
      </c>
      <c r="D191" s="1">
        <v>88.908684813168506</v>
      </c>
      <c r="E191" s="1"/>
    </row>
    <row r="192" spans="1:10" x14ac:dyDescent="0.2">
      <c r="A192" s="1">
        <v>1880000</v>
      </c>
      <c r="B192" s="1">
        <v>53</v>
      </c>
      <c r="C192" s="1">
        <v>25</v>
      </c>
      <c r="D192" s="1">
        <v>86.6633251034133</v>
      </c>
      <c r="E192" s="1"/>
    </row>
    <row r="193" spans="1:5" x14ac:dyDescent="0.2">
      <c r="A193" s="1">
        <v>1890000</v>
      </c>
      <c r="B193" s="1">
        <v>53</v>
      </c>
      <c r="C193" s="1">
        <v>25</v>
      </c>
      <c r="D193" s="1">
        <v>86.6633251034133</v>
      </c>
      <c r="E193" s="1"/>
    </row>
    <row r="194" spans="1:5" x14ac:dyDescent="0.2">
      <c r="A194" s="1">
        <v>1900000</v>
      </c>
      <c r="B194" s="1">
        <v>51</v>
      </c>
      <c r="C194" s="1">
        <v>25</v>
      </c>
      <c r="D194" s="1">
        <v>88.865467180284099</v>
      </c>
      <c r="E194" s="1"/>
    </row>
    <row r="195" spans="1:5" x14ac:dyDescent="0.2">
      <c r="A195" s="1">
        <v>1910000</v>
      </c>
      <c r="B195" s="1">
        <v>51</v>
      </c>
      <c r="C195" s="1">
        <v>25</v>
      </c>
      <c r="D195" s="1">
        <v>88.865467180284099</v>
      </c>
      <c r="E195" s="1"/>
    </row>
    <row r="196" spans="1:5" x14ac:dyDescent="0.2">
      <c r="A196" s="1">
        <v>1920000</v>
      </c>
      <c r="B196" s="1">
        <v>51</v>
      </c>
      <c r="C196" s="1">
        <v>25</v>
      </c>
      <c r="D196" s="1">
        <v>88.865467180284099</v>
      </c>
      <c r="E196" s="1"/>
    </row>
    <row r="197" spans="1:5" x14ac:dyDescent="0.2">
      <c r="A197" s="1">
        <v>1930000</v>
      </c>
      <c r="B197" s="1">
        <v>49</v>
      </c>
      <c r="C197" s="1">
        <v>24</v>
      </c>
      <c r="D197" s="1">
        <v>88.818685570706606</v>
      </c>
      <c r="E197" s="1"/>
    </row>
    <row r="198" spans="1:5" x14ac:dyDescent="0.2">
      <c r="A198" s="1">
        <v>1940000</v>
      </c>
      <c r="B198" s="1">
        <v>49</v>
      </c>
      <c r="C198" s="1">
        <v>24</v>
      </c>
      <c r="D198" s="1">
        <v>88.818685570706606</v>
      </c>
      <c r="E198" s="1"/>
    </row>
    <row r="199" spans="1:5" x14ac:dyDescent="0.2">
      <c r="A199" s="1">
        <v>1950000</v>
      </c>
      <c r="B199" s="1">
        <v>49</v>
      </c>
      <c r="C199" s="1">
        <v>24</v>
      </c>
      <c r="D199" s="1">
        <v>88.818685570706606</v>
      </c>
      <c r="E199" s="1"/>
    </row>
    <row r="200" spans="1:5" x14ac:dyDescent="0.2">
      <c r="A200" s="1">
        <v>1960000</v>
      </c>
      <c r="B200" s="1">
        <v>49</v>
      </c>
      <c r="C200" s="1">
        <v>24</v>
      </c>
      <c r="D200" s="1">
        <v>88.818685570706606</v>
      </c>
      <c r="E200" s="1"/>
    </row>
    <row r="201" spans="1:5" x14ac:dyDescent="0.2">
      <c r="A201" s="1">
        <v>1970000</v>
      </c>
      <c r="B201" s="1">
        <v>47</v>
      </c>
      <c r="C201" s="1">
        <v>24</v>
      </c>
      <c r="D201" s="1">
        <f>-88.7938176112389+180</f>
        <v>91.206182388761107</v>
      </c>
      <c r="E201" s="1"/>
    </row>
    <row r="202" spans="1:5" x14ac:dyDescent="0.2">
      <c r="A202" s="1">
        <v>1980000</v>
      </c>
      <c r="B202" s="1">
        <v>47</v>
      </c>
      <c r="C202" s="1">
        <v>23</v>
      </c>
      <c r="D202" s="1">
        <v>88.767880183201498</v>
      </c>
      <c r="E202" s="1"/>
    </row>
    <row r="203" spans="1:5" x14ac:dyDescent="0.2">
      <c r="A203" s="1">
        <v>1990000</v>
      </c>
      <c r="B203" s="1">
        <v>47</v>
      </c>
      <c r="C203" s="1">
        <v>23</v>
      </c>
      <c r="D203" s="1">
        <v>88.767880183201498</v>
      </c>
      <c r="E203" s="1"/>
    </row>
    <row r="204" spans="1:5" x14ac:dyDescent="0.2">
      <c r="A204" s="1">
        <v>2000000</v>
      </c>
      <c r="B204" s="1">
        <v>47</v>
      </c>
      <c r="C204" s="1">
        <v>23</v>
      </c>
      <c r="D204" s="1">
        <v>88.767880183201498</v>
      </c>
      <c r="E204" s="1"/>
    </row>
    <row r="205" spans="1:5" x14ac:dyDescent="0.2">
      <c r="A205" s="1">
        <v>2010000</v>
      </c>
      <c r="B205" s="1">
        <v>45</v>
      </c>
      <c r="C205" s="1">
        <v>23</v>
      </c>
      <c r="D205" s="1">
        <f>180+E205</f>
        <v>91.259197216820596</v>
      </c>
      <c r="E205" s="1">
        <v>-88.740802783179404</v>
      </c>
    </row>
    <row r="206" spans="1:5" x14ac:dyDescent="0.2">
      <c r="A206" s="1">
        <v>2020000</v>
      </c>
      <c r="B206" s="1">
        <v>45</v>
      </c>
      <c r="C206" s="1">
        <v>23</v>
      </c>
      <c r="D206" s="1">
        <f>180+E206</f>
        <v>91.259197216820596</v>
      </c>
      <c r="E206" s="1">
        <v>-88.740802783179404</v>
      </c>
    </row>
    <row r="207" spans="1:5" x14ac:dyDescent="0.2">
      <c r="A207" s="1">
        <v>2030000</v>
      </c>
      <c r="B207" s="1">
        <v>45</v>
      </c>
      <c r="C207" s="1">
        <v>22</v>
      </c>
      <c r="D207" s="1">
        <f>E207</f>
        <v>88.712508571649195</v>
      </c>
      <c r="E207" s="1">
        <v>88.712508571649195</v>
      </c>
    </row>
    <row r="208" spans="1:5" x14ac:dyDescent="0.2">
      <c r="A208" s="1">
        <v>2040000</v>
      </c>
      <c r="B208" s="1">
        <v>43</v>
      </c>
      <c r="C208" s="1">
        <v>22</v>
      </c>
      <c r="D208" s="1">
        <f t="shared" ref="D208:D247" si="6">180+E208</f>
        <v>91.317086355127202</v>
      </c>
      <c r="E208" s="1">
        <v>-88.682913644872798</v>
      </c>
    </row>
    <row r="209" spans="1:5" x14ac:dyDescent="0.2">
      <c r="A209" s="1">
        <v>2050000</v>
      </c>
      <c r="B209" s="1">
        <v>43</v>
      </c>
      <c r="C209" s="1">
        <v>22</v>
      </c>
      <c r="D209" s="1">
        <f t="shared" si="6"/>
        <v>91.317086355127202</v>
      </c>
      <c r="E209" s="1">
        <v>-88.682913644872798</v>
      </c>
    </row>
    <row r="210" spans="1:5" x14ac:dyDescent="0.2">
      <c r="A210" s="1">
        <v>2060000</v>
      </c>
      <c r="B210" s="1">
        <v>43</v>
      </c>
      <c r="C210" s="1">
        <v>22</v>
      </c>
      <c r="D210" s="1">
        <f t="shared" si="6"/>
        <v>91.317086355127202</v>
      </c>
      <c r="E210" s="1">
        <v>-88.682913644872798</v>
      </c>
    </row>
    <row r="211" spans="1:5" x14ac:dyDescent="0.2">
      <c r="A211" s="1">
        <v>2070000</v>
      </c>
      <c r="B211" s="1">
        <v>41</v>
      </c>
      <c r="C211" s="1">
        <v>21</v>
      </c>
      <c r="D211" s="1">
        <f t="shared" si="6"/>
        <v>91.380554395730201</v>
      </c>
      <c r="E211" s="1">
        <v>-88.619445604269799</v>
      </c>
    </row>
    <row r="212" spans="1:5" x14ac:dyDescent="0.2">
      <c r="A212" s="1">
        <v>2080000</v>
      </c>
      <c r="B212" s="1">
        <v>41</v>
      </c>
      <c r="C212" s="1">
        <v>21</v>
      </c>
      <c r="D212" s="1">
        <f t="shared" si="6"/>
        <v>91.380554395730201</v>
      </c>
      <c r="E212" s="1">
        <v>-88.619445604269799</v>
      </c>
    </row>
    <row r="213" spans="1:5" x14ac:dyDescent="0.2">
      <c r="A213" s="1">
        <v>2090000</v>
      </c>
      <c r="B213" s="1">
        <v>41</v>
      </c>
      <c r="C213" s="1">
        <v>21</v>
      </c>
      <c r="D213" s="1">
        <f t="shared" si="6"/>
        <v>91.380554395730201</v>
      </c>
      <c r="E213" s="1">
        <v>-88.619445604269799</v>
      </c>
    </row>
    <row r="214" spans="1:5" x14ac:dyDescent="0.2">
      <c r="A214" s="1">
        <v>2100000</v>
      </c>
      <c r="B214" s="1">
        <v>41</v>
      </c>
      <c r="C214" s="1">
        <v>21</v>
      </c>
      <c r="D214" s="1">
        <f t="shared" si="6"/>
        <v>91.380554395730201</v>
      </c>
      <c r="E214" s="1">
        <v>-88.619445604269799</v>
      </c>
    </row>
    <row r="215" spans="1:5" x14ac:dyDescent="0.2">
      <c r="A215" s="1">
        <v>2110000</v>
      </c>
      <c r="B215" s="1">
        <v>39</v>
      </c>
      <c r="C215" s="1">
        <v>20</v>
      </c>
      <c r="D215" s="1">
        <f t="shared" si="6"/>
        <v>91.450448598118498</v>
      </c>
      <c r="E215" s="1">
        <v>-88.549551401881502</v>
      </c>
    </row>
    <row r="216" spans="1:5" x14ac:dyDescent="0.2">
      <c r="A216" s="1">
        <v>2120000</v>
      </c>
      <c r="B216" s="1">
        <v>39</v>
      </c>
      <c r="C216" s="1">
        <v>20</v>
      </c>
      <c r="D216" s="1">
        <f t="shared" si="6"/>
        <v>91.450448598118498</v>
      </c>
      <c r="E216" s="1">
        <v>-88.549551401881502</v>
      </c>
    </row>
    <row r="217" spans="1:5" x14ac:dyDescent="0.2">
      <c r="A217" s="1">
        <v>2130000</v>
      </c>
      <c r="B217" s="1">
        <v>39</v>
      </c>
      <c r="C217" s="1">
        <v>20</v>
      </c>
      <c r="D217" s="1">
        <f t="shared" si="6"/>
        <v>91.450448598118498</v>
      </c>
      <c r="E217" s="1">
        <v>-88.549551401881502</v>
      </c>
    </row>
    <row r="218" spans="1:5" x14ac:dyDescent="0.2">
      <c r="A218" s="1">
        <v>2140000</v>
      </c>
      <c r="B218" s="1">
        <v>37</v>
      </c>
      <c r="C218" s="1">
        <v>20</v>
      </c>
      <c r="D218" s="1">
        <f t="shared" si="6"/>
        <v>94.462349216062506</v>
      </c>
      <c r="E218" s="1">
        <v>-85.537650783937494</v>
      </c>
    </row>
    <row r="219" spans="1:5" x14ac:dyDescent="0.2">
      <c r="A219" s="1">
        <v>2150000</v>
      </c>
      <c r="B219" s="1">
        <v>37</v>
      </c>
      <c r="C219" s="1">
        <v>19</v>
      </c>
      <c r="D219" s="1">
        <f t="shared" si="6"/>
        <v>91.527796921860002</v>
      </c>
      <c r="E219" s="1">
        <v>-88.472203078139998</v>
      </c>
    </row>
    <row r="220" spans="1:5" x14ac:dyDescent="0.2">
      <c r="A220" s="1">
        <v>2160000</v>
      </c>
      <c r="B220" s="1">
        <v>37</v>
      </c>
      <c r="C220" s="1">
        <v>19</v>
      </c>
      <c r="D220" s="1">
        <f t="shared" si="6"/>
        <v>91.527796921860002</v>
      </c>
      <c r="E220" s="1">
        <v>-88.472203078139998</v>
      </c>
    </row>
    <row r="221" spans="1:5" x14ac:dyDescent="0.2">
      <c r="A221" s="1">
        <v>2170000</v>
      </c>
      <c r="B221" s="1">
        <v>35</v>
      </c>
      <c r="C221" s="1">
        <v>19</v>
      </c>
      <c r="D221" s="1">
        <f t="shared" si="6"/>
        <v>94.706593732216703</v>
      </c>
      <c r="E221" s="1">
        <v>-85.293406267783297</v>
      </c>
    </row>
    <row r="222" spans="1:5" x14ac:dyDescent="0.2">
      <c r="A222" s="1">
        <v>2180000</v>
      </c>
      <c r="B222" s="1">
        <v>35</v>
      </c>
      <c r="C222" s="1">
        <v>18</v>
      </c>
      <c r="D222" s="1">
        <f t="shared" si="6"/>
        <v>91.613858910204797</v>
      </c>
      <c r="E222" s="1">
        <v>-88.386141089795203</v>
      </c>
    </row>
    <row r="223" spans="1:5" x14ac:dyDescent="0.2">
      <c r="A223" s="1">
        <v>2190000</v>
      </c>
      <c r="B223" s="1">
        <v>35</v>
      </c>
      <c r="C223" s="1">
        <v>18</v>
      </c>
      <c r="D223" s="1">
        <f t="shared" si="6"/>
        <v>91.613858910204797</v>
      </c>
      <c r="E223" s="1">
        <v>-88.386141089795203</v>
      </c>
    </row>
    <row r="224" spans="1:5" x14ac:dyDescent="0.2">
      <c r="A224" s="1">
        <v>2200000</v>
      </c>
      <c r="B224" s="1">
        <v>33</v>
      </c>
      <c r="C224" s="1">
        <v>18</v>
      </c>
      <c r="D224" s="1">
        <f t="shared" si="6"/>
        <v>94.979105843998397</v>
      </c>
      <c r="E224" s="1">
        <v>-85.020894156001603</v>
      </c>
    </row>
    <row r="225" spans="1:5" x14ac:dyDescent="0.2">
      <c r="A225" s="1">
        <v>2210000</v>
      </c>
      <c r="B225" s="1">
        <v>33</v>
      </c>
      <c r="C225" s="1">
        <v>18</v>
      </c>
      <c r="D225" s="1">
        <f t="shared" si="6"/>
        <v>94.979105843998397</v>
      </c>
      <c r="E225" s="1">
        <v>-85.020894156001603</v>
      </c>
    </row>
    <row r="226" spans="1:5" x14ac:dyDescent="0.2">
      <c r="A226" s="1">
        <v>2220000</v>
      </c>
      <c r="B226" s="1">
        <v>33</v>
      </c>
      <c r="C226" s="1">
        <v>17</v>
      </c>
      <c r="D226" s="1">
        <f t="shared" si="6"/>
        <v>91.7101947925335</v>
      </c>
      <c r="E226" s="1">
        <v>-88.2898052074665</v>
      </c>
    </row>
    <row r="227" spans="1:5" x14ac:dyDescent="0.2">
      <c r="A227" s="1">
        <v>2230000</v>
      </c>
      <c r="B227" s="1">
        <v>31</v>
      </c>
      <c r="C227" s="1">
        <v>17</v>
      </c>
      <c r="D227" s="1">
        <f t="shared" si="6"/>
        <v>95.285090588129506</v>
      </c>
      <c r="E227" s="1">
        <v>-84.714909411870494</v>
      </c>
    </row>
    <row r="228" spans="1:5" x14ac:dyDescent="0.2">
      <c r="A228" s="1">
        <v>2240000</v>
      </c>
      <c r="B228" s="1">
        <v>31</v>
      </c>
      <c r="C228" s="1">
        <v>17</v>
      </c>
      <c r="D228" s="1">
        <f t="shared" si="6"/>
        <v>95.285090588129506</v>
      </c>
      <c r="E228" s="1">
        <v>-84.714909411870494</v>
      </c>
    </row>
    <row r="229" spans="1:5" x14ac:dyDescent="0.2">
      <c r="A229" s="1">
        <v>2250000</v>
      </c>
      <c r="B229" s="1">
        <v>29</v>
      </c>
      <c r="C229" s="1">
        <v>16</v>
      </c>
      <c r="D229" s="1">
        <f t="shared" si="6"/>
        <v>95.631113368422504</v>
      </c>
      <c r="E229" s="1">
        <v>-84.368886631577496</v>
      </c>
    </row>
    <row r="230" spans="1:5" x14ac:dyDescent="0.2">
      <c r="A230" s="1">
        <v>2260000</v>
      </c>
      <c r="B230" s="1">
        <v>29</v>
      </c>
      <c r="C230" s="1">
        <v>16</v>
      </c>
      <c r="D230" s="1">
        <f t="shared" si="6"/>
        <v>95.631113368422504</v>
      </c>
      <c r="E230" s="1">
        <v>-84.368886631577496</v>
      </c>
    </row>
    <row r="231" spans="1:5" x14ac:dyDescent="0.2">
      <c r="A231" s="1">
        <v>2270000</v>
      </c>
      <c r="B231" s="1">
        <v>29</v>
      </c>
      <c r="C231" s="1">
        <v>16</v>
      </c>
      <c r="D231" s="1">
        <f t="shared" si="6"/>
        <v>95.631113368422504</v>
      </c>
      <c r="E231" s="1">
        <v>-84.368886631577496</v>
      </c>
    </row>
    <row r="232" spans="1:5" x14ac:dyDescent="0.2">
      <c r="A232" s="1">
        <v>2280000</v>
      </c>
      <c r="B232" s="1">
        <v>27</v>
      </c>
      <c r="C232" s="1">
        <v>15</v>
      </c>
      <c r="D232" s="1">
        <f t="shared" si="6"/>
        <v>96.025575008366701</v>
      </c>
      <c r="E232" s="1">
        <v>-83.974424991633299</v>
      </c>
    </row>
    <row r="233" spans="1:5" x14ac:dyDescent="0.2">
      <c r="A233" s="1">
        <v>2290000</v>
      </c>
      <c r="B233" s="1">
        <v>27</v>
      </c>
      <c r="C233" s="1">
        <v>15</v>
      </c>
      <c r="D233" s="1">
        <f t="shared" si="6"/>
        <v>96.025575008366701</v>
      </c>
      <c r="E233" s="1">
        <v>-83.974424991633299</v>
      </c>
    </row>
    <row r="234" spans="1:5" x14ac:dyDescent="0.2">
      <c r="A234" s="1">
        <v>2300000</v>
      </c>
      <c r="B234" s="1">
        <v>25</v>
      </c>
      <c r="C234" s="1">
        <v>14</v>
      </c>
      <c r="D234" s="1">
        <f t="shared" si="6"/>
        <v>96.4794005922043</v>
      </c>
      <c r="E234" s="1">
        <v>-83.5205994077957</v>
      </c>
    </row>
    <row r="235" spans="1:5" x14ac:dyDescent="0.2">
      <c r="A235" s="1">
        <v>2310000</v>
      </c>
      <c r="B235" s="1">
        <v>25</v>
      </c>
      <c r="C235" s="1">
        <v>14</v>
      </c>
      <c r="D235" s="1">
        <f t="shared" si="6"/>
        <v>96.4794005922043</v>
      </c>
      <c r="E235" s="1">
        <v>-83.5205994077957</v>
      </c>
    </row>
    <row r="236" spans="1:5" x14ac:dyDescent="0.2">
      <c r="A236" s="1">
        <v>2320000</v>
      </c>
      <c r="B236" s="1">
        <v>25</v>
      </c>
      <c r="C236" s="1">
        <v>14</v>
      </c>
      <c r="D236" s="1">
        <f t="shared" si="6"/>
        <v>96.4794005922043</v>
      </c>
      <c r="E236" s="1">
        <v>-83.5205994077957</v>
      </c>
    </row>
    <row r="237" spans="1:5" x14ac:dyDescent="0.2">
      <c r="A237" s="1">
        <v>2330000</v>
      </c>
      <c r="B237" s="1">
        <v>23</v>
      </c>
      <c r="C237" s="1">
        <v>13</v>
      </c>
      <c r="D237" s="1">
        <f t="shared" si="6"/>
        <v>97.007063289568904</v>
      </c>
      <c r="E237" s="1">
        <v>-82.992936710431096</v>
      </c>
    </row>
    <row r="238" spans="1:5" x14ac:dyDescent="0.2">
      <c r="A238" s="1">
        <v>2340000</v>
      </c>
      <c r="B238" s="1">
        <v>23</v>
      </c>
      <c r="C238" s="1">
        <v>13</v>
      </c>
      <c r="D238" s="1">
        <f t="shared" si="6"/>
        <v>97.007063289568904</v>
      </c>
      <c r="E238" s="1">
        <v>-82.992936710431096</v>
      </c>
    </row>
    <row r="239" spans="1:5" x14ac:dyDescent="0.2">
      <c r="A239" s="1">
        <v>2350000</v>
      </c>
      <c r="B239" s="1">
        <v>21</v>
      </c>
      <c r="C239" s="1">
        <v>12</v>
      </c>
      <c r="D239" s="1">
        <f t="shared" si="6"/>
        <v>97.628149668580704</v>
      </c>
      <c r="E239" s="1">
        <v>-82.371850331419296</v>
      </c>
    </row>
    <row r="240" spans="1:5" x14ac:dyDescent="0.2">
      <c r="A240" s="1">
        <v>2360000</v>
      </c>
      <c r="B240" s="1">
        <v>21</v>
      </c>
      <c r="C240" s="1">
        <v>12</v>
      </c>
      <c r="D240" s="1">
        <f t="shared" si="6"/>
        <v>97.628149668580704</v>
      </c>
      <c r="E240" s="1">
        <v>-82.371850331419296</v>
      </c>
    </row>
    <row r="241" spans="1:5" x14ac:dyDescent="0.2">
      <c r="A241" s="1">
        <v>2370000</v>
      </c>
      <c r="B241" s="1">
        <v>19</v>
      </c>
      <c r="C241" s="1">
        <v>11</v>
      </c>
      <c r="D241" s="1">
        <f t="shared" si="6"/>
        <v>98.369832250236897</v>
      </c>
      <c r="E241" s="1">
        <v>-81.630167749763103</v>
      </c>
    </row>
    <row r="242" spans="1:5" x14ac:dyDescent="0.2">
      <c r="A242" s="1">
        <v>2380000</v>
      </c>
      <c r="B242" s="1">
        <v>17</v>
      </c>
      <c r="C242" s="1">
        <v>10</v>
      </c>
      <c r="D242" s="1">
        <f t="shared" si="6"/>
        <v>99.270926853805307</v>
      </c>
      <c r="E242" s="1">
        <v>-80.729073146194693</v>
      </c>
    </row>
    <row r="243" spans="1:5" x14ac:dyDescent="0.2">
      <c r="A243" s="1">
        <v>2390000</v>
      </c>
      <c r="B243" s="1">
        <v>17</v>
      </c>
      <c r="C243" s="1">
        <v>10</v>
      </c>
      <c r="D243" s="1">
        <f t="shared" si="6"/>
        <v>99.270926853805307</v>
      </c>
      <c r="E243" s="1">
        <v>-80.729073146194693</v>
      </c>
    </row>
    <row r="244" spans="1:5" x14ac:dyDescent="0.2">
      <c r="A244" s="1">
        <v>2400000</v>
      </c>
      <c r="B244" s="1">
        <v>15</v>
      </c>
      <c r="C244" s="1">
        <v>9</v>
      </c>
      <c r="D244" s="1">
        <f t="shared" si="6"/>
        <v>100.38885781546971</v>
      </c>
      <c r="E244" s="1">
        <v>-79.611142184530294</v>
      </c>
    </row>
    <row r="245" spans="1:5" x14ac:dyDescent="0.2">
      <c r="A245" s="1">
        <v>2410000</v>
      </c>
      <c r="B245" s="1">
        <v>13</v>
      </c>
      <c r="C245" s="1">
        <v>8</v>
      </c>
      <c r="D245" s="1">
        <f t="shared" si="6"/>
        <v>101.812282227541</v>
      </c>
      <c r="E245" s="1">
        <v>-78.187717772458996</v>
      </c>
    </row>
    <row r="246" spans="1:5" x14ac:dyDescent="0.2">
      <c r="A246" s="1">
        <v>2420000</v>
      </c>
      <c r="B246" s="1">
        <v>11</v>
      </c>
      <c r="C246" s="1">
        <v>7</v>
      </c>
      <c r="D246" s="1">
        <f t="shared" si="6"/>
        <v>103.68554682526189</v>
      </c>
      <c r="E246" s="1">
        <v>-76.314453174738105</v>
      </c>
    </row>
    <row r="247" spans="1:5" x14ac:dyDescent="0.2">
      <c r="A247" s="1">
        <v>2430000</v>
      </c>
      <c r="B247" s="1">
        <v>9</v>
      </c>
      <c r="C247" s="1">
        <v>6</v>
      </c>
      <c r="D247" s="1">
        <f t="shared" si="6"/>
        <v>106.260204708312</v>
      </c>
      <c r="E247" s="1">
        <v>-73.739795291687997</v>
      </c>
    </row>
    <row r="248" spans="1:5" x14ac:dyDescent="0.2">
      <c r="A248" s="1">
        <v>2435413</v>
      </c>
      <c r="B248" s="1">
        <v>0</v>
      </c>
      <c r="C248" s="1">
        <v>0</v>
      </c>
      <c r="D248" s="1">
        <v>0</v>
      </c>
      <c r="E248" s="1"/>
    </row>
  </sheetData>
  <mergeCells count="5">
    <mergeCell ref="A1:P1"/>
    <mergeCell ref="A2:E2"/>
    <mergeCell ref="F2:J2"/>
    <mergeCell ref="L2:P2"/>
    <mergeCell ref="R2:V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G2" sqref="G2:J2"/>
    </sheetView>
  </sheetViews>
  <sheetFormatPr baseColWidth="10" defaultRowHeight="16" x14ac:dyDescent="0.2"/>
  <cols>
    <col min="2" max="2" width="18.5" customWidth="1"/>
    <col min="3" max="3" width="13.83203125" customWidth="1"/>
    <col min="4" max="4" width="15.33203125" customWidth="1"/>
    <col min="8" max="8" width="18.5" customWidth="1"/>
    <col min="9" max="9" width="13.83203125" customWidth="1"/>
    <col min="10" max="10" width="15.33203125" customWidth="1"/>
  </cols>
  <sheetData>
    <row r="1" spans="1:11" x14ac:dyDescent="0.2">
      <c r="A1" s="3" t="s">
        <v>5</v>
      </c>
      <c r="B1" s="3"/>
      <c r="C1" s="3"/>
      <c r="D1" s="3"/>
      <c r="E1" s="3"/>
      <c r="G1" s="3" t="s">
        <v>11</v>
      </c>
      <c r="H1" s="3"/>
      <c r="I1" s="3"/>
      <c r="J1" s="3"/>
      <c r="K1" s="3"/>
    </row>
    <row r="2" spans="1:11" x14ac:dyDescent="0.2">
      <c r="A2" s="1" t="s">
        <v>0</v>
      </c>
      <c r="B2" s="1" t="s">
        <v>3</v>
      </c>
      <c r="C2" s="1" t="s">
        <v>4</v>
      </c>
      <c r="D2" s="1" t="s">
        <v>2</v>
      </c>
      <c r="E2" s="1"/>
      <c r="G2" s="1" t="s">
        <v>0</v>
      </c>
      <c r="H2" s="1" t="s">
        <v>3</v>
      </c>
      <c r="I2" s="1" t="s">
        <v>4</v>
      </c>
      <c r="J2" s="1" t="s">
        <v>2</v>
      </c>
      <c r="K2" s="1"/>
    </row>
    <row r="3" spans="1:11" x14ac:dyDescent="0.2">
      <c r="A3">
        <v>0</v>
      </c>
      <c r="B3">
        <v>109</v>
      </c>
      <c r="C3">
        <v>55</v>
      </c>
      <c r="D3">
        <f>IF(E3&lt;0,180+E3,E3)</f>
        <v>90.523245491389602</v>
      </c>
      <c r="E3">
        <v>-89.476754508610398</v>
      </c>
      <c r="G3">
        <v>0</v>
      </c>
      <c r="H3">
        <v>37</v>
      </c>
      <c r="I3">
        <v>70</v>
      </c>
      <c r="J3">
        <f>180+K3</f>
        <v>150.39203968745909</v>
      </c>
      <c r="K3">
        <v>-29.6079603125409</v>
      </c>
    </row>
    <row r="4" spans="1:11" x14ac:dyDescent="0.2">
      <c r="A4">
        <v>50000</v>
      </c>
      <c r="B4">
        <v>109</v>
      </c>
      <c r="C4">
        <v>55</v>
      </c>
      <c r="D4">
        <f t="shared" ref="D4:D29" si="0">IF(E4&lt;0,180+E4,E4)</f>
        <v>90.523245491389602</v>
      </c>
      <c r="E4">
        <v>-89.476754508610398</v>
      </c>
      <c r="G4">
        <v>50000</v>
      </c>
      <c r="H4">
        <v>37</v>
      </c>
      <c r="I4">
        <v>70</v>
      </c>
      <c r="J4">
        <f t="shared" ref="J4:J26" si="1">180+K4</f>
        <v>150.39203968745909</v>
      </c>
      <c r="K4">
        <v>-29.6079603125409</v>
      </c>
    </row>
    <row r="5" spans="1:11" x14ac:dyDescent="0.2">
      <c r="A5">
        <v>100000</v>
      </c>
      <c r="B5">
        <v>109</v>
      </c>
      <c r="C5">
        <v>54</v>
      </c>
      <c r="D5">
        <f t="shared" si="0"/>
        <v>89.471932037481693</v>
      </c>
      <c r="E5">
        <v>89.471932037481693</v>
      </c>
      <c r="G5">
        <v>100000</v>
      </c>
      <c r="H5">
        <v>37</v>
      </c>
      <c r="I5">
        <v>69</v>
      </c>
      <c r="J5">
        <f t="shared" si="1"/>
        <v>149.9821726466827</v>
      </c>
      <c r="K5">
        <v>-30.017827353317301</v>
      </c>
    </row>
    <row r="6" spans="1:11" x14ac:dyDescent="0.2">
      <c r="A6">
        <v>150000</v>
      </c>
      <c r="B6">
        <v>107</v>
      </c>
      <c r="C6">
        <v>53</v>
      </c>
      <c r="D6">
        <f t="shared" si="0"/>
        <v>89.462015412607002</v>
      </c>
      <c r="E6">
        <v>89.462015412607002</v>
      </c>
      <c r="G6">
        <v>150000</v>
      </c>
      <c r="H6">
        <v>37</v>
      </c>
      <c r="I6">
        <v>67</v>
      </c>
      <c r="J6">
        <f t="shared" si="1"/>
        <v>149.1282762250664</v>
      </c>
      <c r="K6">
        <v>-30.871723774933599</v>
      </c>
    </row>
    <row r="7" spans="1:11" x14ac:dyDescent="0.2">
      <c r="A7">
        <v>200000</v>
      </c>
      <c r="B7">
        <v>107</v>
      </c>
      <c r="C7">
        <v>51</v>
      </c>
      <c r="D7">
        <f t="shared" si="0"/>
        <v>87.259097964400794</v>
      </c>
      <c r="E7">
        <v>87.259097964400794</v>
      </c>
      <c r="G7">
        <v>200000</v>
      </c>
      <c r="H7">
        <v>37</v>
      </c>
      <c r="I7">
        <v>65</v>
      </c>
      <c r="J7">
        <f t="shared" si="1"/>
        <v>148.22566299447209</v>
      </c>
      <c r="K7">
        <v>-31.774337005527901</v>
      </c>
    </row>
    <row r="8" spans="1:11" x14ac:dyDescent="0.2">
      <c r="A8">
        <v>250000</v>
      </c>
      <c r="B8">
        <v>105</v>
      </c>
      <c r="C8">
        <v>49</v>
      </c>
      <c r="D8">
        <f t="shared" si="0"/>
        <v>86.050131978235996</v>
      </c>
      <c r="E8">
        <v>86.050131978235996</v>
      </c>
      <c r="G8">
        <v>250000</v>
      </c>
      <c r="H8">
        <v>37</v>
      </c>
      <c r="I8">
        <v>62</v>
      </c>
      <c r="J8">
        <f t="shared" si="1"/>
        <v>146.7711510217473</v>
      </c>
      <c r="K8">
        <v>-33.228848978252699</v>
      </c>
    </row>
    <row r="9" spans="1:11" x14ac:dyDescent="0.2">
      <c r="A9">
        <v>300000</v>
      </c>
      <c r="B9">
        <v>103</v>
      </c>
      <c r="C9">
        <v>47</v>
      </c>
      <c r="D9">
        <f t="shared" si="0"/>
        <v>84.768490249156201</v>
      </c>
      <c r="E9">
        <v>84.768490249156201</v>
      </c>
      <c r="G9">
        <v>300000</v>
      </c>
      <c r="H9">
        <v>35</v>
      </c>
      <c r="I9">
        <v>60</v>
      </c>
      <c r="J9">
        <f t="shared" si="1"/>
        <v>147.47959058337611</v>
      </c>
      <c r="K9">
        <v>-32.520409416623899</v>
      </c>
    </row>
    <row r="10" spans="1:11" x14ac:dyDescent="0.2">
      <c r="A10">
        <v>350000</v>
      </c>
      <c r="B10">
        <v>101</v>
      </c>
      <c r="C10">
        <v>45</v>
      </c>
      <c r="D10">
        <f t="shared" si="0"/>
        <v>83.407768054907294</v>
      </c>
      <c r="E10">
        <v>83.407768054907294</v>
      </c>
      <c r="G10">
        <v>350000</v>
      </c>
      <c r="H10">
        <v>35</v>
      </c>
      <c r="I10">
        <v>58</v>
      </c>
      <c r="J10">
        <f t="shared" si="1"/>
        <v>146.42033925763059</v>
      </c>
      <c r="K10">
        <v>-33.579660742369398</v>
      </c>
    </row>
    <row r="11" spans="1:11" x14ac:dyDescent="0.2">
      <c r="A11">
        <v>400000</v>
      </c>
      <c r="B11">
        <v>99</v>
      </c>
      <c r="C11">
        <v>43</v>
      </c>
      <c r="D11">
        <f t="shared" si="0"/>
        <v>81.960835024324993</v>
      </c>
      <c r="E11">
        <v>81.960835024324993</v>
      </c>
      <c r="G11">
        <v>400000</v>
      </c>
      <c r="H11">
        <v>35</v>
      </c>
      <c r="I11">
        <v>56</v>
      </c>
      <c r="J11">
        <f t="shared" si="1"/>
        <v>145.2919507274774</v>
      </c>
      <c r="K11">
        <v>-34.708049272522601</v>
      </c>
    </row>
    <row r="12" spans="1:11" x14ac:dyDescent="0.2">
      <c r="A12">
        <v>450000</v>
      </c>
      <c r="B12">
        <v>97</v>
      </c>
      <c r="C12">
        <v>42</v>
      </c>
      <c r="D12">
        <f t="shared" si="0"/>
        <v>81.783775645728198</v>
      </c>
      <c r="E12">
        <v>81.783775645728198</v>
      </c>
      <c r="G12">
        <v>450000</v>
      </c>
      <c r="H12">
        <v>33</v>
      </c>
      <c r="I12">
        <v>53</v>
      </c>
      <c r="J12">
        <f t="shared" si="1"/>
        <v>145.41510120024469</v>
      </c>
      <c r="K12">
        <v>-34.584898799755301</v>
      </c>
    </row>
    <row r="13" spans="1:11" x14ac:dyDescent="0.2">
      <c r="A13">
        <v>500000</v>
      </c>
      <c r="B13">
        <v>93</v>
      </c>
      <c r="C13">
        <v>40</v>
      </c>
      <c r="D13">
        <f t="shared" si="0"/>
        <v>81.405226672116598</v>
      </c>
      <c r="E13">
        <v>81.405226672116598</v>
      </c>
      <c r="G13">
        <v>500000</v>
      </c>
      <c r="H13">
        <v>33</v>
      </c>
      <c r="I13">
        <v>51</v>
      </c>
      <c r="J13">
        <f t="shared" si="1"/>
        <v>144.14416047598559</v>
      </c>
      <c r="K13">
        <v>-35.855839524014399</v>
      </c>
    </row>
    <row r="14" spans="1:11" x14ac:dyDescent="0.2">
      <c r="A14">
        <v>550000</v>
      </c>
      <c r="B14">
        <v>91</v>
      </c>
      <c r="C14">
        <v>38</v>
      </c>
      <c r="D14">
        <f t="shared" si="0"/>
        <v>79.734891120254005</v>
      </c>
      <c r="E14">
        <v>79.734891120254005</v>
      </c>
      <c r="G14">
        <v>550000</v>
      </c>
      <c r="H14">
        <v>31</v>
      </c>
      <c r="I14">
        <v>49</v>
      </c>
      <c r="J14">
        <f t="shared" si="1"/>
        <v>144.89291034732031</v>
      </c>
      <c r="K14">
        <v>-35.107089652679697</v>
      </c>
    </row>
    <row r="15" spans="1:11" x14ac:dyDescent="0.2">
      <c r="A15">
        <v>600000</v>
      </c>
      <c r="B15">
        <v>87</v>
      </c>
      <c r="C15">
        <v>36</v>
      </c>
      <c r="D15">
        <f t="shared" si="0"/>
        <v>79.221376480053095</v>
      </c>
      <c r="E15">
        <v>79.221376480053095</v>
      </c>
      <c r="G15">
        <v>600000</v>
      </c>
      <c r="H15">
        <v>29</v>
      </c>
      <c r="I15">
        <v>46</v>
      </c>
      <c r="J15">
        <f t="shared" si="1"/>
        <v>145.00848424562719</v>
      </c>
      <c r="K15">
        <v>-34.991515754372799</v>
      </c>
    </row>
    <row r="16" spans="1:11" x14ac:dyDescent="0.2">
      <c r="A16">
        <v>650000</v>
      </c>
      <c r="B16">
        <v>85</v>
      </c>
      <c r="C16">
        <v>34</v>
      </c>
      <c r="D16">
        <f t="shared" si="0"/>
        <v>77.319616508180104</v>
      </c>
      <c r="E16">
        <v>77.319616508180104</v>
      </c>
      <c r="G16">
        <v>650000</v>
      </c>
      <c r="H16">
        <v>27</v>
      </c>
      <c r="I16">
        <v>44</v>
      </c>
      <c r="J16">
        <f t="shared" si="1"/>
        <v>145.88606884676591</v>
      </c>
      <c r="K16">
        <v>-34.113931153234098</v>
      </c>
    </row>
    <row r="17" spans="1:11" x14ac:dyDescent="0.2">
      <c r="A17">
        <v>700000</v>
      </c>
      <c r="B17">
        <v>81</v>
      </c>
      <c r="C17">
        <v>33</v>
      </c>
      <c r="D17">
        <f t="shared" si="0"/>
        <v>78.347315940888393</v>
      </c>
      <c r="E17">
        <v>78.347315940888393</v>
      </c>
      <c r="G17">
        <v>700000</v>
      </c>
      <c r="H17">
        <v>25</v>
      </c>
      <c r="I17">
        <v>42</v>
      </c>
      <c r="J17">
        <f t="shared" si="1"/>
        <v>146.85198448618209</v>
      </c>
      <c r="K17">
        <v>-33.148015513817903</v>
      </c>
    </row>
    <row r="18" spans="1:11" x14ac:dyDescent="0.2">
      <c r="A18">
        <v>750000</v>
      </c>
      <c r="B18">
        <v>77</v>
      </c>
      <c r="C18">
        <v>31</v>
      </c>
      <c r="D18">
        <f t="shared" si="0"/>
        <v>77.681673941713797</v>
      </c>
      <c r="E18">
        <v>77.681673941713797</v>
      </c>
      <c r="G18">
        <v>750000</v>
      </c>
      <c r="H18">
        <v>23</v>
      </c>
      <c r="I18">
        <v>39</v>
      </c>
      <c r="J18">
        <f t="shared" si="1"/>
        <v>147.14139709693319</v>
      </c>
      <c r="K18">
        <v>-32.858602903066803</v>
      </c>
    </row>
    <row r="19" spans="1:11" x14ac:dyDescent="0.2">
      <c r="A19">
        <v>800000</v>
      </c>
      <c r="B19">
        <v>71</v>
      </c>
      <c r="C19">
        <v>29</v>
      </c>
      <c r="D19">
        <f t="shared" si="0"/>
        <v>78.490869337795601</v>
      </c>
      <c r="E19">
        <v>78.490869337795601</v>
      </c>
      <c r="G19">
        <v>800000</v>
      </c>
      <c r="H19">
        <v>21</v>
      </c>
      <c r="I19">
        <v>37</v>
      </c>
      <c r="J19">
        <f t="shared" si="1"/>
        <v>148.31383576462599</v>
      </c>
      <c r="K19">
        <v>-31.686164235374001</v>
      </c>
    </row>
    <row r="20" spans="1:11" x14ac:dyDescent="0.2">
      <c r="A20">
        <v>850000</v>
      </c>
      <c r="B20">
        <v>67</v>
      </c>
      <c r="C20">
        <v>28</v>
      </c>
      <c r="D20">
        <f t="shared" si="0"/>
        <v>79.779164877937504</v>
      </c>
      <c r="E20">
        <v>79.779164877937504</v>
      </c>
      <c r="G20">
        <v>850000</v>
      </c>
      <c r="H20">
        <v>17</v>
      </c>
      <c r="I20">
        <v>34</v>
      </c>
      <c r="J20">
        <f t="shared" si="1"/>
        <v>151.92751306414709</v>
      </c>
      <c r="K20">
        <v>-28.072486935852901</v>
      </c>
    </row>
    <row r="21" spans="1:11" x14ac:dyDescent="0.2">
      <c r="A21">
        <v>900000</v>
      </c>
      <c r="B21">
        <v>61</v>
      </c>
      <c r="C21">
        <v>26</v>
      </c>
      <c r="D21">
        <f t="shared" si="0"/>
        <v>80.8924640416827</v>
      </c>
      <c r="E21">
        <v>80.8924640416827</v>
      </c>
      <c r="G21">
        <v>900000</v>
      </c>
      <c r="H21">
        <v>15</v>
      </c>
      <c r="I21">
        <v>32</v>
      </c>
      <c r="J21">
        <f t="shared" si="1"/>
        <v>153.6187785755863</v>
      </c>
      <c r="K21">
        <v>-26.381221424413699</v>
      </c>
    </row>
    <row r="22" spans="1:11" x14ac:dyDescent="0.2">
      <c r="A22">
        <v>950000</v>
      </c>
      <c r="B22">
        <v>57</v>
      </c>
      <c r="C22">
        <v>24</v>
      </c>
      <c r="D22">
        <f t="shared" si="0"/>
        <v>80.201815092424397</v>
      </c>
      <c r="E22">
        <v>80.201815092424397</v>
      </c>
      <c r="G22">
        <v>950000</v>
      </c>
      <c r="H22">
        <v>11</v>
      </c>
      <c r="I22">
        <v>29</v>
      </c>
      <c r="J22">
        <f t="shared" si="1"/>
        <v>158.52220579818919</v>
      </c>
      <c r="K22">
        <v>-21.477794201810799</v>
      </c>
    </row>
    <row r="23" spans="1:11" x14ac:dyDescent="0.2">
      <c r="A23">
        <v>1000000</v>
      </c>
      <c r="B23">
        <v>51</v>
      </c>
      <c r="C23">
        <v>22</v>
      </c>
      <c r="D23">
        <f t="shared" si="0"/>
        <v>81.571642954531896</v>
      </c>
      <c r="E23">
        <v>81.571642954531896</v>
      </c>
      <c r="G23">
        <v>1000000</v>
      </c>
      <c r="H23">
        <v>9</v>
      </c>
      <c r="I23">
        <v>25</v>
      </c>
      <c r="J23">
        <f t="shared" si="1"/>
        <v>159.59205255653671</v>
      </c>
      <c r="K23">
        <v>-20.4079474434633</v>
      </c>
    </row>
    <row r="24" spans="1:11" x14ac:dyDescent="0.2">
      <c r="A24">
        <v>1050000</v>
      </c>
      <c r="B24">
        <v>45</v>
      </c>
      <c r="C24">
        <v>21</v>
      </c>
      <c r="D24">
        <f t="shared" si="0"/>
        <v>86.050131978235996</v>
      </c>
      <c r="E24">
        <v>86.050131978235996</v>
      </c>
      <c r="G24">
        <v>1050000</v>
      </c>
      <c r="H24">
        <v>5</v>
      </c>
      <c r="I24">
        <v>21</v>
      </c>
      <c r="J24">
        <f t="shared" si="1"/>
        <v>166.42205085112249</v>
      </c>
      <c r="K24">
        <v>-13.577949148877501</v>
      </c>
    </row>
    <row r="25" spans="1:11" x14ac:dyDescent="0.2">
      <c r="A25">
        <v>1100000</v>
      </c>
      <c r="B25">
        <v>37</v>
      </c>
      <c r="C25">
        <v>18</v>
      </c>
      <c r="D25">
        <f t="shared" si="0"/>
        <v>88.430350794016206</v>
      </c>
      <c r="E25">
        <v>88.430350794016206</v>
      </c>
      <c r="G25">
        <v>1100000</v>
      </c>
      <c r="H25">
        <v>1</v>
      </c>
      <c r="I25">
        <v>16</v>
      </c>
      <c r="J25">
        <f t="shared" si="1"/>
        <v>176.42017878350788</v>
      </c>
      <c r="K25">
        <v>-3.5798212164921299</v>
      </c>
    </row>
    <row r="26" spans="1:11" x14ac:dyDescent="0.2">
      <c r="A26">
        <v>1150000</v>
      </c>
      <c r="B26">
        <v>31</v>
      </c>
      <c r="C26">
        <v>16</v>
      </c>
      <c r="D26">
        <f t="shared" si="0"/>
        <v>91.818760898398295</v>
      </c>
      <c r="E26">
        <v>-88.181239101601705</v>
      </c>
      <c r="G26">
        <v>1135083</v>
      </c>
      <c r="H26">
        <v>0</v>
      </c>
      <c r="I26">
        <v>0</v>
      </c>
      <c r="J26">
        <f t="shared" si="1"/>
        <v>0</v>
      </c>
      <c r="K26">
        <v>-180</v>
      </c>
    </row>
    <row r="27" spans="1:11" x14ac:dyDescent="0.2">
      <c r="A27">
        <v>1200000</v>
      </c>
      <c r="B27">
        <v>21</v>
      </c>
      <c r="C27">
        <v>12</v>
      </c>
      <c r="D27">
        <f t="shared" si="0"/>
        <v>97.628149668580704</v>
      </c>
      <c r="E27">
        <v>-82.371850331419296</v>
      </c>
    </row>
    <row r="28" spans="1:11" x14ac:dyDescent="0.2">
      <c r="A28">
        <v>1250000</v>
      </c>
      <c r="B28">
        <v>9</v>
      </c>
      <c r="C28">
        <v>6</v>
      </c>
      <c r="D28">
        <f t="shared" si="0"/>
        <v>106.260204708312</v>
      </c>
      <c r="E28">
        <v>-73.739795291687997</v>
      </c>
    </row>
    <row r="29" spans="1:11" x14ac:dyDescent="0.2">
      <c r="A29">
        <v>1255586</v>
      </c>
      <c r="B29">
        <v>0</v>
      </c>
      <c r="C29">
        <v>0</v>
      </c>
      <c r="D29">
        <f t="shared" si="0"/>
        <v>0</v>
      </c>
      <c r="E29">
        <v>-180</v>
      </c>
    </row>
  </sheetData>
  <mergeCells count="2">
    <mergeCell ref="A1:E1"/>
    <mergeCell ref="G1:K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G2" sqref="G2:K20"/>
    </sheetView>
  </sheetViews>
  <sheetFormatPr baseColWidth="10" defaultRowHeight="16" x14ac:dyDescent="0.2"/>
  <cols>
    <col min="2" max="2" width="19.5" customWidth="1"/>
    <col min="3" max="3" width="16.1640625" customWidth="1"/>
    <col min="4" max="4" width="15.33203125" customWidth="1"/>
    <col min="8" max="8" width="19.5" customWidth="1"/>
    <col min="9" max="9" width="16.1640625" customWidth="1"/>
    <col min="10" max="10" width="15.33203125" customWidth="1"/>
    <col min="14" max="14" width="19.5" customWidth="1"/>
    <col min="15" max="15" width="16.1640625" customWidth="1"/>
    <col min="16" max="16" width="15.33203125" customWidth="1"/>
    <col min="20" max="20" width="19.5" customWidth="1"/>
    <col min="21" max="21" width="16.1640625" customWidth="1"/>
    <col min="22" max="22" width="15.33203125" customWidth="1"/>
  </cols>
  <sheetData>
    <row r="1" spans="1:23" x14ac:dyDescent="0.2">
      <c r="A1" s="4" t="s">
        <v>11</v>
      </c>
      <c r="B1" s="4"/>
      <c r="C1" s="4"/>
      <c r="D1" s="4"/>
      <c r="E1" s="4"/>
      <c r="G1" s="4" t="s">
        <v>5</v>
      </c>
      <c r="H1" s="4"/>
      <c r="I1" s="4"/>
      <c r="J1" s="4"/>
      <c r="K1" s="4"/>
      <c r="M1" s="4" t="s">
        <v>13</v>
      </c>
      <c r="N1" s="4"/>
      <c r="O1" s="4"/>
      <c r="P1" s="4"/>
      <c r="Q1" s="4"/>
      <c r="S1" s="4" t="s">
        <v>14</v>
      </c>
      <c r="T1" s="4"/>
      <c r="U1" s="4"/>
      <c r="V1" s="4"/>
      <c r="W1" s="4"/>
    </row>
    <row r="2" spans="1:23" x14ac:dyDescent="0.2">
      <c r="A2" t="s">
        <v>0</v>
      </c>
      <c r="B2" t="s">
        <v>9</v>
      </c>
      <c r="C2" t="s">
        <v>10</v>
      </c>
      <c r="D2" t="s">
        <v>2</v>
      </c>
      <c r="E2" t="s">
        <v>12</v>
      </c>
      <c r="G2" t="s">
        <v>0</v>
      </c>
      <c r="H2" t="s">
        <v>9</v>
      </c>
      <c r="I2" t="s">
        <v>10</v>
      </c>
      <c r="J2" t="s">
        <v>2</v>
      </c>
      <c r="K2" t="s">
        <v>12</v>
      </c>
      <c r="M2" t="s">
        <v>0</v>
      </c>
      <c r="N2" t="s">
        <v>9</v>
      </c>
      <c r="O2" t="s">
        <v>10</v>
      </c>
      <c r="P2" t="s">
        <v>2</v>
      </c>
      <c r="Q2" t="s">
        <v>12</v>
      </c>
      <c r="S2" t="s">
        <v>0</v>
      </c>
      <c r="T2" t="s">
        <v>9</v>
      </c>
      <c r="U2" t="s">
        <v>10</v>
      </c>
      <c r="V2" t="s">
        <v>2</v>
      </c>
      <c r="W2" t="s">
        <v>12</v>
      </c>
    </row>
    <row r="3" spans="1:23" x14ac:dyDescent="0.2">
      <c r="A3">
        <v>0</v>
      </c>
      <c r="B3">
        <v>37</v>
      </c>
      <c r="C3">
        <v>70</v>
      </c>
      <c r="D3">
        <f>180+E3</f>
        <v>150.39203968745909</v>
      </c>
      <c r="E3">
        <v>-29.6079603125409</v>
      </c>
      <c r="G3">
        <v>0</v>
      </c>
      <c r="H3">
        <v>109</v>
      </c>
      <c r="I3">
        <v>55</v>
      </c>
      <c r="J3">
        <f>IF(K3&lt;0,180+K3,K3)</f>
        <v>90.523245491389602</v>
      </c>
      <c r="K3">
        <v>-89.476754508610398</v>
      </c>
      <c r="M3">
        <v>0</v>
      </c>
      <c r="N3">
        <v>73</v>
      </c>
      <c r="O3">
        <v>64</v>
      </c>
      <c r="P3">
        <f>180+Q3</f>
        <v>120.6066949246019</v>
      </c>
      <c r="Q3">
        <v>-59.393305075398096</v>
      </c>
      <c r="S3">
        <v>0</v>
      </c>
      <c r="T3">
        <v>57</v>
      </c>
      <c r="U3">
        <v>68</v>
      </c>
      <c r="V3">
        <f>180+W3</f>
        <v>134.52116443314009</v>
      </c>
      <c r="W3">
        <v>-45.4788355668599</v>
      </c>
    </row>
    <row r="4" spans="1:23" x14ac:dyDescent="0.2">
      <c r="A4">
        <v>50000</v>
      </c>
      <c r="B4">
        <v>37</v>
      </c>
      <c r="C4">
        <v>70</v>
      </c>
      <c r="D4">
        <f t="shared" ref="D4:D19" si="0">180+E4</f>
        <v>150.39203968745909</v>
      </c>
      <c r="E4">
        <v>-29.6079603125409</v>
      </c>
      <c r="G4">
        <v>50000</v>
      </c>
      <c r="H4">
        <v>109</v>
      </c>
      <c r="I4">
        <v>55</v>
      </c>
      <c r="J4">
        <f t="shared" ref="J4:J20" si="1">IF(K4&lt;0,180+K4,K4)</f>
        <v>90.523245491389602</v>
      </c>
      <c r="K4">
        <v>-89.476754508610398</v>
      </c>
      <c r="M4">
        <v>50000</v>
      </c>
      <c r="N4">
        <v>73</v>
      </c>
      <c r="O4">
        <v>64</v>
      </c>
      <c r="P4">
        <f t="shared" ref="P4:P20" si="2">180+Q4</f>
        <v>120.6066949246019</v>
      </c>
      <c r="Q4">
        <v>-59.393305075398096</v>
      </c>
      <c r="S4">
        <v>50000</v>
      </c>
      <c r="T4">
        <v>57</v>
      </c>
      <c r="U4">
        <v>68</v>
      </c>
      <c r="V4">
        <f t="shared" ref="V4:V19" si="3">180+W4</f>
        <v>134.52116443314009</v>
      </c>
      <c r="W4">
        <v>-45.4788355668599</v>
      </c>
    </row>
    <row r="5" spans="1:23" x14ac:dyDescent="0.2">
      <c r="A5">
        <v>100000</v>
      </c>
      <c r="B5">
        <v>37</v>
      </c>
      <c r="C5">
        <v>68</v>
      </c>
      <c r="D5">
        <f t="shared" si="0"/>
        <v>149.56107033765241</v>
      </c>
      <c r="E5">
        <v>-30.438929662347601</v>
      </c>
      <c r="G5">
        <v>100000</v>
      </c>
      <c r="H5">
        <v>109</v>
      </c>
      <c r="I5">
        <v>53</v>
      </c>
      <c r="J5">
        <f t="shared" si="1"/>
        <v>88.401151773364901</v>
      </c>
      <c r="K5">
        <v>88.401151773364901</v>
      </c>
      <c r="M5">
        <v>100000</v>
      </c>
      <c r="N5">
        <v>73</v>
      </c>
      <c r="O5">
        <v>62</v>
      </c>
      <c r="P5">
        <f t="shared" si="2"/>
        <v>119.0285325873369</v>
      </c>
      <c r="Q5">
        <v>-60.971467412663102</v>
      </c>
      <c r="S5">
        <v>100000</v>
      </c>
      <c r="T5">
        <v>57</v>
      </c>
      <c r="U5">
        <v>66</v>
      </c>
      <c r="V5">
        <f t="shared" si="3"/>
        <v>133.28887028142799</v>
      </c>
      <c r="W5">
        <v>-46.711129718572003</v>
      </c>
    </row>
    <row r="6" spans="1:23" x14ac:dyDescent="0.2">
      <c r="A6">
        <v>150000</v>
      </c>
      <c r="B6">
        <v>37</v>
      </c>
      <c r="C6">
        <v>64</v>
      </c>
      <c r="D6">
        <f t="shared" si="0"/>
        <v>147.75480244456571</v>
      </c>
      <c r="E6">
        <v>-32.245197555434302</v>
      </c>
      <c r="G6">
        <v>150000</v>
      </c>
      <c r="H6">
        <v>107</v>
      </c>
      <c r="I6">
        <v>51</v>
      </c>
      <c r="J6">
        <f t="shared" si="1"/>
        <v>87.259097964400794</v>
      </c>
      <c r="K6">
        <v>87.259097964400794</v>
      </c>
      <c r="M6">
        <v>150000</v>
      </c>
      <c r="N6">
        <v>73</v>
      </c>
      <c r="O6">
        <v>59</v>
      </c>
      <c r="P6">
        <f t="shared" si="2"/>
        <v>116.51447769316221</v>
      </c>
      <c r="Q6">
        <v>-63.485522306837801</v>
      </c>
      <c r="S6">
        <v>150000</v>
      </c>
      <c r="T6">
        <v>55</v>
      </c>
      <c r="U6">
        <v>63</v>
      </c>
      <c r="V6">
        <f t="shared" si="3"/>
        <v>132.83669771030031</v>
      </c>
      <c r="W6">
        <v>-47.163302289699701</v>
      </c>
    </row>
    <row r="7" spans="1:23" x14ac:dyDescent="0.2">
      <c r="A7">
        <v>200000</v>
      </c>
      <c r="B7">
        <v>37</v>
      </c>
      <c r="C7">
        <v>61</v>
      </c>
      <c r="D7">
        <f t="shared" si="0"/>
        <v>146.2571352313457</v>
      </c>
      <c r="E7">
        <v>-33.7428647686543</v>
      </c>
      <c r="G7">
        <v>200000</v>
      </c>
      <c r="H7">
        <v>105</v>
      </c>
      <c r="I7">
        <v>48</v>
      </c>
      <c r="J7">
        <f t="shared" si="1"/>
        <v>84.872459577070003</v>
      </c>
      <c r="K7">
        <v>84.872459577070003</v>
      </c>
      <c r="M7">
        <v>200000</v>
      </c>
      <c r="N7">
        <v>71</v>
      </c>
      <c r="O7">
        <v>56</v>
      </c>
      <c r="P7">
        <f t="shared" si="2"/>
        <v>115.2564438347809</v>
      </c>
      <c r="Q7">
        <v>-64.743556165219104</v>
      </c>
      <c r="S7">
        <v>200000</v>
      </c>
      <c r="T7">
        <v>55</v>
      </c>
      <c r="U7">
        <v>59</v>
      </c>
      <c r="V7">
        <f t="shared" si="3"/>
        <v>130.0193877773504</v>
      </c>
      <c r="W7">
        <v>-49.980612222649597</v>
      </c>
    </row>
    <row r="8" spans="1:23" x14ac:dyDescent="0.2">
      <c r="A8">
        <v>250000</v>
      </c>
      <c r="B8">
        <v>35</v>
      </c>
      <c r="C8">
        <v>57</v>
      </c>
      <c r="D8">
        <f t="shared" si="0"/>
        <v>145.86519036307129</v>
      </c>
      <c r="E8">
        <v>-34.134809636928701</v>
      </c>
      <c r="G8">
        <v>250000</v>
      </c>
      <c r="H8">
        <v>103</v>
      </c>
      <c r="I8">
        <v>45</v>
      </c>
      <c r="J8">
        <f t="shared" si="1"/>
        <v>82.293039092795794</v>
      </c>
      <c r="K8">
        <v>82.293039092795794</v>
      </c>
      <c r="M8">
        <v>250000</v>
      </c>
      <c r="N8">
        <v>69</v>
      </c>
      <c r="O8">
        <v>53</v>
      </c>
      <c r="P8">
        <f t="shared" si="2"/>
        <v>113.87630098900971</v>
      </c>
      <c r="Q8">
        <v>-66.123699010990293</v>
      </c>
      <c r="S8">
        <v>250000</v>
      </c>
      <c r="T8">
        <v>53</v>
      </c>
      <c r="U8">
        <v>56</v>
      </c>
      <c r="V8">
        <f t="shared" si="3"/>
        <v>129.3516371961056</v>
      </c>
      <c r="W8">
        <v>-50.6483628038944</v>
      </c>
    </row>
    <row r="9" spans="1:23" x14ac:dyDescent="0.2">
      <c r="A9">
        <v>300000</v>
      </c>
      <c r="B9">
        <v>35</v>
      </c>
      <c r="C9">
        <v>54</v>
      </c>
      <c r="D9">
        <f t="shared" si="0"/>
        <v>144.08766969474661</v>
      </c>
      <c r="E9">
        <v>-35.912330305253398</v>
      </c>
      <c r="G9">
        <v>300000</v>
      </c>
      <c r="H9">
        <v>99</v>
      </c>
      <c r="I9">
        <v>42</v>
      </c>
      <c r="J9">
        <f t="shared" si="1"/>
        <v>80.628200320994594</v>
      </c>
      <c r="K9">
        <v>80.628200320994594</v>
      </c>
      <c r="M9">
        <v>300000</v>
      </c>
      <c r="N9">
        <v>67</v>
      </c>
      <c r="O9">
        <v>49</v>
      </c>
      <c r="P9">
        <f t="shared" si="2"/>
        <v>111.28123940482121</v>
      </c>
      <c r="Q9">
        <v>-68.718760595178793</v>
      </c>
      <c r="S9">
        <v>300000</v>
      </c>
      <c r="T9">
        <v>53</v>
      </c>
      <c r="U9">
        <v>52</v>
      </c>
      <c r="V9">
        <f t="shared" si="3"/>
        <v>125.99181859448069</v>
      </c>
      <c r="W9">
        <v>-54.008181405519302</v>
      </c>
    </row>
    <row r="10" spans="1:23" x14ac:dyDescent="0.2">
      <c r="A10">
        <v>350000</v>
      </c>
      <c r="B10">
        <v>33</v>
      </c>
      <c r="C10">
        <v>50</v>
      </c>
      <c r="D10">
        <f t="shared" si="0"/>
        <v>143.47422011561179</v>
      </c>
      <c r="E10">
        <v>-36.5257798843882</v>
      </c>
      <c r="G10">
        <v>350000</v>
      </c>
      <c r="H10">
        <v>95</v>
      </c>
      <c r="I10">
        <v>39</v>
      </c>
      <c r="J10">
        <f t="shared" si="1"/>
        <v>78.775593541350204</v>
      </c>
      <c r="K10">
        <v>78.775593541350204</v>
      </c>
      <c r="M10">
        <v>350000</v>
      </c>
      <c r="N10">
        <v>65</v>
      </c>
      <c r="O10">
        <v>46</v>
      </c>
      <c r="P10">
        <f t="shared" si="2"/>
        <v>109.51592688269569</v>
      </c>
      <c r="Q10">
        <v>-70.484073117304305</v>
      </c>
      <c r="S10">
        <v>350000</v>
      </c>
      <c r="T10">
        <v>51</v>
      </c>
      <c r="U10">
        <v>48</v>
      </c>
      <c r="V10">
        <f t="shared" si="3"/>
        <v>124.0410512230398</v>
      </c>
      <c r="W10">
        <v>-55.958948776960199</v>
      </c>
    </row>
    <row r="11" spans="1:23" x14ac:dyDescent="0.2">
      <c r="A11">
        <v>400000</v>
      </c>
      <c r="B11">
        <v>31</v>
      </c>
      <c r="C11">
        <v>46</v>
      </c>
      <c r="D11">
        <f t="shared" si="0"/>
        <v>142.7568412670249</v>
      </c>
      <c r="E11">
        <v>-37.243158732975097</v>
      </c>
      <c r="G11">
        <v>400000</v>
      </c>
      <c r="H11">
        <v>89</v>
      </c>
      <c r="I11">
        <v>36</v>
      </c>
      <c r="J11">
        <f t="shared" si="1"/>
        <v>77.944939408957396</v>
      </c>
      <c r="K11">
        <v>77.944939408957396</v>
      </c>
      <c r="M11">
        <v>400000</v>
      </c>
      <c r="N11">
        <v>61</v>
      </c>
      <c r="O11">
        <v>42</v>
      </c>
      <c r="P11">
        <f t="shared" si="2"/>
        <v>108.0264087112855</v>
      </c>
      <c r="Q11">
        <v>-71.973591288714502</v>
      </c>
      <c r="S11">
        <v>400000</v>
      </c>
      <c r="T11">
        <v>47</v>
      </c>
      <c r="U11">
        <v>45</v>
      </c>
      <c r="V11">
        <f t="shared" si="3"/>
        <v>124.85087208061131</v>
      </c>
      <c r="W11">
        <v>-55.149127919388697</v>
      </c>
    </row>
    <row r="12" spans="1:23" x14ac:dyDescent="0.2">
      <c r="A12">
        <v>450000</v>
      </c>
      <c r="B12">
        <v>29</v>
      </c>
      <c r="C12">
        <v>43</v>
      </c>
      <c r="D12">
        <f t="shared" si="0"/>
        <v>142.73083024510731</v>
      </c>
      <c r="E12">
        <v>-37.269169754892701</v>
      </c>
      <c r="G12">
        <v>450000</v>
      </c>
      <c r="H12">
        <v>85</v>
      </c>
      <c r="I12">
        <v>33</v>
      </c>
      <c r="J12">
        <f t="shared" si="1"/>
        <v>75.656575669225802</v>
      </c>
      <c r="K12">
        <v>75.656575669225802</v>
      </c>
      <c r="M12">
        <v>450000</v>
      </c>
      <c r="N12">
        <v>57</v>
      </c>
      <c r="O12">
        <v>39</v>
      </c>
      <c r="P12">
        <f t="shared" si="2"/>
        <v>107.6836291203834</v>
      </c>
      <c r="Q12">
        <v>-72.316370879616599</v>
      </c>
      <c r="S12">
        <v>450000</v>
      </c>
      <c r="T12">
        <v>45</v>
      </c>
      <c r="U12">
        <v>41</v>
      </c>
      <c r="V12">
        <f t="shared" si="3"/>
        <v>122.4857582053952</v>
      </c>
      <c r="W12">
        <v>-57.5142417946048</v>
      </c>
    </row>
    <row r="13" spans="1:23" x14ac:dyDescent="0.2">
      <c r="A13">
        <v>500000</v>
      </c>
      <c r="B13">
        <v>25</v>
      </c>
      <c r="C13">
        <v>39</v>
      </c>
      <c r="D13">
        <f t="shared" si="0"/>
        <v>144.4573583541825</v>
      </c>
      <c r="E13">
        <v>-35.542641645817497</v>
      </c>
      <c r="G13">
        <v>500000</v>
      </c>
      <c r="H13">
        <v>79</v>
      </c>
      <c r="I13">
        <v>30</v>
      </c>
      <c r="J13">
        <f t="shared" si="1"/>
        <v>74.432880947069194</v>
      </c>
      <c r="K13">
        <v>74.432880947069194</v>
      </c>
      <c r="M13">
        <v>500000</v>
      </c>
      <c r="N13">
        <v>53</v>
      </c>
      <c r="O13">
        <v>35</v>
      </c>
      <c r="P13">
        <f t="shared" si="2"/>
        <v>105.738151103581</v>
      </c>
      <c r="Q13">
        <v>-74.261848896418996</v>
      </c>
      <c r="S13">
        <v>500000</v>
      </c>
      <c r="T13">
        <v>41</v>
      </c>
      <c r="U13">
        <v>38</v>
      </c>
      <c r="V13">
        <f t="shared" si="3"/>
        <v>123.3086127538467</v>
      </c>
      <c r="W13">
        <v>-56.691387246153297</v>
      </c>
    </row>
    <row r="14" spans="1:23" x14ac:dyDescent="0.2">
      <c r="A14">
        <v>550000</v>
      </c>
      <c r="B14">
        <v>21</v>
      </c>
      <c r="C14">
        <v>35</v>
      </c>
      <c r="D14">
        <f t="shared" si="0"/>
        <v>146.60151153201281</v>
      </c>
      <c r="E14">
        <v>-33.3984884679872</v>
      </c>
      <c r="G14">
        <v>550000</v>
      </c>
      <c r="H14">
        <v>71</v>
      </c>
      <c r="I14">
        <v>28</v>
      </c>
      <c r="J14">
        <f t="shared" si="1"/>
        <v>76.527977571761298</v>
      </c>
      <c r="K14">
        <v>76.527977571761298</v>
      </c>
      <c r="M14">
        <v>550000</v>
      </c>
      <c r="N14">
        <v>47</v>
      </c>
      <c r="O14">
        <v>32</v>
      </c>
      <c r="P14">
        <f t="shared" si="2"/>
        <v>107.41474054304081</v>
      </c>
      <c r="Q14">
        <v>-72.585259456959193</v>
      </c>
      <c r="S14">
        <v>550000</v>
      </c>
      <c r="T14">
        <v>37</v>
      </c>
      <c r="U14">
        <v>34</v>
      </c>
      <c r="V14">
        <f t="shared" si="3"/>
        <v>122.89721625407969</v>
      </c>
      <c r="W14">
        <v>-57.102783745920298</v>
      </c>
    </row>
    <row r="15" spans="1:23" x14ac:dyDescent="0.2">
      <c r="A15">
        <v>600000</v>
      </c>
      <c r="B15">
        <v>17</v>
      </c>
      <c r="C15">
        <v>31</v>
      </c>
      <c r="D15">
        <f t="shared" si="0"/>
        <v>149.33343041389301</v>
      </c>
      <c r="E15">
        <v>-30.666569586106998</v>
      </c>
      <c r="G15">
        <v>600000</v>
      </c>
      <c r="H15">
        <v>63</v>
      </c>
      <c r="I15">
        <v>25</v>
      </c>
      <c r="J15">
        <f t="shared" si="1"/>
        <v>76.874602982124998</v>
      </c>
      <c r="K15">
        <v>76.874602982124998</v>
      </c>
      <c r="M15">
        <v>600000</v>
      </c>
      <c r="N15">
        <v>41</v>
      </c>
      <c r="O15">
        <v>29</v>
      </c>
      <c r="P15">
        <f t="shared" si="2"/>
        <v>109.4872825740744</v>
      </c>
      <c r="Q15">
        <v>-70.512717425925601</v>
      </c>
      <c r="S15">
        <v>600000</v>
      </c>
      <c r="T15">
        <v>31</v>
      </c>
      <c r="U15">
        <v>30</v>
      </c>
      <c r="V15">
        <f t="shared" si="3"/>
        <v>125.352217397307</v>
      </c>
      <c r="W15">
        <v>-54.647782602692999</v>
      </c>
    </row>
    <row r="16" spans="1:23" x14ac:dyDescent="0.2">
      <c r="A16">
        <v>650000</v>
      </c>
      <c r="B16">
        <v>11</v>
      </c>
      <c r="C16">
        <v>26</v>
      </c>
      <c r="D16">
        <f t="shared" si="0"/>
        <v>156.11164562310739</v>
      </c>
      <c r="E16">
        <v>-23.8883543768926</v>
      </c>
      <c r="G16">
        <v>650000</v>
      </c>
      <c r="H16">
        <v>55</v>
      </c>
      <c r="I16">
        <v>22</v>
      </c>
      <c r="J16">
        <f t="shared" si="1"/>
        <v>77.319616508180104</v>
      </c>
      <c r="K16">
        <v>77.319616508180104</v>
      </c>
      <c r="M16">
        <v>650000</v>
      </c>
      <c r="N16">
        <v>35</v>
      </c>
      <c r="O16">
        <v>25</v>
      </c>
      <c r="P16">
        <f t="shared" si="2"/>
        <v>110.0159596028827</v>
      </c>
      <c r="Q16">
        <v>-69.984040397117298</v>
      </c>
      <c r="S16">
        <v>650000</v>
      </c>
      <c r="T16">
        <v>25</v>
      </c>
      <c r="U16">
        <v>26</v>
      </c>
      <c r="V16">
        <f t="shared" si="3"/>
        <v>128.64636863632359</v>
      </c>
      <c r="W16">
        <v>-51.353631363676399</v>
      </c>
    </row>
    <row r="17" spans="1:23" x14ac:dyDescent="0.2">
      <c r="A17">
        <v>700000</v>
      </c>
      <c r="B17">
        <v>5</v>
      </c>
      <c r="C17">
        <v>21</v>
      </c>
      <c r="D17">
        <f t="shared" si="0"/>
        <v>166.42205085112249</v>
      </c>
      <c r="E17">
        <v>-13.577949148877501</v>
      </c>
      <c r="G17">
        <v>700000</v>
      </c>
      <c r="H17">
        <v>45</v>
      </c>
      <c r="I17">
        <v>19</v>
      </c>
      <c r="J17">
        <f t="shared" si="1"/>
        <v>80.358467843814694</v>
      </c>
      <c r="K17">
        <v>80.358467843814694</v>
      </c>
      <c r="M17">
        <v>700000</v>
      </c>
      <c r="N17">
        <v>27</v>
      </c>
      <c r="O17">
        <v>21</v>
      </c>
      <c r="P17">
        <f t="shared" si="2"/>
        <v>114.52954745578479</v>
      </c>
      <c r="Q17">
        <v>-65.470452544215206</v>
      </c>
      <c r="S17">
        <v>700000</v>
      </c>
      <c r="T17">
        <v>17</v>
      </c>
      <c r="U17">
        <v>22</v>
      </c>
      <c r="V17">
        <f t="shared" si="3"/>
        <v>137.7505617078551</v>
      </c>
      <c r="W17">
        <v>-42.249438292144902</v>
      </c>
    </row>
    <row r="18" spans="1:23" x14ac:dyDescent="0.2">
      <c r="A18">
        <v>750000</v>
      </c>
      <c r="B18">
        <v>1</v>
      </c>
      <c r="C18">
        <v>12</v>
      </c>
      <c r="D18">
        <f t="shared" si="0"/>
        <v>175.22811193922237</v>
      </c>
      <c r="E18">
        <v>-4.77188806077762</v>
      </c>
      <c r="G18">
        <v>750000</v>
      </c>
      <c r="H18">
        <v>33</v>
      </c>
      <c r="I18">
        <v>16</v>
      </c>
      <c r="J18">
        <f t="shared" si="1"/>
        <v>88.237192006835699</v>
      </c>
      <c r="K18">
        <v>88.237192006835699</v>
      </c>
      <c r="M18">
        <v>750000</v>
      </c>
      <c r="N18">
        <v>17</v>
      </c>
      <c r="O18">
        <v>16</v>
      </c>
      <c r="P18">
        <f t="shared" si="2"/>
        <v>124.0410512230398</v>
      </c>
      <c r="Q18">
        <v>-55.958948776960199</v>
      </c>
      <c r="S18">
        <v>750000</v>
      </c>
      <c r="T18">
        <v>9</v>
      </c>
      <c r="U18">
        <v>16</v>
      </c>
      <c r="V18">
        <f t="shared" si="3"/>
        <v>148.5827243419686</v>
      </c>
      <c r="W18">
        <v>-31.4172756580314</v>
      </c>
    </row>
    <row r="19" spans="1:23" x14ac:dyDescent="0.2">
      <c r="A19">
        <v>761850</v>
      </c>
      <c r="B19">
        <v>0</v>
      </c>
      <c r="C19">
        <v>0</v>
      </c>
      <c r="D19">
        <f t="shared" si="0"/>
        <v>0</v>
      </c>
      <c r="E19">
        <v>-180</v>
      </c>
      <c r="G19">
        <v>800000</v>
      </c>
      <c r="H19">
        <v>19</v>
      </c>
      <c r="I19">
        <v>11</v>
      </c>
      <c r="J19">
        <f t="shared" si="1"/>
        <v>98.369832250236897</v>
      </c>
      <c r="K19">
        <v>-81.630167749763103</v>
      </c>
      <c r="M19">
        <v>800000</v>
      </c>
      <c r="N19">
        <v>3</v>
      </c>
      <c r="O19">
        <v>6</v>
      </c>
      <c r="P19">
        <f t="shared" si="2"/>
        <v>151.92751306414709</v>
      </c>
      <c r="Q19">
        <v>-28.072486935852901</v>
      </c>
      <c r="S19">
        <v>787376</v>
      </c>
      <c r="T19">
        <v>0</v>
      </c>
      <c r="U19">
        <v>0</v>
      </c>
      <c r="V19">
        <f t="shared" si="3"/>
        <v>0</v>
      </c>
      <c r="W19">
        <v>-180</v>
      </c>
    </row>
    <row r="20" spans="1:23" x14ac:dyDescent="0.2">
      <c r="G20">
        <v>830459</v>
      </c>
      <c r="H20">
        <v>0</v>
      </c>
      <c r="I20">
        <v>0</v>
      </c>
      <c r="J20">
        <f t="shared" si="1"/>
        <v>0</v>
      </c>
      <c r="K20">
        <v>0</v>
      </c>
      <c r="M20">
        <v>802187</v>
      </c>
      <c r="N20">
        <v>0</v>
      </c>
      <c r="O20">
        <v>0</v>
      </c>
      <c r="P20">
        <f t="shared" si="2"/>
        <v>0</v>
      </c>
      <c r="Q20">
        <v>-180</v>
      </c>
    </row>
  </sheetData>
  <mergeCells count="4">
    <mergeCell ref="A1:E1"/>
    <mergeCell ref="G1:K1"/>
    <mergeCell ref="M1:Q1"/>
    <mergeCell ref="S1:W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G2" sqref="G2:K4"/>
    </sheetView>
  </sheetViews>
  <sheetFormatPr baseColWidth="10" defaultRowHeight="16" x14ac:dyDescent="0.2"/>
  <sheetData>
    <row r="1" spans="1:23" x14ac:dyDescent="0.2">
      <c r="A1" s="4" t="s">
        <v>11</v>
      </c>
      <c r="B1" s="4"/>
      <c r="C1" s="4"/>
      <c r="D1" s="4"/>
      <c r="E1" s="4"/>
      <c r="G1" s="4" t="s">
        <v>5</v>
      </c>
      <c r="H1" s="4"/>
      <c r="I1" s="4"/>
      <c r="J1" s="4"/>
      <c r="K1" s="4"/>
      <c r="M1" s="4" t="s">
        <v>13</v>
      </c>
      <c r="N1" s="4"/>
      <c r="O1" s="4"/>
      <c r="P1" s="4"/>
      <c r="Q1" s="4"/>
      <c r="S1" s="4" t="s">
        <v>14</v>
      </c>
      <c r="T1" s="4"/>
      <c r="U1" s="4"/>
      <c r="V1" s="4"/>
      <c r="W1" s="4"/>
    </row>
    <row r="2" spans="1:23" x14ac:dyDescent="0.2">
      <c r="A2" t="s">
        <v>0</v>
      </c>
      <c r="B2" t="s">
        <v>9</v>
      </c>
      <c r="C2" t="s">
        <v>10</v>
      </c>
      <c r="D2" t="s">
        <v>2</v>
      </c>
      <c r="E2" t="s">
        <v>12</v>
      </c>
      <c r="G2" t="s">
        <v>0</v>
      </c>
      <c r="H2" t="s">
        <v>9</v>
      </c>
      <c r="I2" t="s">
        <v>10</v>
      </c>
      <c r="J2" t="s">
        <v>2</v>
      </c>
      <c r="K2" t="s">
        <v>12</v>
      </c>
      <c r="M2" t="s">
        <v>0</v>
      </c>
      <c r="N2" t="s">
        <v>9</v>
      </c>
      <c r="O2" t="s">
        <v>10</v>
      </c>
      <c r="P2" t="s">
        <v>2</v>
      </c>
      <c r="Q2" t="s">
        <v>12</v>
      </c>
      <c r="S2" t="s">
        <v>0</v>
      </c>
      <c r="T2" t="s">
        <v>9</v>
      </c>
      <c r="U2" t="s">
        <v>10</v>
      </c>
      <c r="V2" t="s">
        <v>2</v>
      </c>
      <c r="W2" t="s">
        <v>12</v>
      </c>
    </row>
    <row r="3" spans="1:23" x14ac:dyDescent="0.2">
      <c r="A3">
        <v>0</v>
      </c>
      <c r="B3">
        <v>37</v>
      </c>
      <c r="C3">
        <v>70</v>
      </c>
      <c r="D3">
        <f>180+E3</f>
        <v>150.39203968745909</v>
      </c>
      <c r="E3">
        <v>-29.6079603125409</v>
      </c>
      <c r="G3">
        <v>0</v>
      </c>
      <c r="H3">
        <v>109</v>
      </c>
      <c r="I3">
        <v>55</v>
      </c>
      <c r="J3">
        <f>180-89.476755</f>
        <v>90.523245000000003</v>
      </c>
      <c r="M3">
        <v>0</v>
      </c>
      <c r="N3">
        <v>73</v>
      </c>
      <c r="O3">
        <v>64</v>
      </c>
      <c r="P3">
        <f>180+Q3</f>
        <v>120.6066949246019</v>
      </c>
      <c r="Q3">
        <v>-59.393305075398096</v>
      </c>
      <c r="S3">
        <v>0</v>
      </c>
      <c r="T3">
        <v>57</v>
      </c>
      <c r="U3">
        <v>68</v>
      </c>
      <c r="V3">
        <f>180+W3</f>
        <v>134.52116443314009</v>
      </c>
      <c r="W3">
        <v>-45.4788355668599</v>
      </c>
    </row>
    <row r="4" spans="1:23" x14ac:dyDescent="0.2">
      <c r="A4">
        <v>1921</v>
      </c>
      <c r="B4">
        <v>0</v>
      </c>
      <c r="C4">
        <v>0</v>
      </c>
      <c r="D4">
        <f>180+E4</f>
        <v>0</v>
      </c>
      <c r="E4">
        <v>-180</v>
      </c>
      <c r="G4">
        <v>1926</v>
      </c>
      <c r="H4">
        <v>0</v>
      </c>
      <c r="I4">
        <v>0</v>
      </c>
      <c r="J4">
        <v>0</v>
      </c>
      <c r="M4">
        <v>1930</v>
      </c>
      <c r="N4">
        <v>0</v>
      </c>
      <c r="O4">
        <v>0</v>
      </c>
      <c r="P4">
        <v>0</v>
      </c>
      <c r="Q4">
        <v>0</v>
      </c>
      <c r="S4">
        <v>1931</v>
      </c>
      <c r="T4">
        <v>0</v>
      </c>
      <c r="U4">
        <v>0</v>
      </c>
      <c r="V4">
        <v>0</v>
      </c>
      <c r="W4">
        <v>0</v>
      </c>
    </row>
  </sheetData>
  <mergeCells count="4">
    <mergeCell ref="A1:E1"/>
    <mergeCell ref="G1:K1"/>
    <mergeCell ref="M1:Q1"/>
    <mergeCell ref="S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topLeftCell="A196" workbookViewId="0">
      <selection activeCell="A4" sqref="A4:D225"/>
    </sheetView>
  </sheetViews>
  <sheetFormatPr baseColWidth="10" defaultRowHeight="16" x14ac:dyDescent="0.2"/>
  <cols>
    <col min="2" max="2" width="18.5" customWidth="1"/>
    <col min="3" max="3" width="13.83203125" customWidth="1"/>
    <col min="4" max="4" width="15.33203125" customWidth="1"/>
  </cols>
  <sheetData>
    <row r="1" spans="1:13" x14ac:dyDescent="0.2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3" t="s">
        <v>7</v>
      </c>
      <c r="B2" s="3"/>
      <c r="C2" s="3"/>
      <c r="D2" s="3"/>
    </row>
    <row r="3" spans="1:13" ht="21" customHeight="1" x14ac:dyDescent="0.2">
      <c r="A3" s="1" t="s">
        <v>0</v>
      </c>
      <c r="B3" s="1" t="s">
        <v>3</v>
      </c>
      <c r="C3" s="1" t="s">
        <v>4</v>
      </c>
      <c r="D3" s="1" t="s">
        <v>2</v>
      </c>
    </row>
    <row r="4" spans="1:13" x14ac:dyDescent="0.2">
      <c r="A4">
        <v>0</v>
      </c>
      <c r="B4">
        <v>109</v>
      </c>
      <c r="C4">
        <v>16</v>
      </c>
      <c r="D4">
        <v>32.722154910692602</v>
      </c>
    </row>
    <row r="5" spans="1:13" x14ac:dyDescent="0.2">
      <c r="A5">
        <v>1000</v>
      </c>
      <c r="B5">
        <v>109</v>
      </c>
      <c r="C5">
        <v>16</v>
      </c>
      <c r="D5">
        <v>32.722154910692602</v>
      </c>
    </row>
    <row r="6" spans="1:13" x14ac:dyDescent="0.2">
      <c r="A6">
        <v>2000</v>
      </c>
      <c r="B6">
        <v>109</v>
      </c>
      <c r="C6">
        <v>16</v>
      </c>
      <c r="D6">
        <v>32.722154910692602</v>
      </c>
    </row>
    <row r="7" spans="1:13" x14ac:dyDescent="0.2">
      <c r="A7">
        <v>3000</v>
      </c>
      <c r="B7">
        <v>109</v>
      </c>
      <c r="C7">
        <v>16</v>
      </c>
      <c r="D7">
        <v>32.722154910692602</v>
      </c>
    </row>
    <row r="8" spans="1:13" x14ac:dyDescent="0.2">
      <c r="A8">
        <v>4000</v>
      </c>
      <c r="B8">
        <v>109</v>
      </c>
      <c r="C8">
        <v>16</v>
      </c>
      <c r="D8">
        <v>32.722154910692602</v>
      </c>
    </row>
    <row r="9" spans="1:13" x14ac:dyDescent="0.2">
      <c r="A9">
        <v>5000</v>
      </c>
      <c r="B9">
        <v>109</v>
      </c>
      <c r="C9">
        <v>16</v>
      </c>
      <c r="D9">
        <v>32.722154910692602</v>
      </c>
    </row>
    <row r="10" spans="1:13" x14ac:dyDescent="0.2">
      <c r="A10">
        <v>6000</v>
      </c>
      <c r="B10">
        <v>109</v>
      </c>
      <c r="C10">
        <v>16</v>
      </c>
      <c r="D10">
        <v>32.722154910692602</v>
      </c>
    </row>
    <row r="11" spans="1:13" x14ac:dyDescent="0.2">
      <c r="A11">
        <v>7000</v>
      </c>
      <c r="B11">
        <v>109</v>
      </c>
      <c r="C11">
        <v>16</v>
      </c>
      <c r="D11">
        <v>32.722154910692602</v>
      </c>
    </row>
    <row r="12" spans="1:13" x14ac:dyDescent="0.2">
      <c r="A12">
        <v>8000</v>
      </c>
      <c r="B12">
        <v>109</v>
      </c>
      <c r="C12">
        <v>16</v>
      </c>
      <c r="D12">
        <v>32.722154910692602</v>
      </c>
    </row>
    <row r="13" spans="1:13" x14ac:dyDescent="0.2">
      <c r="A13">
        <v>9000</v>
      </c>
      <c r="B13">
        <v>109</v>
      </c>
      <c r="C13">
        <v>16</v>
      </c>
      <c r="D13">
        <v>32.722154910692602</v>
      </c>
    </row>
    <row r="14" spans="1:13" x14ac:dyDescent="0.2">
      <c r="A14">
        <v>10000</v>
      </c>
      <c r="B14">
        <v>109</v>
      </c>
      <c r="C14">
        <v>16</v>
      </c>
      <c r="D14">
        <v>32.722154910692602</v>
      </c>
    </row>
    <row r="15" spans="1:13" x14ac:dyDescent="0.2">
      <c r="A15">
        <v>11000</v>
      </c>
      <c r="B15">
        <v>107</v>
      </c>
      <c r="C15">
        <v>16</v>
      </c>
      <c r="D15">
        <v>33.300210997206001</v>
      </c>
    </row>
    <row r="16" spans="1:13" x14ac:dyDescent="0.2">
      <c r="A16">
        <v>12000</v>
      </c>
      <c r="B16">
        <v>107</v>
      </c>
      <c r="C16">
        <v>16</v>
      </c>
      <c r="D16">
        <v>33.300210997206001</v>
      </c>
    </row>
    <row r="17" spans="1:4" x14ac:dyDescent="0.2">
      <c r="A17">
        <v>13000</v>
      </c>
      <c r="B17">
        <v>107</v>
      </c>
      <c r="C17">
        <v>16</v>
      </c>
      <c r="D17">
        <v>33.300210997206001</v>
      </c>
    </row>
    <row r="18" spans="1:4" x14ac:dyDescent="0.2">
      <c r="A18">
        <v>14000</v>
      </c>
      <c r="B18">
        <v>107</v>
      </c>
      <c r="C18">
        <v>16</v>
      </c>
      <c r="D18">
        <v>33.300210997206001</v>
      </c>
    </row>
    <row r="19" spans="1:4" x14ac:dyDescent="0.2">
      <c r="A19">
        <v>15000</v>
      </c>
      <c r="B19">
        <v>107</v>
      </c>
      <c r="C19">
        <v>16</v>
      </c>
      <c r="D19">
        <v>33.300210997206001</v>
      </c>
    </row>
    <row r="20" spans="1:4" x14ac:dyDescent="0.2">
      <c r="A20">
        <v>16000</v>
      </c>
      <c r="B20">
        <v>107</v>
      </c>
      <c r="C20">
        <v>16</v>
      </c>
      <c r="D20">
        <v>33.300210997206001</v>
      </c>
    </row>
    <row r="21" spans="1:4" x14ac:dyDescent="0.2">
      <c r="A21">
        <v>17000</v>
      </c>
      <c r="B21">
        <v>107</v>
      </c>
      <c r="C21">
        <v>16</v>
      </c>
      <c r="D21">
        <v>33.300210997206001</v>
      </c>
    </row>
    <row r="22" spans="1:4" x14ac:dyDescent="0.2">
      <c r="A22">
        <v>18000</v>
      </c>
      <c r="B22">
        <v>107</v>
      </c>
      <c r="C22">
        <v>15</v>
      </c>
      <c r="D22">
        <v>31.324212690652001</v>
      </c>
    </row>
    <row r="23" spans="1:4" x14ac:dyDescent="0.2">
      <c r="A23">
        <v>19000</v>
      </c>
      <c r="B23">
        <v>107</v>
      </c>
      <c r="C23">
        <v>15</v>
      </c>
      <c r="D23">
        <v>31.324212690652001</v>
      </c>
    </row>
    <row r="24" spans="1:4" x14ac:dyDescent="0.2">
      <c r="A24">
        <v>20000</v>
      </c>
      <c r="B24">
        <v>105</v>
      </c>
      <c r="C24">
        <v>15</v>
      </c>
      <c r="D24">
        <v>31.890791801845701</v>
      </c>
    </row>
    <row r="25" spans="1:4" x14ac:dyDescent="0.2">
      <c r="A25">
        <v>21000</v>
      </c>
      <c r="B25">
        <v>105</v>
      </c>
      <c r="C25">
        <v>15</v>
      </c>
      <c r="D25">
        <v>31.890791801845701</v>
      </c>
    </row>
    <row r="26" spans="1:4" x14ac:dyDescent="0.2">
      <c r="A26">
        <v>22000</v>
      </c>
      <c r="B26">
        <v>105</v>
      </c>
      <c r="C26">
        <v>15</v>
      </c>
      <c r="D26">
        <v>31.890791801845701</v>
      </c>
    </row>
    <row r="27" spans="1:4" x14ac:dyDescent="0.2">
      <c r="A27">
        <v>23000</v>
      </c>
      <c r="B27">
        <v>105</v>
      </c>
      <c r="C27">
        <v>15</v>
      </c>
      <c r="D27">
        <v>31.890791801845701</v>
      </c>
    </row>
    <row r="28" spans="1:4" x14ac:dyDescent="0.2">
      <c r="A28">
        <v>24000</v>
      </c>
      <c r="B28">
        <v>105</v>
      </c>
      <c r="C28">
        <v>15</v>
      </c>
      <c r="D28">
        <v>31.890791801845701</v>
      </c>
    </row>
    <row r="29" spans="1:4" x14ac:dyDescent="0.2">
      <c r="A29">
        <v>25000</v>
      </c>
      <c r="B29">
        <v>105</v>
      </c>
      <c r="C29">
        <v>15</v>
      </c>
      <c r="D29">
        <v>31.890791801845701</v>
      </c>
    </row>
    <row r="30" spans="1:4" x14ac:dyDescent="0.2">
      <c r="A30">
        <v>26000</v>
      </c>
      <c r="B30">
        <v>105</v>
      </c>
      <c r="C30">
        <v>15</v>
      </c>
      <c r="D30">
        <v>31.890791801845701</v>
      </c>
    </row>
    <row r="31" spans="1:4" x14ac:dyDescent="0.2">
      <c r="A31">
        <v>27000</v>
      </c>
      <c r="B31">
        <v>103</v>
      </c>
      <c r="C31">
        <v>15</v>
      </c>
      <c r="D31">
        <v>32.477683259384499</v>
      </c>
    </row>
    <row r="32" spans="1:4" x14ac:dyDescent="0.2">
      <c r="A32">
        <v>28000</v>
      </c>
      <c r="B32">
        <v>103</v>
      </c>
      <c r="C32">
        <v>15</v>
      </c>
      <c r="D32">
        <v>32.477683259384499</v>
      </c>
    </row>
    <row r="33" spans="1:4" x14ac:dyDescent="0.2">
      <c r="A33">
        <v>29000</v>
      </c>
      <c r="B33">
        <v>103</v>
      </c>
      <c r="C33">
        <v>15</v>
      </c>
      <c r="D33">
        <v>32.477683259384499</v>
      </c>
    </row>
    <row r="34" spans="1:4" x14ac:dyDescent="0.2">
      <c r="A34">
        <v>30000</v>
      </c>
      <c r="B34">
        <v>103</v>
      </c>
      <c r="C34">
        <v>15</v>
      </c>
      <c r="D34">
        <v>32.477683259384499</v>
      </c>
    </row>
    <row r="35" spans="1:4" x14ac:dyDescent="0.2">
      <c r="A35">
        <v>31000</v>
      </c>
      <c r="B35">
        <v>103</v>
      </c>
      <c r="C35">
        <v>15</v>
      </c>
      <c r="D35">
        <v>32.477683259384499</v>
      </c>
    </row>
    <row r="36" spans="1:4" x14ac:dyDescent="0.2">
      <c r="A36">
        <v>32000</v>
      </c>
      <c r="B36">
        <v>103</v>
      </c>
      <c r="C36">
        <v>15</v>
      </c>
      <c r="D36">
        <v>32.477683259384499</v>
      </c>
    </row>
    <row r="37" spans="1:4" x14ac:dyDescent="0.2">
      <c r="A37">
        <v>33000</v>
      </c>
      <c r="B37">
        <v>103</v>
      </c>
      <c r="C37">
        <v>15</v>
      </c>
      <c r="D37">
        <v>32.477683259384499</v>
      </c>
    </row>
    <row r="38" spans="1:4" x14ac:dyDescent="0.2">
      <c r="A38">
        <v>34000</v>
      </c>
      <c r="B38">
        <v>101</v>
      </c>
      <c r="C38">
        <v>14</v>
      </c>
      <c r="D38">
        <v>30.989697198277199</v>
      </c>
    </row>
    <row r="39" spans="1:4" x14ac:dyDescent="0.2">
      <c r="A39">
        <v>35000</v>
      </c>
      <c r="B39">
        <v>101</v>
      </c>
      <c r="C39">
        <v>14</v>
      </c>
      <c r="D39">
        <v>30.989697198277199</v>
      </c>
    </row>
    <row r="40" spans="1:4" x14ac:dyDescent="0.2">
      <c r="A40">
        <v>36000</v>
      </c>
      <c r="B40">
        <v>101</v>
      </c>
      <c r="C40">
        <v>14</v>
      </c>
      <c r="D40">
        <v>30.989697198277199</v>
      </c>
    </row>
    <row r="41" spans="1:4" x14ac:dyDescent="0.2">
      <c r="A41">
        <v>37000</v>
      </c>
      <c r="B41">
        <v>101</v>
      </c>
      <c r="C41">
        <v>14</v>
      </c>
      <c r="D41">
        <v>30.989697198277199</v>
      </c>
    </row>
    <row r="42" spans="1:4" x14ac:dyDescent="0.2">
      <c r="A42">
        <v>38000</v>
      </c>
      <c r="B42">
        <v>101</v>
      </c>
      <c r="C42">
        <v>14</v>
      </c>
      <c r="D42">
        <v>30.989697198277199</v>
      </c>
    </row>
    <row r="43" spans="1:4" x14ac:dyDescent="0.2">
      <c r="A43">
        <v>39000</v>
      </c>
      <c r="B43">
        <v>101</v>
      </c>
      <c r="C43">
        <v>14</v>
      </c>
      <c r="D43">
        <v>30.989697198277199</v>
      </c>
    </row>
    <row r="44" spans="1:4" x14ac:dyDescent="0.2">
      <c r="A44">
        <v>40000</v>
      </c>
      <c r="B44">
        <v>101</v>
      </c>
      <c r="C44">
        <v>14</v>
      </c>
      <c r="D44">
        <v>30.989697198277199</v>
      </c>
    </row>
    <row r="45" spans="1:4" x14ac:dyDescent="0.2">
      <c r="A45">
        <v>41000</v>
      </c>
      <c r="B45">
        <v>99</v>
      </c>
      <c r="C45">
        <v>14</v>
      </c>
      <c r="D45">
        <v>31.584807057714499</v>
      </c>
    </row>
    <row r="46" spans="1:4" x14ac:dyDescent="0.2">
      <c r="A46">
        <v>42000</v>
      </c>
      <c r="B46">
        <v>99</v>
      </c>
      <c r="C46">
        <v>14</v>
      </c>
      <c r="D46">
        <v>31.584807057714499</v>
      </c>
    </row>
    <row r="47" spans="1:4" x14ac:dyDescent="0.2">
      <c r="A47">
        <v>43000</v>
      </c>
      <c r="B47">
        <v>99</v>
      </c>
      <c r="C47">
        <v>14</v>
      </c>
      <c r="D47">
        <v>31.584807057714499</v>
      </c>
    </row>
    <row r="48" spans="1:4" x14ac:dyDescent="0.2">
      <c r="A48">
        <v>44000</v>
      </c>
      <c r="B48">
        <v>99</v>
      </c>
      <c r="C48">
        <v>14</v>
      </c>
      <c r="D48">
        <v>31.584807057714499</v>
      </c>
    </row>
    <row r="49" spans="1:4" x14ac:dyDescent="0.2">
      <c r="A49">
        <v>45000</v>
      </c>
      <c r="B49">
        <v>99</v>
      </c>
      <c r="C49">
        <v>14</v>
      </c>
      <c r="D49">
        <v>31.584807057714499</v>
      </c>
    </row>
    <row r="50" spans="1:4" x14ac:dyDescent="0.2">
      <c r="A50">
        <v>46000</v>
      </c>
      <c r="B50">
        <v>99</v>
      </c>
      <c r="C50">
        <v>14</v>
      </c>
      <c r="D50">
        <v>31.584807057714499</v>
      </c>
    </row>
    <row r="51" spans="1:4" x14ac:dyDescent="0.2">
      <c r="A51">
        <v>47000</v>
      </c>
      <c r="B51">
        <v>97</v>
      </c>
      <c r="C51">
        <v>14</v>
      </c>
      <c r="D51">
        <v>32.202604798316798</v>
      </c>
    </row>
    <row r="52" spans="1:4" x14ac:dyDescent="0.2">
      <c r="A52">
        <v>48000</v>
      </c>
      <c r="B52">
        <v>97</v>
      </c>
      <c r="C52">
        <v>14</v>
      </c>
      <c r="D52">
        <v>32.202604798316798</v>
      </c>
    </row>
    <row r="53" spans="1:4" x14ac:dyDescent="0.2">
      <c r="A53">
        <v>49000</v>
      </c>
      <c r="B53">
        <v>97</v>
      </c>
      <c r="C53">
        <v>14</v>
      </c>
      <c r="D53">
        <v>32.202604798316798</v>
      </c>
    </row>
    <row r="54" spans="1:4" x14ac:dyDescent="0.2">
      <c r="A54">
        <v>50000</v>
      </c>
      <c r="B54">
        <v>97</v>
      </c>
      <c r="C54">
        <v>13</v>
      </c>
      <c r="D54">
        <v>30.009840765720401</v>
      </c>
    </row>
    <row r="55" spans="1:4" x14ac:dyDescent="0.2">
      <c r="A55">
        <v>51000</v>
      </c>
      <c r="B55">
        <v>97</v>
      </c>
      <c r="C55">
        <v>13</v>
      </c>
      <c r="D55">
        <v>30.009840765720401</v>
      </c>
    </row>
    <row r="56" spans="1:4" x14ac:dyDescent="0.2">
      <c r="A56">
        <v>52000</v>
      </c>
      <c r="B56">
        <v>97</v>
      </c>
      <c r="C56">
        <v>13</v>
      </c>
      <c r="D56">
        <v>30.009840765720401</v>
      </c>
    </row>
    <row r="57" spans="1:4" x14ac:dyDescent="0.2">
      <c r="A57">
        <v>53000</v>
      </c>
      <c r="B57">
        <v>97</v>
      </c>
      <c r="C57">
        <v>13</v>
      </c>
      <c r="D57">
        <v>30.009840765720401</v>
      </c>
    </row>
    <row r="58" spans="1:4" x14ac:dyDescent="0.2">
      <c r="A58">
        <v>54000</v>
      </c>
      <c r="B58">
        <v>95</v>
      </c>
      <c r="C58">
        <v>13</v>
      </c>
      <c r="D58">
        <v>30.612277948179699</v>
      </c>
    </row>
    <row r="59" spans="1:4" x14ac:dyDescent="0.2">
      <c r="A59">
        <v>55000</v>
      </c>
      <c r="B59">
        <v>95</v>
      </c>
      <c r="C59">
        <v>13</v>
      </c>
      <c r="D59">
        <v>30.612277948179699</v>
      </c>
    </row>
    <row r="60" spans="1:4" x14ac:dyDescent="0.2">
      <c r="A60">
        <v>56000</v>
      </c>
      <c r="B60">
        <v>95</v>
      </c>
      <c r="C60">
        <v>13</v>
      </c>
      <c r="D60">
        <v>30.612277948179699</v>
      </c>
    </row>
    <row r="61" spans="1:4" x14ac:dyDescent="0.2">
      <c r="A61">
        <v>57000</v>
      </c>
      <c r="B61">
        <v>95</v>
      </c>
      <c r="C61">
        <v>13</v>
      </c>
      <c r="D61">
        <v>30.612277948179699</v>
      </c>
    </row>
    <row r="62" spans="1:4" x14ac:dyDescent="0.2">
      <c r="A62">
        <v>58000</v>
      </c>
      <c r="B62">
        <v>95</v>
      </c>
      <c r="C62">
        <v>13</v>
      </c>
      <c r="D62">
        <v>30.612277948179699</v>
      </c>
    </row>
    <row r="63" spans="1:4" x14ac:dyDescent="0.2">
      <c r="A63">
        <v>59000</v>
      </c>
      <c r="B63">
        <v>95</v>
      </c>
      <c r="C63">
        <v>13</v>
      </c>
      <c r="D63">
        <v>30.612277948179699</v>
      </c>
    </row>
    <row r="64" spans="1:4" x14ac:dyDescent="0.2">
      <c r="A64">
        <v>60000</v>
      </c>
      <c r="B64">
        <v>93</v>
      </c>
      <c r="C64">
        <v>13</v>
      </c>
      <c r="D64">
        <v>31.238784277421502</v>
      </c>
    </row>
    <row r="65" spans="1:4" x14ac:dyDescent="0.2">
      <c r="A65">
        <v>61000</v>
      </c>
      <c r="B65">
        <v>93</v>
      </c>
      <c r="C65">
        <v>13</v>
      </c>
      <c r="D65">
        <v>31.238784277421502</v>
      </c>
    </row>
    <row r="66" spans="1:4" x14ac:dyDescent="0.2">
      <c r="A66">
        <v>62000</v>
      </c>
      <c r="B66">
        <v>93</v>
      </c>
      <c r="C66">
        <v>13</v>
      </c>
      <c r="D66">
        <v>31.238784277421502</v>
      </c>
    </row>
    <row r="67" spans="1:4" x14ac:dyDescent="0.2">
      <c r="A67">
        <v>63000</v>
      </c>
      <c r="B67">
        <v>93</v>
      </c>
      <c r="C67">
        <v>13</v>
      </c>
      <c r="D67">
        <v>31.238784277421502</v>
      </c>
    </row>
    <row r="68" spans="1:4" x14ac:dyDescent="0.2">
      <c r="A68">
        <v>64000</v>
      </c>
      <c r="B68">
        <v>93</v>
      </c>
      <c r="C68">
        <v>13</v>
      </c>
      <c r="D68">
        <v>31.238784277421502</v>
      </c>
    </row>
    <row r="69" spans="1:4" x14ac:dyDescent="0.2">
      <c r="A69">
        <v>65000</v>
      </c>
      <c r="B69">
        <v>93</v>
      </c>
      <c r="C69">
        <v>13</v>
      </c>
      <c r="D69">
        <v>31.238784277421502</v>
      </c>
    </row>
    <row r="70" spans="1:4" x14ac:dyDescent="0.2">
      <c r="A70">
        <v>66000</v>
      </c>
      <c r="B70">
        <v>91</v>
      </c>
      <c r="C70">
        <v>13</v>
      </c>
      <c r="D70">
        <v>31.890791801845701</v>
      </c>
    </row>
    <row r="71" spans="1:4" x14ac:dyDescent="0.2">
      <c r="A71">
        <v>67000</v>
      </c>
      <c r="B71">
        <v>91</v>
      </c>
      <c r="C71">
        <v>13</v>
      </c>
      <c r="D71">
        <v>31.890791801845701</v>
      </c>
    </row>
    <row r="72" spans="1:4" x14ac:dyDescent="0.2">
      <c r="A72">
        <v>68000</v>
      </c>
      <c r="B72">
        <v>91</v>
      </c>
      <c r="C72">
        <v>12</v>
      </c>
      <c r="D72">
        <v>29.549100550093101</v>
      </c>
    </row>
    <row r="73" spans="1:4" x14ac:dyDescent="0.2">
      <c r="A73">
        <v>69000</v>
      </c>
      <c r="B73">
        <v>91</v>
      </c>
      <c r="C73">
        <v>12</v>
      </c>
      <c r="D73">
        <v>29.549100550093101</v>
      </c>
    </row>
    <row r="74" spans="1:4" x14ac:dyDescent="0.2">
      <c r="A74">
        <v>70000</v>
      </c>
      <c r="B74">
        <v>91</v>
      </c>
      <c r="C74">
        <v>12</v>
      </c>
      <c r="D74">
        <v>29.549100550093101</v>
      </c>
    </row>
    <row r="75" spans="1:4" x14ac:dyDescent="0.2">
      <c r="A75">
        <v>71000</v>
      </c>
      <c r="B75">
        <v>91</v>
      </c>
      <c r="C75">
        <v>12</v>
      </c>
      <c r="D75">
        <v>29.549100550093101</v>
      </c>
    </row>
    <row r="76" spans="1:4" x14ac:dyDescent="0.2">
      <c r="A76">
        <v>72000</v>
      </c>
      <c r="B76">
        <v>89</v>
      </c>
      <c r="C76">
        <v>12</v>
      </c>
      <c r="D76">
        <v>30.183145357189701</v>
      </c>
    </row>
    <row r="77" spans="1:4" x14ac:dyDescent="0.2">
      <c r="A77">
        <v>73000</v>
      </c>
      <c r="B77">
        <v>89</v>
      </c>
      <c r="C77">
        <v>12</v>
      </c>
      <c r="D77">
        <v>30.183145357189701</v>
      </c>
    </row>
    <row r="78" spans="1:4" x14ac:dyDescent="0.2">
      <c r="A78">
        <v>74000</v>
      </c>
      <c r="B78">
        <v>89</v>
      </c>
      <c r="C78">
        <v>12</v>
      </c>
      <c r="D78">
        <v>30.183145357189701</v>
      </c>
    </row>
    <row r="79" spans="1:4" x14ac:dyDescent="0.2">
      <c r="A79">
        <v>75000</v>
      </c>
      <c r="B79">
        <v>89</v>
      </c>
      <c r="C79">
        <v>12</v>
      </c>
      <c r="D79">
        <v>30.183145357189701</v>
      </c>
    </row>
    <row r="80" spans="1:4" x14ac:dyDescent="0.2">
      <c r="A80">
        <v>76000</v>
      </c>
      <c r="B80">
        <v>89</v>
      </c>
      <c r="C80">
        <v>12</v>
      </c>
      <c r="D80">
        <v>30.183145357189701</v>
      </c>
    </row>
    <row r="81" spans="1:4" x14ac:dyDescent="0.2">
      <c r="A81">
        <v>77000</v>
      </c>
      <c r="B81">
        <v>89</v>
      </c>
      <c r="C81">
        <v>12</v>
      </c>
      <c r="D81">
        <v>30.183145357189701</v>
      </c>
    </row>
    <row r="82" spans="1:4" x14ac:dyDescent="0.2">
      <c r="A82">
        <v>78000</v>
      </c>
      <c r="B82">
        <v>87</v>
      </c>
      <c r="C82">
        <v>12</v>
      </c>
      <c r="D82">
        <v>30.844322637477301</v>
      </c>
    </row>
    <row r="83" spans="1:4" x14ac:dyDescent="0.2">
      <c r="A83">
        <v>79000</v>
      </c>
      <c r="B83">
        <v>87</v>
      </c>
      <c r="C83">
        <v>12</v>
      </c>
      <c r="D83">
        <v>30.844322637477301</v>
      </c>
    </row>
    <row r="84" spans="1:4" x14ac:dyDescent="0.2">
      <c r="A84">
        <v>80000</v>
      </c>
      <c r="B84">
        <v>87</v>
      </c>
      <c r="C84">
        <v>12</v>
      </c>
      <c r="D84">
        <v>30.844322637477301</v>
      </c>
    </row>
    <row r="85" spans="1:4" x14ac:dyDescent="0.2">
      <c r="A85">
        <v>81000</v>
      </c>
      <c r="B85">
        <v>87</v>
      </c>
      <c r="C85">
        <v>12</v>
      </c>
      <c r="D85">
        <v>30.844322637477301</v>
      </c>
    </row>
    <row r="86" spans="1:4" x14ac:dyDescent="0.2">
      <c r="A86">
        <v>82000</v>
      </c>
      <c r="B86">
        <v>87</v>
      </c>
      <c r="C86">
        <v>12</v>
      </c>
      <c r="D86">
        <v>30.844322637477301</v>
      </c>
    </row>
    <row r="87" spans="1:4" x14ac:dyDescent="0.2">
      <c r="A87">
        <v>83000</v>
      </c>
      <c r="B87">
        <v>87</v>
      </c>
      <c r="C87">
        <v>12</v>
      </c>
      <c r="D87">
        <v>30.844322637477301</v>
      </c>
    </row>
    <row r="88" spans="1:4" x14ac:dyDescent="0.2">
      <c r="A88">
        <v>84000</v>
      </c>
      <c r="B88">
        <v>85</v>
      </c>
      <c r="C88">
        <v>12</v>
      </c>
      <c r="D88">
        <v>31.5343650849513</v>
      </c>
    </row>
    <row r="89" spans="1:4" x14ac:dyDescent="0.2">
      <c r="A89">
        <v>85000</v>
      </c>
      <c r="B89">
        <v>85</v>
      </c>
      <c r="C89">
        <v>12</v>
      </c>
      <c r="D89">
        <v>31.5343650849513</v>
      </c>
    </row>
    <row r="90" spans="1:4" x14ac:dyDescent="0.2">
      <c r="A90">
        <v>86000</v>
      </c>
      <c r="B90">
        <v>85</v>
      </c>
      <c r="C90">
        <v>11</v>
      </c>
      <c r="D90">
        <v>29.022119000338101</v>
      </c>
    </row>
    <row r="91" spans="1:4" x14ac:dyDescent="0.2">
      <c r="A91">
        <v>87000</v>
      </c>
      <c r="B91">
        <v>85</v>
      </c>
      <c r="C91">
        <v>11</v>
      </c>
      <c r="D91">
        <v>29.022119000338101</v>
      </c>
    </row>
    <row r="92" spans="1:4" x14ac:dyDescent="0.2">
      <c r="A92">
        <v>88000</v>
      </c>
      <c r="B92">
        <v>85</v>
      </c>
      <c r="C92">
        <v>11</v>
      </c>
      <c r="D92">
        <v>29.022119000338101</v>
      </c>
    </row>
    <row r="93" spans="1:4" x14ac:dyDescent="0.2">
      <c r="A93">
        <v>89000</v>
      </c>
      <c r="B93">
        <v>83</v>
      </c>
      <c r="C93">
        <v>11</v>
      </c>
      <c r="D93">
        <v>29.690904164167598</v>
      </c>
    </row>
    <row r="94" spans="1:4" x14ac:dyDescent="0.2">
      <c r="A94">
        <v>90000</v>
      </c>
      <c r="B94">
        <v>83</v>
      </c>
      <c r="C94">
        <v>11</v>
      </c>
      <c r="D94">
        <v>29.690904164167598</v>
      </c>
    </row>
    <row r="95" spans="1:4" x14ac:dyDescent="0.2">
      <c r="A95">
        <v>91000</v>
      </c>
      <c r="B95">
        <v>83</v>
      </c>
      <c r="C95">
        <v>11</v>
      </c>
      <c r="D95">
        <v>29.690904164167598</v>
      </c>
    </row>
    <row r="96" spans="1:4" x14ac:dyDescent="0.2">
      <c r="A96">
        <v>92000</v>
      </c>
      <c r="B96">
        <v>83</v>
      </c>
      <c r="C96">
        <v>11</v>
      </c>
      <c r="D96">
        <v>29.690904164167598</v>
      </c>
    </row>
    <row r="97" spans="1:4" x14ac:dyDescent="0.2">
      <c r="A97">
        <v>93000</v>
      </c>
      <c r="B97">
        <v>83</v>
      </c>
      <c r="C97">
        <v>11</v>
      </c>
      <c r="D97">
        <v>29.690904164167598</v>
      </c>
    </row>
    <row r="98" spans="1:4" x14ac:dyDescent="0.2">
      <c r="A98">
        <v>94000</v>
      </c>
      <c r="B98">
        <v>83</v>
      </c>
      <c r="C98">
        <v>11</v>
      </c>
      <c r="D98">
        <v>29.690904164167598</v>
      </c>
    </row>
    <row r="99" spans="1:4" x14ac:dyDescent="0.2">
      <c r="A99">
        <v>95000</v>
      </c>
      <c r="B99">
        <v>81</v>
      </c>
      <c r="C99">
        <v>11</v>
      </c>
      <c r="D99">
        <v>30.390497053639699</v>
      </c>
    </row>
    <row r="100" spans="1:4" x14ac:dyDescent="0.2">
      <c r="A100">
        <v>96000</v>
      </c>
      <c r="B100">
        <v>81</v>
      </c>
      <c r="C100">
        <v>11</v>
      </c>
      <c r="D100">
        <v>30.390497053639699</v>
      </c>
    </row>
    <row r="101" spans="1:4" x14ac:dyDescent="0.2">
      <c r="A101">
        <v>97000</v>
      </c>
      <c r="B101">
        <v>81</v>
      </c>
      <c r="C101">
        <v>11</v>
      </c>
      <c r="D101">
        <v>30.390497053639699</v>
      </c>
    </row>
    <row r="102" spans="1:4" x14ac:dyDescent="0.2">
      <c r="A102">
        <v>98000</v>
      </c>
      <c r="B102">
        <v>81</v>
      </c>
      <c r="C102">
        <v>11</v>
      </c>
      <c r="D102">
        <v>30.390497053639699</v>
      </c>
    </row>
    <row r="103" spans="1:4" x14ac:dyDescent="0.2">
      <c r="A103">
        <v>99000</v>
      </c>
      <c r="B103">
        <v>81</v>
      </c>
      <c r="C103">
        <v>11</v>
      </c>
      <c r="D103">
        <v>30.390497053639699</v>
      </c>
    </row>
    <row r="104" spans="1:4" x14ac:dyDescent="0.2">
      <c r="A104">
        <v>100000</v>
      </c>
      <c r="B104">
        <v>79</v>
      </c>
      <c r="C104">
        <v>11</v>
      </c>
      <c r="D104">
        <v>31.123020650656901</v>
      </c>
    </row>
    <row r="105" spans="1:4" x14ac:dyDescent="0.2">
      <c r="A105">
        <v>101000</v>
      </c>
      <c r="B105">
        <v>79</v>
      </c>
      <c r="C105">
        <v>11</v>
      </c>
      <c r="D105">
        <v>31.123020650656901</v>
      </c>
    </row>
    <row r="106" spans="1:4" x14ac:dyDescent="0.2">
      <c r="A106">
        <v>102000</v>
      </c>
      <c r="B106">
        <v>79</v>
      </c>
      <c r="C106">
        <v>11</v>
      </c>
      <c r="D106">
        <v>31.123020650656901</v>
      </c>
    </row>
    <row r="107" spans="1:4" x14ac:dyDescent="0.2">
      <c r="A107">
        <v>103000</v>
      </c>
      <c r="B107">
        <v>79</v>
      </c>
      <c r="C107">
        <v>11</v>
      </c>
      <c r="D107">
        <v>31.123020650656901</v>
      </c>
    </row>
    <row r="108" spans="1:4" x14ac:dyDescent="0.2">
      <c r="A108">
        <v>104000</v>
      </c>
      <c r="B108">
        <v>79</v>
      </c>
      <c r="C108">
        <v>10</v>
      </c>
      <c r="D108">
        <v>28.413532235520702</v>
      </c>
    </row>
    <row r="109" spans="1:4" x14ac:dyDescent="0.2">
      <c r="A109">
        <v>105000</v>
      </c>
      <c r="B109">
        <v>77</v>
      </c>
      <c r="C109">
        <v>10</v>
      </c>
      <c r="D109">
        <v>29.120551238713698</v>
      </c>
    </row>
    <row r="110" spans="1:4" x14ac:dyDescent="0.2">
      <c r="A110">
        <v>106000</v>
      </c>
      <c r="B110">
        <v>77</v>
      </c>
      <c r="C110">
        <v>10</v>
      </c>
      <c r="D110">
        <v>29.120551238713698</v>
      </c>
    </row>
    <row r="111" spans="1:4" x14ac:dyDescent="0.2">
      <c r="A111">
        <v>107000</v>
      </c>
      <c r="B111">
        <v>77</v>
      </c>
      <c r="C111">
        <v>10</v>
      </c>
      <c r="D111">
        <v>29.120551238713698</v>
      </c>
    </row>
    <row r="112" spans="1:4" x14ac:dyDescent="0.2">
      <c r="A112">
        <v>108000</v>
      </c>
      <c r="B112">
        <v>77</v>
      </c>
      <c r="C112">
        <v>10</v>
      </c>
      <c r="D112">
        <v>29.120551238713698</v>
      </c>
    </row>
    <row r="113" spans="1:4" x14ac:dyDescent="0.2">
      <c r="A113">
        <v>109000</v>
      </c>
      <c r="B113">
        <v>77</v>
      </c>
      <c r="C113">
        <v>10</v>
      </c>
      <c r="D113">
        <v>29.120551238713698</v>
      </c>
    </row>
    <row r="114" spans="1:4" x14ac:dyDescent="0.2">
      <c r="A114">
        <v>110000</v>
      </c>
      <c r="B114">
        <v>77</v>
      </c>
      <c r="C114">
        <v>10</v>
      </c>
      <c r="D114">
        <v>29.120551238713698</v>
      </c>
    </row>
    <row r="115" spans="1:4" x14ac:dyDescent="0.2">
      <c r="A115">
        <v>111000</v>
      </c>
      <c r="B115">
        <v>75</v>
      </c>
      <c r="C115">
        <v>10</v>
      </c>
      <c r="D115">
        <v>29.862834356275101</v>
      </c>
    </row>
    <row r="116" spans="1:4" x14ac:dyDescent="0.2">
      <c r="A116">
        <v>112000</v>
      </c>
      <c r="B116">
        <v>75</v>
      </c>
      <c r="C116">
        <v>10</v>
      </c>
      <c r="D116">
        <v>29.862834356275101</v>
      </c>
    </row>
    <row r="117" spans="1:4" x14ac:dyDescent="0.2">
      <c r="A117">
        <v>113000</v>
      </c>
      <c r="B117">
        <v>75</v>
      </c>
      <c r="C117">
        <v>10</v>
      </c>
      <c r="D117">
        <v>29.862834356275101</v>
      </c>
    </row>
    <row r="118" spans="1:4" x14ac:dyDescent="0.2">
      <c r="A118">
        <v>114000</v>
      </c>
      <c r="B118">
        <v>75</v>
      </c>
      <c r="C118">
        <v>10</v>
      </c>
      <c r="D118">
        <v>29.862834356275101</v>
      </c>
    </row>
    <row r="119" spans="1:4" x14ac:dyDescent="0.2">
      <c r="A119">
        <v>115000</v>
      </c>
      <c r="B119">
        <v>75</v>
      </c>
      <c r="C119">
        <v>10</v>
      </c>
      <c r="D119">
        <v>29.862834356275101</v>
      </c>
    </row>
    <row r="120" spans="1:4" x14ac:dyDescent="0.2">
      <c r="A120">
        <v>116000</v>
      </c>
      <c r="B120">
        <v>73</v>
      </c>
      <c r="C120">
        <v>10</v>
      </c>
      <c r="D120">
        <v>30.643020149729502</v>
      </c>
    </row>
    <row r="121" spans="1:4" x14ac:dyDescent="0.2">
      <c r="A121">
        <v>117000</v>
      </c>
      <c r="B121">
        <v>73</v>
      </c>
      <c r="C121">
        <v>10</v>
      </c>
      <c r="D121">
        <v>30.643020149729502</v>
      </c>
    </row>
    <row r="122" spans="1:4" x14ac:dyDescent="0.2">
      <c r="A122">
        <v>118000</v>
      </c>
      <c r="B122">
        <v>73</v>
      </c>
      <c r="C122">
        <v>10</v>
      </c>
      <c r="D122">
        <v>30.643020149729502</v>
      </c>
    </row>
    <row r="123" spans="1:4" x14ac:dyDescent="0.2">
      <c r="A123">
        <v>119000</v>
      </c>
      <c r="B123">
        <v>73</v>
      </c>
      <c r="C123">
        <v>10</v>
      </c>
      <c r="D123">
        <v>30.643020149729502</v>
      </c>
    </row>
    <row r="124" spans="1:4" x14ac:dyDescent="0.2">
      <c r="A124">
        <v>120000</v>
      </c>
      <c r="B124">
        <v>71</v>
      </c>
      <c r="C124">
        <v>10</v>
      </c>
      <c r="D124">
        <v>31.4640095702146</v>
      </c>
    </row>
    <row r="125" spans="1:4" x14ac:dyDescent="0.2">
      <c r="A125">
        <v>121000</v>
      </c>
      <c r="B125">
        <v>71</v>
      </c>
      <c r="C125">
        <v>10</v>
      </c>
      <c r="D125">
        <v>31.4640095702146</v>
      </c>
    </row>
    <row r="126" spans="1:4" x14ac:dyDescent="0.2">
      <c r="A126">
        <v>122000</v>
      </c>
      <c r="B126">
        <v>71</v>
      </c>
      <c r="C126">
        <v>10</v>
      </c>
      <c r="D126">
        <v>31.4640095702146</v>
      </c>
    </row>
    <row r="127" spans="1:4" x14ac:dyDescent="0.2">
      <c r="A127">
        <v>123000</v>
      </c>
      <c r="B127">
        <v>71</v>
      </c>
      <c r="C127">
        <v>10</v>
      </c>
      <c r="D127">
        <v>31.4640095702146</v>
      </c>
    </row>
    <row r="128" spans="1:4" x14ac:dyDescent="0.2">
      <c r="A128">
        <v>124000</v>
      </c>
      <c r="B128">
        <v>71</v>
      </c>
      <c r="C128">
        <v>9</v>
      </c>
      <c r="D128">
        <v>28.451927797503501</v>
      </c>
    </row>
    <row r="129" spans="1:4" x14ac:dyDescent="0.2">
      <c r="A129">
        <v>125000</v>
      </c>
      <c r="B129">
        <v>69</v>
      </c>
      <c r="C129">
        <v>9</v>
      </c>
      <c r="D129">
        <v>29.241747977263302</v>
      </c>
    </row>
    <row r="130" spans="1:4" x14ac:dyDescent="0.2">
      <c r="A130">
        <v>126000</v>
      </c>
      <c r="B130">
        <v>69</v>
      </c>
      <c r="C130">
        <v>9</v>
      </c>
      <c r="D130">
        <v>29.241747977263302</v>
      </c>
    </row>
    <row r="131" spans="1:4" x14ac:dyDescent="0.2">
      <c r="A131">
        <v>127000</v>
      </c>
      <c r="B131">
        <v>69</v>
      </c>
      <c r="C131">
        <v>9</v>
      </c>
      <c r="D131">
        <v>29.241747977263302</v>
      </c>
    </row>
    <row r="132" spans="1:4" x14ac:dyDescent="0.2">
      <c r="A132">
        <v>128000</v>
      </c>
      <c r="B132">
        <v>69</v>
      </c>
      <c r="C132">
        <v>9</v>
      </c>
      <c r="D132">
        <v>29.241747977263302</v>
      </c>
    </row>
    <row r="133" spans="1:4" x14ac:dyDescent="0.2">
      <c r="A133">
        <v>129000</v>
      </c>
      <c r="B133">
        <v>69</v>
      </c>
      <c r="C133">
        <v>9</v>
      </c>
      <c r="D133">
        <v>29.241747977263302</v>
      </c>
    </row>
    <row r="134" spans="1:4" x14ac:dyDescent="0.2">
      <c r="A134">
        <v>130000</v>
      </c>
      <c r="B134">
        <v>67</v>
      </c>
      <c r="C134">
        <v>9</v>
      </c>
      <c r="D134">
        <v>30.075631807164498</v>
      </c>
    </row>
    <row r="135" spans="1:4" x14ac:dyDescent="0.2">
      <c r="A135">
        <v>131000</v>
      </c>
      <c r="B135">
        <v>67</v>
      </c>
      <c r="C135">
        <v>9</v>
      </c>
      <c r="D135">
        <v>30.075631807164498</v>
      </c>
    </row>
    <row r="136" spans="1:4" x14ac:dyDescent="0.2">
      <c r="A136">
        <v>132000</v>
      </c>
      <c r="B136">
        <v>67</v>
      </c>
      <c r="C136">
        <v>9</v>
      </c>
      <c r="D136">
        <v>30.075631807164498</v>
      </c>
    </row>
    <row r="137" spans="1:4" x14ac:dyDescent="0.2">
      <c r="A137">
        <v>133000</v>
      </c>
      <c r="B137">
        <v>67</v>
      </c>
      <c r="C137">
        <v>9</v>
      </c>
      <c r="D137">
        <v>30.075631807164498</v>
      </c>
    </row>
    <row r="138" spans="1:4" x14ac:dyDescent="0.2">
      <c r="A138">
        <v>134000</v>
      </c>
      <c r="B138">
        <v>67</v>
      </c>
      <c r="C138">
        <v>9</v>
      </c>
      <c r="D138">
        <v>30.075631807164498</v>
      </c>
    </row>
    <row r="139" spans="1:4" x14ac:dyDescent="0.2">
      <c r="A139">
        <v>135000</v>
      </c>
      <c r="B139">
        <v>65</v>
      </c>
      <c r="C139">
        <v>9</v>
      </c>
      <c r="D139">
        <v>30.957276330836699</v>
      </c>
    </row>
    <row r="140" spans="1:4" x14ac:dyDescent="0.2">
      <c r="A140">
        <v>136000</v>
      </c>
      <c r="B140">
        <v>65</v>
      </c>
      <c r="C140">
        <v>9</v>
      </c>
      <c r="D140">
        <v>30.957276330836699</v>
      </c>
    </row>
    <row r="141" spans="1:4" x14ac:dyDescent="0.2">
      <c r="A141">
        <v>137000</v>
      </c>
      <c r="B141">
        <v>65</v>
      </c>
      <c r="C141">
        <v>9</v>
      </c>
      <c r="D141">
        <v>30.957276330836699</v>
      </c>
    </row>
    <row r="142" spans="1:4" x14ac:dyDescent="0.2">
      <c r="A142">
        <v>138000</v>
      </c>
      <c r="B142">
        <v>65</v>
      </c>
      <c r="C142">
        <v>9</v>
      </c>
      <c r="D142">
        <v>30.957276330836699</v>
      </c>
    </row>
    <row r="143" spans="1:4" x14ac:dyDescent="0.2">
      <c r="A143">
        <v>139000</v>
      </c>
      <c r="B143">
        <v>63</v>
      </c>
      <c r="C143">
        <v>9</v>
      </c>
      <c r="D143">
        <v>31.890791801845701</v>
      </c>
    </row>
    <row r="144" spans="1:4" x14ac:dyDescent="0.2">
      <c r="A144">
        <v>140000</v>
      </c>
      <c r="B144">
        <v>63</v>
      </c>
      <c r="C144">
        <v>9</v>
      </c>
      <c r="D144">
        <v>31.890791801845701</v>
      </c>
    </row>
    <row r="145" spans="1:4" x14ac:dyDescent="0.2">
      <c r="A145">
        <v>141000</v>
      </c>
      <c r="B145">
        <v>63</v>
      </c>
      <c r="C145">
        <v>9</v>
      </c>
      <c r="D145">
        <v>31.890791801845701</v>
      </c>
    </row>
    <row r="146" spans="1:4" x14ac:dyDescent="0.2">
      <c r="A146">
        <v>142000</v>
      </c>
      <c r="B146">
        <v>63</v>
      </c>
      <c r="C146">
        <v>9</v>
      </c>
      <c r="D146">
        <v>31.890791801845701</v>
      </c>
    </row>
    <row r="147" spans="1:4" x14ac:dyDescent="0.2">
      <c r="A147">
        <v>143000</v>
      </c>
      <c r="B147">
        <v>61</v>
      </c>
      <c r="C147">
        <v>9</v>
      </c>
      <c r="D147">
        <v>32.8807590433603</v>
      </c>
    </row>
    <row r="148" spans="1:4" x14ac:dyDescent="0.2">
      <c r="A148">
        <v>144000</v>
      </c>
      <c r="B148">
        <v>61</v>
      </c>
      <c r="C148">
        <v>9</v>
      </c>
      <c r="D148">
        <v>32.8807590433603</v>
      </c>
    </row>
    <row r="149" spans="1:4" x14ac:dyDescent="0.2">
      <c r="A149">
        <v>145000</v>
      </c>
      <c r="B149">
        <v>61</v>
      </c>
      <c r="C149">
        <v>8</v>
      </c>
      <c r="D149">
        <v>29.3946385590238</v>
      </c>
    </row>
    <row r="150" spans="1:4" x14ac:dyDescent="0.2">
      <c r="A150">
        <v>146000</v>
      </c>
      <c r="B150">
        <v>61</v>
      </c>
      <c r="C150">
        <v>8</v>
      </c>
      <c r="D150">
        <v>29.3946385590238</v>
      </c>
    </row>
    <row r="151" spans="1:4" x14ac:dyDescent="0.2">
      <c r="A151">
        <v>147000</v>
      </c>
      <c r="B151">
        <v>61</v>
      </c>
      <c r="C151">
        <v>8</v>
      </c>
      <c r="D151">
        <v>29.3946385590238</v>
      </c>
    </row>
    <row r="152" spans="1:4" x14ac:dyDescent="0.2">
      <c r="A152">
        <v>148000</v>
      </c>
      <c r="B152">
        <v>59</v>
      </c>
      <c r="C152">
        <v>8</v>
      </c>
      <c r="D152">
        <v>30.345830691050502</v>
      </c>
    </row>
    <row r="153" spans="1:4" x14ac:dyDescent="0.2">
      <c r="A153">
        <v>149000</v>
      </c>
      <c r="B153">
        <v>59</v>
      </c>
      <c r="C153">
        <v>8</v>
      </c>
      <c r="D153">
        <v>30.345830691050502</v>
      </c>
    </row>
    <row r="154" spans="1:4" x14ac:dyDescent="0.2">
      <c r="A154">
        <v>150000</v>
      </c>
      <c r="B154">
        <v>59</v>
      </c>
      <c r="C154">
        <v>8</v>
      </c>
      <c r="D154">
        <v>30.345830691050502</v>
      </c>
    </row>
    <row r="155" spans="1:4" x14ac:dyDescent="0.2">
      <c r="A155">
        <v>151000</v>
      </c>
      <c r="B155">
        <v>59</v>
      </c>
      <c r="C155">
        <v>8</v>
      </c>
      <c r="D155">
        <v>30.345830691050502</v>
      </c>
    </row>
    <row r="156" spans="1:4" x14ac:dyDescent="0.2">
      <c r="A156">
        <v>152000</v>
      </c>
      <c r="B156">
        <v>57</v>
      </c>
      <c r="C156">
        <v>8</v>
      </c>
      <c r="D156">
        <v>31.359048244838501</v>
      </c>
    </row>
    <row r="157" spans="1:4" x14ac:dyDescent="0.2">
      <c r="A157">
        <v>153000</v>
      </c>
      <c r="B157">
        <v>57</v>
      </c>
      <c r="C157">
        <v>8</v>
      </c>
      <c r="D157">
        <v>31.359048244838501</v>
      </c>
    </row>
    <row r="158" spans="1:4" x14ac:dyDescent="0.2">
      <c r="A158">
        <v>154000</v>
      </c>
      <c r="B158">
        <v>57</v>
      </c>
      <c r="C158">
        <v>8</v>
      </c>
      <c r="D158">
        <v>31.359048244838501</v>
      </c>
    </row>
    <row r="159" spans="1:4" x14ac:dyDescent="0.2">
      <c r="A159">
        <v>155000</v>
      </c>
      <c r="B159">
        <v>57</v>
      </c>
      <c r="C159">
        <v>8</v>
      </c>
      <c r="D159">
        <v>31.359048244838501</v>
      </c>
    </row>
    <row r="160" spans="1:4" x14ac:dyDescent="0.2">
      <c r="A160">
        <v>156000</v>
      </c>
      <c r="B160">
        <v>55</v>
      </c>
      <c r="C160">
        <v>8</v>
      </c>
      <c r="D160">
        <v>32.440387391205498</v>
      </c>
    </row>
    <row r="161" spans="1:4" x14ac:dyDescent="0.2">
      <c r="A161">
        <v>157000</v>
      </c>
      <c r="B161">
        <v>55</v>
      </c>
      <c r="C161">
        <v>8</v>
      </c>
      <c r="D161">
        <v>32.440387391205498</v>
      </c>
    </row>
    <row r="162" spans="1:4" x14ac:dyDescent="0.2">
      <c r="A162">
        <v>158000</v>
      </c>
      <c r="B162">
        <v>55</v>
      </c>
      <c r="C162">
        <v>8</v>
      </c>
      <c r="D162">
        <v>32.440387391205498</v>
      </c>
    </row>
    <row r="163" spans="1:4" x14ac:dyDescent="0.2">
      <c r="A163">
        <v>159000</v>
      </c>
      <c r="B163">
        <v>55</v>
      </c>
      <c r="C163">
        <v>8</v>
      </c>
      <c r="D163">
        <v>32.440387391205498</v>
      </c>
    </row>
    <row r="164" spans="1:4" x14ac:dyDescent="0.2">
      <c r="A164">
        <v>160000</v>
      </c>
      <c r="B164">
        <v>53</v>
      </c>
      <c r="C164">
        <v>8</v>
      </c>
      <c r="D164">
        <v>33.596743562610499</v>
      </c>
    </row>
    <row r="165" spans="1:4" x14ac:dyDescent="0.2">
      <c r="A165">
        <v>161000</v>
      </c>
      <c r="B165">
        <v>53</v>
      </c>
      <c r="C165">
        <v>8</v>
      </c>
      <c r="D165">
        <v>33.596743562610499</v>
      </c>
    </row>
    <row r="166" spans="1:4" x14ac:dyDescent="0.2">
      <c r="A166">
        <v>162000</v>
      </c>
      <c r="B166">
        <v>53</v>
      </c>
      <c r="C166">
        <v>8</v>
      </c>
      <c r="D166">
        <v>33.596743562610499</v>
      </c>
    </row>
    <row r="167" spans="1:4" x14ac:dyDescent="0.2">
      <c r="A167">
        <v>163000</v>
      </c>
      <c r="B167">
        <v>53</v>
      </c>
      <c r="C167">
        <v>8</v>
      </c>
      <c r="D167">
        <v>33.596743562610499</v>
      </c>
    </row>
    <row r="168" spans="1:4" x14ac:dyDescent="0.2">
      <c r="A168">
        <v>164000</v>
      </c>
      <c r="B168">
        <v>51</v>
      </c>
      <c r="C168">
        <v>8</v>
      </c>
      <c r="D168">
        <v>34.835941584405603</v>
      </c>
    </row>
    <row r="169" spans="1:4" x14ac:dyDescent="0.2">
      <c r="A169">
        <v>165000</v>
      </c>
      <c r="B169">
        <v>51</v>
      </c>
      <c r="C169">
        <v>8</v>
      </c>
      <c r="D169">
        <v>34.835941584405603</v>
      </c>
    </row>
    <row r="170" spans="1:4" x14ac:dyDescent="0.2">
      <c r="A170">
        <v>166000</v>
      </c>
      <c r="B170">
        <v>51</v>
      </c>
      <c r="C170">
        <v>8</v>
      </c>
      <c r="D170">
        <v>34.835941584405603</v>
      </c>
    </row>
    <row r="171" spans="1:4" x14ac:dyDescent="0.2">
      <c r="A171">
        <v>167000</v>
      </c>
      <c r="B171">
        <v>51</v>
      </c>
      <c r="C171">
        <v>8</v>
      </c>
      <c r="D171">
        <v>34.835941584405603</v>
      </c>
    </row>
    <row r="172" spans="1:4" x14ac:dyDescent="0.2">
      <c r="A172">
        <v>168000</v>
      </c>
      <c r="B172">
        <v>49</v>
      </c>
      <c r="C172">
        <v>7</v>
      </c>
      <c r="D172">
        <v>31.890791801845701</v>
      </c>
    </row>
    <row r="173" spans="1:4" x14ac:dyDescent="0.2">
      <c r="A173">
        <v>169000</v>
      </c>
      <c r="B173">
        <v>49</v>
      </c>
      <c r="C173">
        <v>7</v>
      </c>
      <c r="D173">
        <v>31.890791801845701</v>
      </c>
    </row>
    <row r="174" spans="1:4" x14ac:dyDescent="0.2">
      <c r="A174">
        <v>170000</v>
      </c>
      <c r="B174">
        <v>49</v>
      </c>
      <c r="C174">
        <v>7</v>
      </c>
      <c r="D174">
        <v>31.890791801845701</v>
      </c>
    </row>
    <row r="175" spans="1:4" x14ac:dyDescent="0.2">
      <c r="A175">
        <v>171000</v>
      </c>
      <c r="B175">
        <v>49</v>
      </c>
      <c r="C175">
        <v>7</v>
      </c>
      <c r="D175">
        <v>31.890791801845701</v>
      </c>
    </row>
    <row r="176" spans="1:4" x14ac:dyDescent="0.2">
      <c r="A176">
        <v>172000</v>
      </c>
      <c r="B176">
        <v>47</v>
      </c>
      <c r="C176">
        <v>7</v>
      </c>
      <c r="D176">
        <v>33.174677113854798</v>
      </c>
    </row>
    <row r="177" spans="1:4" x14ac:dyDescent="0.2">
      <c r="A177">
        <v>173000</v>
      </c>
      <c r="B177">
        <v>47</v>
      </c>
      <c r="C177">
        <v>7</v>
      </c>
      <c r="D177">
        <v>33.174677113854798</v>
      </c>
    </row>
    <row r="178" spans="1:4" x14ac:dyDescent="0.2">
      <c r="A178">
        <v>174000</v>
      </c>
      <c r="B178">
        <v>47</v>
      </c>
      <c r="C178">
        <v>7</v>
      </c>
      <c r="D178">
        <v>33.174677113854798</v>
      </c>
    </row>
    <row r="179" spans="1:4" x14ac:dyDescent="0.2">
      <c r="A179">
        <v>175000</v>
      </c>
      <c r="B179">
        <v>45</v>
      </c>
      <c r="C179">
        <v>7</v>
      </c>
      <c r="D179">
        <v>34.5629967436332</v>
      </c>
    </row>
    <row r="180" spans="1:4" x14ac:dyDescent="0.2">
      <c r="A180">
        <v>176000</v>
      </c>
      <c r="B180">
        <v>45</v>
      </c>
      <c r="C180">
        <v>7</v>
      </c>
      <c r="D180">
        <v>34.5629967436332</v>
      </c>
    </row>
    <row r="181" spans="1:4" x14ac:dyDescent="0.2">
      <c r="A181">
        <v>177000</v>
      </c>
      <c r="B181">
        <v>45</v>
      </c>
      <c r="C181">
        <v>7</v>
      </c>
      <c r="D181">
        <v>34.5629967436332</v>
      </c>
    </row>
    <row r="182" spans="1:4" x14ac:dyDescent="0.2">
      <c r="A182">
        <v>178000</v>
      </c>
      <c r="B182">
        <v>45</v>
      </c>
      <c r="C182">
        <v>7</v>
      </c>
      <c r="D182">
        <v>34.5629967436332</v>
      </c>
    </row>
    <row r="183" spans="1:4" x14ac:dyDescent="0.2">
      <c r="A183">
        <v>179000</v>
      </c>
      <c r="B183">
        <v>43</v>
      </c>
      <c r="C183">
        <v>7</v>
      </c>
      <c r="D183">
        <v>36.068571134259699</v>
      </c>
    </row>
    <row r="184" spans="1:4" x14ac:dyDescent="0.2">
      <c r="A184">
        <v>180000</v>
      </c>
      <c r="B184">
        <v>43</v>
      </c>
      <c r="C184">
        <v>7</v>
      </c>
      <c r="D184">
        <v>36.068571134259699</v>
      </c>
    </row>
    <row r="185" spans="1:4" x14ac:dyDescent="0.2">
      <c r="A185">
        <v>181000</v>
      </c>
      <c r="B185">
        <v>43</v>
      </c>
      <c r="C185">
        <v>7</v>
      </c>
      <c r="D185">
        <v>36.068571134259699</v>
      </c>
    </row>
    <row r="186" spans="1:4" x14ac:dyDescent="0.2">
      <c r="A186">
        <v>182000</v>
      </c>
      <c r="B186">
        <v>43</v>
      </c>
      <c r="C186">
        <v>7</v>
      </c>
      <c r="D186">
        <v>36.068571134259699</v>
      </c>
    </row>
    <row r="187" spans="1:4" x14ac:dyDescent="0.2">
      <c r="A187">
        <v>183000</v>
      </c>
      <c r="B187">
        <v>41</v>
      </c>
      <c r="C187">
        <v>7</v>
      </c>
      <c r="D187">
        <v>37.706317528838198</v>
      </c>
    </row>
    <row r="188" spans="1:4" x14ac:dyDescent="0.2">
      <c r="A188">
        <v>184000</v>
      </c>
      <c r="B188">
        <v>41</v>
      </c>
      <c r="C188">
        <v>7</v>
      </c>
      <c r="D188">
        <v>37.706317528838198</v>
      </c>
    </row>
    <row r="189" spans="1:4" x14ac:dyDescent="0.2">
      <c r="A189">
        <v>185000</v>
      </c>
      <c r="B189">
        <v>41</v>
      </c>
      <c r="C189">
        <v>7</v>
      </c>
      <c r="D189">
        <v>37.706317528838198</v>
      </c>
    </row>
    <row r="190" spans="1:4" x14ac:dyDescent="0.2">
      <c r="A190">
        <v>186000</v>
      </c>
      <c r="B190">
        <v>39</v>
      </c>
      <c r="C190">
        <v>7</v>
      </c>
      <c r="D190">
        <v>39.493673210852201</v>
      </c>
    </row>
    <row r="191" spans="1:4" x14ac:dyDescent="0.2">
      <c r="A191">
        <v>187000</v>
      </c>
      <c r="B191">
        <v>39</v>
      </c>
      <c r="C191">
        <v>7</v>
      </c>
      <c r="D191">
        <v>39.493673210852201</v>
      </c>
    </row>
    <row r="192" spans="1:4" x14ac:dyDescent="0.2">
      <c r="A192">
        <v>188000</v>
      </c>
      <c r="B192">
        <v>39</v>
      </c>
      <c r="C192">
        <v>7</v>
      </c>
      <c r="D192">
        <v>39.493673210852201</v>
      </c>
    </row>
    <row r="193" spans="1:4" x14ac:dyDescent="0.2">
      <c r="A193">
        <v>189000</v>
      </c>
      <c r="B193">
        <v>39</v>
      </c>
      <c r="C193">
        <v>7</v>
      </c>
      <c r="D193">
        <v>39.493673210852201</v>
      </c>
    </row>
    <row r="194" spans="1:4" x14ac:dyDescent="0.2">
      <c r="A194">
        <v>190000</v>
      </c>
      <c r="B194">
        <v>37</v>
      </c>
      <c r="C194">
        <v>6</v>
      </c>
      <c r="D194">
        <v>35.938279480314002</v>
      </c>
    </row>
    <row r="195" spans="1:4" x14ac:dyDescent="0.2">
      <c r="A195">
        <v>191000</v>
      </c>
      <c r="B195">
        <v>37</v>
      </c>
      <c r="C195">
        <v>6</v>
      </c>
      <c r="D195">
        <v>35.938279480314002</v>
      </c>
    </row>
    <row r="196" spans="1:4" x14ac:dyDescent="0.2">
      <c r="A196">
        <v>192000</v>
      </c>
      <c r="B196">
        <v>37</v>
      </c>
      <c r="C196">
        <v>6</v>
      </c>
      <c r="D196">
        <v>35.938279480314002</v>
      </c>
    </row>
    <row r="197" spans="1:4" x14ac:dyDescent="0.2">
      <c r="A197">
        <v>193000</v>
      </c>
      <c r="B197">
        <v>35</v>
      </c>
      <c r="C197">
        <v>6</v>
      </c>
      <c r="D197">
        <v>37.849288832102403</v>
      </c>
    </row>
    <row r="198" spans="1:4" x14ac:dyDescent="0.2">
      <c r="A198">
        <v>194000</v>
      </c>
      <c r="B198">
        <v>35</v>
      </c>
      <c r="C198">
        <v>6</v>
      </c>
      <c r="D198">
        <v>37.849288832102403</v>
      </c>
    </row>
    <row r="199" spans="1:4" x14ac:dyDescent="0.2">
      <c r="A199">
        <v>195000</v>
      </c>
      <c r="B199">
        <v>35</v>
      </c>
      <c r="C199">
        <v>6</v>
      </c>
      <c r="D199">
        <v>37.849288832102403</v>
      </c>
    </row>
    <row r="200" spans="1:4" x14ac:dyDescent="0.2">
      <c r="A200">
        <v>196000</v>
      </c>
      <c r="B200">
        <v>35</v>
      </c>
      <c r="C200">
        <v>6</v>
      </c>
      <c r="D200">
        <v>37.849288832102403</v>
      </c>
    </row>
    <row r="201" spans="1:4" x14ac:dyDescent="0.2">
      <c r="A201">
        <v>197000</v>
      </c>
      <c r="B201">
        <v>33</v>
      </c>
      <c r="C201">
        <v>6</v>
      </c>
      <c r="D201">
        <v>39.966213043799897</v>
      </c>
    </row>
    <row r="202" spans="1:4" x14ac:dyDescent="0.2">
      <c r="A202">
        <v>198000</v>
      </c>
      <c r="B202">
        <v>33</v>
      </c>
      <c r="C202">
        <v>6</v>
      </c>
      <c r="D202">
        <v>39.966213043799897</v>
      </c>
    </row>
    <row r="203" spans="1:4" x14ac:dyDescent="0.2">
      <c r="A203">
        <v>199000</v>
      </c>
      <c r="B203">
        <v>33</v>
      </c>
      <c r="C203">
        <v>6</v>
      </c>
      <c r="D203">
        <v>39.966213043799897</v>
      </c>
    </row>
    <row r="204" spans="1:4" x14ac:dyDescent="0.2">
      <c r="A204">
        <v>200000</v>
      </c>
      <c r="B204">
        <v>31</v>
      </c>
      <c r="C204">
        <v>6</v>
      </c>
      <c r="D204">
        <v>42.322519633656498</v>
      </c>
    </row>
    <row r="205" spans="1:4" x14ac:dyDescent="0.2">
      <c r="A205">
        <v>201000</v>
      </c>
      <c r="B205">
        <v>31</v>
      </c>
      <c r="C205">
        <v>6</v>
      </c>
      <c r="D205">
        <v>42.322519633656498</v>
      </c>
    </row>
    <row r="206" spans="1:4" x14ac:dyDescent="0.2">
      <c r="A206">
        <v>202000</v>
      </c>
      <c r="B206">
        <v>31</v>
      </c>
      <c r="C206">
        <v>6</v>
      </c>
      <c r="D206">
        <v>42.322519633656498</v>
      </c>
    </row>
    <row r="207" spans="1:4" x14ac:dyDescent="0.2">
      <c r="A207">
        <v>203000</v>
      </c>
      <c r="B207">
        <v>29</v>
      </c>
      <c r="C207">
        <v>6</v>
      </c>
      <c r="D207">
        <v>44.958868794206197</v>
      </c>
    </row>
    <row r="208" spans="1:4" x14ac:dyDescent="0.2">
      <c r="A208">
        <v>204000</v>
      </c>
      <c r="B208">
        <v>29</v>
      </c>
      <c r="C208">
        <v>6</v>
      </c>
      <c r="D208">
        <v>44.958868794206197</v>
      </c>
    </row>
    <row r="209" spans="1:4" x14ac:dyDescent="0.2">
      <c r="A209">
        <v>205000</v>
      </c>
      <c r="B209">
        <v>29</v>
      </c>
      <c r="C209">
        <v>6</v>
      </c>
      <c r="D209">
        <v>44.958868794206197</v>
      </c>
    </row>
    <row r="210" spans="1:4" x14ac:dyDescent="0.2">
      <c r="A210">
        <v>206000</v>
      </c>
      <c r="B210">
        <v>29</v>
      </c>
      <c r="C210">
        <v>5</v>
      </c>
      <c r="D210">
        <v>38.0512120751373</v>
      </c>
    </row>
    <row r="211" spans="1:4" x14ac:dyDescent="0.2">
      <c r="A211">
        <v>207000</v>
      </c>
      <c r="B211">
        <v>27</v>
      </c>
      <c r="C211">
        <v>5</v>
      </c>
      <c r="D211">
        <v>40.6462736593258</v>
      </c>
    </row>
    <row r="212" spans="1:4" x14ac:dyDescent="0.2">
      <c r="A212">
        <v>208000</v>
      </c>
      <c r="B212">
        <v>27</v>
      </c>
      <c r="C212">
        <v>5</v>
      </c>
      <c r="D212">
        <v>40.6462736593258</v>
      </c>
    </row>
    <row r="213" spans="1:4" x14ac:dyDescent="0.2">
      <c r="A213">
        <v>209000</v>
      </c>
      <c r="B213">
        <v>27</v>
      </c>
      <c r="C213">
        <v>5</v>
      </c>
      <c r="D213">
        <v>40.6462736593258</v>
      </c>
    </row>
    <row r="214" spans="1:4" x14ac:dyDescent="0.2">
      <c r="A214">
        <v>210000</v>
      </c>
      <c r="B214">
        <v>25</v>
      </c>
      <c r="C214">
        <v>5</v>
      </c>
      <c r="D214">
        <v>43.602818972703602</v>
      </c>
    </row>
    <row r="215" spans="1:4" x14ac:dyDescent="0.2">
      <c r="A215">
        <v>211000</v>
      </c>
      <c r="B215">
        <v>25</v>
      </c>
      <c r="C215">
        <v>5</v>
      </c>
      <c r="D215">
        <v>43.602818972703602</v>
      </c>
    </row>
    <row r="216" spans="1:4" x14ac:dyDescent="0.2">
      <c r="A216">
        <v>212000</v>
      </c>
      <c r="B216">
        <v>25</v>
      </c>
      <c r="C216">
        <v>5</v>
      </c>
      <c r="D216">
        <v>43.602818972703602</v>
      </c>
    </row>
    <row r="217" spans="1:4" x14ac:dyDescent="0.2">
      <c r="A217">
        <v>213000</v>
      </c>
      <c r="B217">
        <v>23</v>
      </c>
      <c r="C217">
        <v>5</v>
      </c>
      <c r="D217">
        <v>46.997131351904102</v>
      </c>
    </row>
    <row r="218" spans="1:4" x14ac:dyDescent="0.2">
      <c r="A218">
        <v>214000</v>
      </c>
      <c r="B218">
        <v>23</v>
      </c>
      <c r="C218">
        <v>5</v>
      </c>
      <c r="D218">
        <v>46.997131351904102</v>
      </c>
    </row>
    <row r="219" spans="1:4" x14ac:dyDescent="0.2">
      <c r="A219">
        <v>215000</v>
      </c>
      <c r="B219">
        <v>21</v>
      </c>
      <c r="C219">
        <v>4</v>
      </c>
      <c r="D219">
        <v>41.708916079156701</v>
      </c>
    </row>
    <row r="220" spans="1:4" x14ac:dyDescent="0.2">
      <c r="A220">
        <v>216000</v>
      </c>
      <c r="B220">
        <v>21</v>
      </c>
      <c r="C220">
        <v>4</v>
      </c>
      <c r="D220">
        <v>41.708916079156701</v>
      </c>
    </row>
    <row r="221" spans="1:4" x14ac:dyDescent="0.2">
      <c r="A221">
        <v>217000</v>
      </c>
      <c r="B221">
        <v>19</v>
      </c>
      <c r="C221">
        <v>4</v>
      </c>
      <c r="D221">
        <v>45.667308355834997</v>
      </c>
    </row>
    <row r="222" spans="1:4" x14ac:dyDescent="0.2">
      <c r="A222">
        <v>218000</v>
      </c>
      <c r="B222">
        <v>19</v>
      </c>
      <c r="C222">
        <v>4</v>
      </c>
      <c r="D222">
        <v>45.667308355834997</v>
      </c>
    </row>
    <row r="223" spans="1:4" x14ac:dyDescent="0.2">
      <c r="A223">
        <v>219000</v>
      </c>
      <c r="B223">
        <v>17</v>
      </c>
      <c r="C223">
        <v>4</v>
      </c>
      <c r="D223">
        <v>50.4022472909501</v>
      </c>
    </row>
    <row r="224" spans="1:4" x14ac:dyDescent="0.2">
      <c r="A224">
        <v>220000</v>
      </c>
      <c r="B224">
        <v>13</v>
      </c>
      <c r="C224">
        <v>3</v>
      </c>
      <c r="D224">
        <v>49.550281137663802</v>
      </c>
    </row>
    <row r="225" spans="1:1" x14ac:dyDescent="0.2">
      <c r="A225">
        <v>220583</v>
      </c>
    </row>
  </sheetData>
  <mergeCells count="2">
    <mergeCell ref="A2:D2"/>
    <mergeCell ref="A1:M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delPhi = 0.1</vt:lpstr>
      <vt:lpstr>delPhi = 0.2</vt:lpstr>
      <vt:lpstr>delPhi = 0.3</vt:lpstr>
      <vt:lpstr>delPhi = 0.5</vt:lpstr>
      <vt:lpstr>domain 100 x 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2017-02-26T18:45:36Z</dcterms:created>
  <dcterms:modified xsi:type="dcterms:W3CDTF">2017-03-06T11:18:09Z</dcterms:modified>
</cp:coreProperties>
</file>