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<sst xmlns="http://schemas.openxmlformats.org/spreadsheetml/2006/main" count="68" uniqueCount="35">
  <si>
    <t>Sq.ft.</t>
  </si>
  <si>
    <t>Amount</t>
  </si>
  <si>
    <t xml:space="preserve">Tan Brown (88) </t>
  </si>
  <si>
    <t>Hall</t>
  </si>
  <si>
    <t>Dine</t>
  </si>
  <si>
    <t>Passage (inner)</t>
  </si>
  <si>
    <t>Kitchen</t>
  </si>
  <si>
    <t xml:space="preserve">Tan Brown- Lapatro (110) </t>
  </si>
  <si>
    <t>Door Frame (5 pc)</t>
  </si>
  <si>
    <t>Steel Grey (70)</t>
  </si>
  <si>
    <t>Steps</t>
  </si>
  <si>
    <t>Passage (steps)</t>
  </si>
  <si>
    <t>Windows</t>
  </si>
  <si>
    <t>Kitchen shelf</t>
  </si>
  <si>
    <t>Black Pearl (140)</t>
  </si>
  <si>
    <t>Kitchen Table</t>
  </si>
  <si>
    <t>Total</t>
  </si>
  <si>
    <t>Vetrified (50)</t>
  </si>
  <si>
    <t>Bedroom F</t>
  </si>
  <si>
    <t>Bedroom M</t>
  </si>
  <si>
    <t>Bedroom S</t>
  </si>
  <si>
    <t>Bathroom A wall</t>
  </si>
  <si>
    <t>Bathroom A floor</t>
  </si>
  <si>
    <t>Bathroom 2 wall</t>
  </si>
  <si>
    <t>Bathroom 2 floor</t>
  </si>
  <si>
    <t>Toilet</t>
  </si>
  <si>
    <t>Washing Floor</t>
  </si>
  <si>
    <t>Washing Wall</t>
  </si>
  <si>
    <t>Kitchen Wall</t>
  </si>
  <si>
    <t>Front Wall</t>
  </si>
  <si>
    <t>Parking</t>
  </si>
  <si>
    <t>Grand Total</t>
  </si>
  <si>
    <t>TOUSIF</t>
  </si>
  <si>
    <t>Extra</t>
  </si>
  <si>
    <t>Bathroom (both) floor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</si>
</sst>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vertical="center"/>
    </xf>
    <xf numFmtId="0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NumberFormat="1" applyFont="1"/>
    <xf numFmtId="0" fontId="3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tabSelected="1" workbookViewId="0">
      <selection activeCell="K46" sqref="K46"/>
    </sheetView>
  </sheetViews>
  <sheetFormatPr defaultColWidth="9" defaultRowHeight="15" outlineLevelCol="6"/>
  <cols>
    <col min="1" max="1" width="23.1428571428571" customWidth="1"/>
    <col min="2" max="2" width="17.1428571428571" customWidth="1"/>
    <col min="4" max="4" width="11.2857142857143"/>
  </cols>
  <sheetData>
    <row r="1" spans="1:4">
      <c r="A1" s="1"/>
      <c r="B1" s="1"/>
      <c r="C1" s="1" t="s">
        <v>0</v>
      </c>
      <c r="D1" s="1" t="s">
        <v>1</v>
      </c>
    </row>
    <row r="2" spans="1:4">
      <c r="A2" s="2" t="s">
        <v>2</v>
      </c>
      <c r="B2" s="2" t="s">
        <v>3</v>
      </c>
      <c r="C2" s="2">
        <v>247</v>
      </c>
      <c r="D2" s="2">
        <f>C2*88</f>
        <v>21736</v>
      </c>
    </row>
    <row r="3" spans="1:4">
      <c r="A3" s="2"/>
      <c r="B3" s="2" t="s">
        <v>4</v>
      </c>
      <c r="C3" s="2">
        <v>165</v>
      </c>
      <c r="D3" s="2">
        <f>C3*88</f>
        <v>14520</v>
      </c>
    </row>
    <row r="4" spans="1:4">
      <c r="A4" s="2"/>
      <c r="B4" s="2" t="s">
        <v>5</v>
      </c>
      <c r="C4" s="2">
        <v>70</v>
      </c>
      <c r="D4" s="2">
        <f>C4*88</f>
        <v>6160</v>
      </c>
    </row>
    <row r="5" spans="1:4">
      <c r="A5" s="2"/>
      <c r="B5" s="2" t="s">
        <v>6</v>
      </c>
      <c r="C5" s="2">
        <v>100</v>
      </c>
      <c r="D5" s="2">
        <f>C5*88</f>
        <v>8800</v>
      </c>
    </row>
    <row r="6" spans="1:6">
      <c r="A6" s="2"/>
      <c r="B6" s="2"/>
      <c r="C6" s="3">
        <f>SUM(C2:C5)</f>
        <v>582</v>
      </c>
      <c r="D6" s="4">
        <f>SUM(D2:D5)</f>
        <v>51216</v>
      </c>
      <c r="F6">
        <v>80</v>
      </c>
    </row>
    <row r="7" spans="1:4">
      <c r="A7" s="2" t="s">
        <v>7</v>
      </c>
      <c r="B7" s="2" t="s">
        <v>8</v>
      </c>
      <c r="C7" s="5">
        <v>160</v>
      </c>
      <c r="D7" s="6">
        <f>160*110</f>
        <v>17600</v>
      </c>
    </row>
    <row r="8" spans="1:4">
      <c r="A8" s="2" t="s">
        <v>9</v>
      </c>
      <c r="B8" s="2" t="s">
        <v>10</v>
      </c>
      <c r="C8" s="2">
        <v>136</v>
      </c>
      <c r="D8" s="2">
        <f>C8*70</f>
        <v>9520</v>
      </c>
    </row>
    <row r="9" spans="1:4">
      <c r="A9" s="2"/>
      <c r="B9" s="2" t="s">
        <v>11</v>
      </c>
      <c r="C9" s="7">
        <v>40</v>
      </c>
      <c r="D9" s="7">
        <f>C9*70</f>
        <v>2800</v>
      </c>
    </row>
    <row r="10" spans="1:4">
      <c r="A10" s="2"/>
      <c r="B10" s="2" t="s">
        <v>12</v>
      </c>
      <c r="C10" s="7">
        <v>150</v>
      </c>
      <c r="D10" s="7">
        <f>C10*70</f>
        <v>10500</v>
      </c>
    </row>
    <row r="11" spans="1:4">
      <c r="A11" s="2"/>
      <c r="B11" s="2" t="s">
        <v>13</v>
      </c>
      <c r="C11" s="7">
        <v>70</v>
      </c>
      <c r="D11" s="7">
        <f>C11*70</f>
        <v>4900</v>
      </c>
    </row>
    <row r="12" spans="1:4">
      <c r="A12" s="2"/>
      <c r="B12" s="2"/>
      <c r="C12" s="8">
        <f>SUM(C8:C11)</f>
        <v>396</v>
      </c>
      <c r="D12" s="9">
        <f>SUM(D8:D11)</f>
        <v>27720</v>
      </c>
    </row>
    <row r="13" spans="1:7">
      <c r="A13" s="2" t="s">
        <v>14</v>
      </c>
      <c r="B13" s="2" t="s">
        <v>15</v>
      </c>
      <c r="C13" s="10">
        <v>100</v>
      </c>
      <c r="D13" s="11">
        <f>C13*140</f>
        <v>14000</v>
      </c>
      <c r="F13">
        <v>90</v>
      </c>
      <c r="G13">
        <f>F13*140</f>
        <v>12600</v>
      </c>
    </row>
    <row r="14" ht="18.75" spans="1:4">
      <c r="A14" s="12" t="s">
        <v>16</v>
      </c>
      <c r="B14" s="13"/>
      <c r="C14" s="9">
        <f>C6+C7+C12+C13</f>
        <v>1238</v>
      </c>
      <c r="D14" s="14">
        <f>D6+D7+D12+D13</f>
        <v>110536</v>
      </c>
    </row>
    <row r="15" spans="1:4">
      <c r="A15" s="15"/>
      <c r="B15" s="15"/>
      <c r="C15" s="16"/>
      <c r="D15" s="16"/>
    </row>
    <row r="16" spans="1:4">
      <c r="A16" s="2" t="s">
        <v>17</v>
      </c>
      <c r="B16" s="2" t="s">
        <v>18</v>
      </c>
      <c r="C16" s="7">
        <v>140</v>
      </c>
      <c r="D16" s="7">
        <f>C16*50</f>
        <v>7000</v>
      </c>
    </row>
    <row r="17" spans="1:4">
      <c r="A17" s="2"/>
      <c r="B17" s="2" t="s">
        <v>19</v>
      </c>
      <c r="C17" s="7">
        <v>143</v>
      </c>
      <c r="D17" s="7">
        <f t="shared" ref="D17:D28" si="0">C17*50</f>
        <v>7150</v>
      </c>
    </row>
    <row r="18" spans="1:7">
      <c r="A18" s="2"/>
      <c r="B18" s="2" t="s">
        <v>20</v>
      </c>
      <c r="C18" s="7">
        <v>110</v>
      </c>
      <c r="D18" s="7">
        <f t="shared" si="0"/>
        <v>5500</v>
      </c>
      <c r="F18">
        <v>110</v>
      </c>
      <c r="G18">
        <v>3920</v>
      </c>
    </row>
    <row r="19" spans="1:7">
      <c r="A19" s="2"/>
      <c r="B19" s="2" t="s">
        <v>21</v>
      </c>
      <c r="C19" s="7">
        <v>286</v>
      </c>
      <c r="D19" s="7">
        <f t="shared" si="0"/>
        <v>14300</v>
      </c>
      <c r="F19" s="17">
        <v>310</v>
      </c>
      <c r="G19" s="17">
        <f>F19*50</f>
        <v>15500</v>
      </c>
    </row>
    <row r="20" spans="1:4">
      <c r="A20" s="2"/>
      <c r="B20" s="2" t="s">
        <v>22</v>
      </c>
      <c r="C20" s="7">
        <v>45</v>
      </c>
      <c r="D20" s="7">
        <f t="shared" si="0"/>
        <v>2250</v>
      </c>
    </row>
    <row r="21" spans="1:7">
      <c r="A21" s="2"/>
      <c r="B21" s="2" t="s">
        <v>23</v>
      </c>
      <c r="C21" s="7">
        <v>145</v>
      </c>
      <c r="D21" s="7">
        <f t="shared" si="0"/>
        <v>7250</v>
      </c>
      <c r="F21" s="17">
        <v>170</v>
      </c>
      <c r="G21" s="17">
        <f>F21*50</f>
        <v>8500</v>
      </c>
    </row>
    <row r="22" spans="1:4">
      <c r="A22" s="2"/>
      <c r="B22" s="2" t="s">
        <v>24</v>
      </c>
      <c r="C22" s="7">
        <v>60</v>
      </c>
      <c r="D22" s="7">
        <f t="shared" si="0"/>
        <v>3000</v>
      </c>
    </row>
    <row r="23" spans="1:7">
      <c r="A23" s="2"/>
      <c r="B23" s="2" t="s">
        <v>25</v>
      </c>
      <c r="C23" s="7">
        <v>90</v>
      </c>
      <c r="D23" s="7">
        <f t="shared" si="0"/>
        <v>4500</v>
      </c>
      <c r="F23">
        <v>90</v>
      </c>
      <c r="G23">
        <v>3471</v>
      </c>
    </row>
    <row r="24" spans="1:7">
      <c r="A24" s="2"/>
      <c r="B24" s="2" t="s">
        <v>26</v>
      </c>
      <c r="C24" s="7">
        <v>60</v>
      </c>
      <c r="D24" s="7">
        <f t="shared" si="0"/>
        <v>3000</v>
      </c>
      <c r="F24">
        <v>60</v>
      </c>
      <c r="G24">
        <v>2240</v>
      </c>
    </row>
    <row r="25" spans="1:7">
      <c r="A25" s="2"/>
      <c r="B25" s="2" t="s">
        <v>27</v>
      </c>
      <c r="C25" s="7">
        <v>144</v>
      </c>
      <c r="D25" s="7">
        <f t="shared" si="0"/>
        <v>7200</v>
      </c>
      <c r="F25">
        <v>144</v>
      </c>
      <c r="G25">
        <v>5400</v>
      </c>
    </row>
    <row r="26" spans="1:7">
      <c r="A26" s="2"/>
      <c r="B26" s="2" t="s">
        <v>28</v>
      </c>
      <c r="C26" s="7">
        <v>325</v>
      </c>
      <c r="D26" s="7">
        <f t="shared" si="0"/>
        <v>16250</v>
      </c>
      <c r="F26" s="17">
        <v>350</v>
      </c>
      <c r="G26" s="17">
        <f>F26*50</f>
        <v>17500</v>
      </c>
    </row>
    <row r="27" spans="1:4">
      <c r="A27" s="2"/>
      <c r="B27" s="2" t="s">
        <v>29</v>
      </c>
      <c r="C27" s="7">
        <v>266</v>
      </c>
      <c r="D27" s="7"/>
    </row>
    <row r="28" spans="1:4">
      <c r="A28" s="2"/>
      <c r="B28" s="2" t="s">
        <v>30</v>
      </c>
      <c r="C28" s="2">
        <v>228</v>
      </c>
      <c r="D28" s="2"/>
    </row>
    <row r="29" ht="18.75" spans="1:6">
      <c r="A29" s="18" t="s">
        <v>16</v>
      </c>
      <c r="B29" s="19"/>
      <c r="C29" s="4">
        <f>SUM(C16:C28)</f>
        <v>2042</v>
      </c>
      <c r="D29" s="20">
        <f>SUM(D16:D28)</f>
        <v>77400</v>
      </c>
      <c r="F29" s="21"/>
    </row>
    <row r="30" ht="21" spans="1:4">
      <c r="A30" s="22" t="s">
        <v>31</v>
      </c>
      <c r="B30" s="22"/>
      <c r="C30" s="22"/>
      <c r="D30" s="23">
        <f>D14+D29</f>
        <v>187936</v>
      </c>
    </row>
    <row r="31" ht="21" spans="1:4">
      <c r="A31" s="24"/>
      <c r="B31" s="24"/>
      <c r="C31" s="24"/>
      <c r="D31" s="25"/>
    </row>
    <row r="32" ht="21" spans="1:4">
      <c r="A32" s="24"/>
      <c r="B32" s="24"/>
      <c r="C32" s="24"/>
      <c r="D32" s="25"/>
    </row>
    <row r="33" ht="21" spans="1:4">
      <c r="A33" s="24"/>
      <c r="B33" s="24"/>
      <c r="C33" s="24"/>
      <c r="D33" s="25"/>
    </row>
    <row r="34" ht="21" spans="1:4">
      <c r="A34" s="24"/>
      <c r="B34" s="24"/>
      <c r="C34" s="24"/>
      <c r="D34" s="25"/>
    </row>
    <row r="35" ht="21" spans="1:4">
      <c r="A35" s="24"/>
      <c r="B35" s="24"/>
      <c r="C35" s="24"/>
      <c r="D35" s="25"/>
    </row>
    <row r="36" spans="1:4">
      <c r="A36" s="15"/>
      <c r="B36" s="15"/>
      <c r="C36" s="15"/>
      <c r="D36" s="15"/>
    </row>
    <row r="37" ht="23.25" spans="1:4">
      <c r="A37" s="26" t="s">
        <v>32</v>
      </c>
      <c r="B37" s="27"/>
      <c r="C37" s="27"/>
      <c r="D37" s="27"/>
    </row>
    <row r="38" spans="1:4">
      <c r="A38" s="28"/>
      <c r="B38" s="28"/>
      <c r="C38" s="29" t="s">
        <v>0</v>
      </c>
      <c r="D38" s="29" t="s">
        <v>1</v>
      </c>
    </row>
    <row r="39" spans="1:4">
      <c r="A39" s="30" t="s">
        <v>2</v>
      </c>
      <c r="B39" s="30" t="s">
        <v>3</v>
      </c>
      <c r="C39" s="30">
        <v>247</v>
      </c>
      <c r="D39" s="30">
        <f t="shared" ref="D39:D42" si="1">C39*88</f>
        <v>21736</v>
      </c>
    </row>
    <row r="40" spans="1:4">
      <c r="A40" s="30"/>
      <c r="B40" s="30" t="s">
        <v>4</v>
      </c>
      <c r="C40" s="30">
        <v>165</v>
      </c>
      <c r="D40" s="30">
        <f t="shared" si="1"/>
        <v>14520</v>
      </c>
    </row>
    <row r="41" spans="1:4">
      <c r="A41" s="30"/>
      <c r="B41" s="30" t="s">
        <v>5</v>
      </c>
      <c r="C41" s="30">
        <v>70</v>
      </c>
      <c r="D41" s="30">
        <f t="shared" si="1"/>
        <v>6160</v>
      </c>
    </row>
    <row r="42" spans="1:4">
      <c r="A42" s="30"/>
      <c r="B42" s="30" t="s">
        <v>6</v>
      </c>
      <c r="C42" s="30">
        <v>100</v>
      </c>
      <c r="D42" s="30">
        <f t="shared" si="1"/>
        <v>8800</v>
      </c>
    </row>
    <row r="43" spans="1:4">
      <c r="A43" s="30"/>
      <c r="B43" s="30" t="s">
        <v>33</v>
      </c>
      <c r="C43" s="30">
        <v>80</v>
      </c>
      <c r="D43" s="30">
        <f>C43*88</f>
        <v>7040</v>
      </c>
    </row>
    <row r="44" spans="1:4">
      <c r="A44" s="30"/>
      <c r="B44" s="30"/>
      <c r="C44" s="31">
        <f>SUM(C39:C43)</f>
        <v>662</v>
      </c>
      <c r="D44" s="31">
        <f>SUM(D39:D43)</f>
        <v>58256</v>
      </c>
    </row>
    <row r="45" spans="1:4">
      <c r="A45" s="30" t="s">
        <v>7</v>
      </c>
      <c r="B45" s="30" t="s">
        <v>8</v>
      </c>
      <c r="C45" s="32">
        <v>160</v>
      </c>
      <c r="D45" s="33">
        <f>160*110</f>
        <v>17600</v>
      </c>
    </row>
    <row r="46" spans="1:4">
      <c r="A46" s="30" t="s">
        <v>9</v>
      </c>
      <c r="B46" s="30" t="s">
        <v>10</v>
      </c>
      <c r="C46" s="30">
        <v>136</v>
      </c>
      <c r="D46" s="30">
        <f t="shared" ref="D46:D49" si="2">C46*70</f>
        <v>9520</v>
      </c>
    </row>
    <row r="47" spans="1:4">
      <c r="A47" s="30"/>
      <c r="B47" s="30" t="s">
        <v>11</v>
      </c>
      <c r="C47" s="30">
        <v>40</v>
      </c>
      <c r="D47" s="30">
        <f t="shared" si="2"/>
        <v>2800</v>
      </c>
    </row>
    <row r="48" spans="1:4">
      <c r="A48" s="30"/>
      <c r="B48" s="30" t="s">
        <v>12</v>
      </c>
      <c r="C48" s="30">
        <v>150</v>
      </c>
      <c r="D48" s="30">
        <f t="shared" si="2"/>
        <v>10500</v>
      </c>
    </row>
    <row r="49" spans="1:4">
      <c r="A49" s="30"/>
      <c r="B49" s="30" t="s">
        <v>13</v>
      </c>
      <c r="C49" s="30">
        <v>70</v>
      </c>
      <c r="D49" s="30">
        <f t="shared" si="2"/>
        <v>4900</v>
      </c>
    </row>
    <row r="50" spans="1:4">
      <c r="A50" s="30"/>
      <c r="B50" s="30" t="s">
        <v>33</v>
      </c>
      <c r="C50" s="30">
        <v>4</v>
      </c>
      <c r="D50" s="30">
        <f>C50*70</f>
        <v>280</v>
      </c>
    </row>
    <row r="51" spans="1:4">
      <c r="A51" s="30"/>
      <c r="B51" s="30"/>
      <c r="C51" s="31">
        <f>SUM(C46:C50)</f>
        <v>400</v>
      </c>
      <c r="D51" s="31">
        <f>SUM(D46:D50)</f>
        <v>28000</v>
      </c>
    </row>
    <row r="52" spans="1:4">
      <c r="A52" s="30" t="s">
        <v>14</v>
      </c>
      <c r="B52" s="30" t="s">
        <v>15</v>
      </c>
      <c r="C52" s="32">
        <v>90</v>
      </c>
      <c r="D52" s="33">
        <f>C52*140</f>
        <v>12600</v>
      </c>
    </row>
    <row r="53" ht="18.75" spans="1:4">
      <c r="A53" s="34" t="s">
        <v>16</v>
      </c>
      <c r="B53" s="35"/>
      <c r="C53" s="36">
        <f>C44+C45+C51+C52</f>
        <v>1312</v>
      </c>
      <c r="D53" s="37">
        <f>D44+D45+D51+D52</f>
        <v>116456</v>
      </c>
    </row>
    <row r="54" spans="1:4">
      <c r="A54" s="38"/>
      <c r="B54" s="38"/>
      <c r="C54" s="38"/>
      <c r="D54" s="38"/>
    </row>
    <row r="55" spans="1:4">
      <c r="A55" s="30" t="s">
        <v>17</v>
      </c>
      <c r="B55" s="30" t="s">
        <v>18</v>
      </c>
      <c r="C55" s="30">
        <v>150</v>
      </c>
      <c r="D55" s="30">
        <f>C55*50</f>
        <v>7500</v>
      </c>
    </row>
    <row r="56" spans="1:4">
      <c r="A56" s="30"/>
      <c r="B56" s="30" t="s">
        <v>19</v>
      </c>
      <c r="C56" s="30">
        <v>150</v>
      </c>
      <c r="D56" s="30">
        <f>C56*50</f>
        <v>7500</v>
      </c>
    </row>
    <row r="57" spans="1:6">
      <c r="A57" s="30"/>
      <c r="B57" s="30" t="s">
        <v>20</v>
      </c>
      <c r="C57" s="30">
        <v>120</v>
      </c>
      <c r="D57" s="30">
        <f>C57*50</f>
        <v>6000</v>
      </c>
      <c r="F57" s="39"/>
    </row>
    <row r="58" spans="1:4">
      <c r="A58" s="30"/>
      <c r="B58" s="30" t="s">
        <v>21</v>
      </c>
      <c r="C58" s="30">
        <v>310</v>
      </c>
      <c r="D58" s="30">
        <f>C58*50</f>
        <v>15500</v>
      </c>
    </row>
    <row r="59" spans="1:4">
      <c r="A59" s="30"/>
      <c r="B59" s="30" t="s">
        <v>23</v>
      </c>
      <c r="C59" s="30">
        <v>170</v>
      </c>
      <c r="D59" s="30">
        <f>C59*50</f>
        <v>8500</v>
      </c>
    </row>
    <row r="60" spans="1:6">
      <c r="A60" s="30"/>
      <c r="B60" s="30" t="s">
        <v>34</v>
      </c>
      <c r="C60" s="30">
        <v>110</v>
      </c>
      <c r="D60" s="40">
        <v>3920</v>
      </c>
      <c r="F60" s="39"/>
    </row>
    <row r="61" spans="1:4">
      <c r="A61" s="30"/>
      <c r="B61" s="30" t="s">
        <v>25</v>
      </c>
      <c r="C61" s="30">
        <v>90</v>
      </c>
      <c r="D61" s="40">
        <v>3471</v>
      </c>
    </row>
    <row r="62" spans="1:4">
      <c r="A62" s="30"/>
      <c r="B62" s="30" t="s">
        <v>26</v>
      </c>
      <c r="C62" s="30">
        <v>60</v>
      </c>
      <c r="D62" s="40">
        <v>2240</v>
      </c>
    </row>
    <row r="63" spans="1:4">
      <c r="A63" s="30"/>
      <c r="B63" s="30" t="s">
        <v>27</v>
      </c>
      <c r="C63" s="30">
        <v>144</v>
      </c>
      <c r="D63" s="41">
        <v>5400</v>
      </c>
    </row>
    <row r="64" spans="1:4">
      <c r="A64" s="30"/>
      <c r="B64" s="30" t="s">
        <v>28</v>
      </c>
      <c r="C64" s="30">
        <v>350</v>
      </c>
      <c r="D64" s="30">
        <f>C64*50</f>
        <v>17500</v>
      </c>
    </row>
    <row r="65" spans="1:4">
      <c r="A65" s="30"/>
      <c r="B65" s="30" t="s">
        <v>29</v>
      </c>
      <c r="C65" s="30">
        <v>266</v>
      </c>
      <c r="D65" s="30"/>
    </row>
    <row r="66" spans="1:4">
      <c r="A66" s="30"/>
      <c r="B66" s="30" t="s">
        <v>30</v>
      </c>
      <c r="C66" s="30">
        <v>228</v>
      </c>
      <c r="D66" s="30"/>
    </row>
    <row r="67" ht="18.75" spans="1:4">
      <c r="A67" s="42" t="s">
        <v>16</v>
      </c>
      <c r="B67" s="43"/>
      <c r="C67" s="36">
        <f>SUM(C55:C66)</f>
        <v>2148</v>
      </c>
      <c r="D67" s="44">
        <f>SUM(D55:D66)</f>
        <v>77531</v>
      </c>
    </row>
    <row r="68" spans="1:4">
      <c r="A68" s="38"/>
      <c r="B68" s="38"/>
      <c r="C68" s="38"/>
      <c r="D68" s="38"/>
    </row>
    <row r="69" ht="21" spans="1:4">
      <c r="A69" s="45" t="s">
        <v>31</v>
      </c>
      <c r="B69" s="45"/>
      <c r="C69" s="45"/>
      <c r="D69" s="46">
        <f>D53+D67</f>
        <v>193987</v>
      </c>
    </row>
  </sheetData>
  <mergeCells count="7">
    <mergeCell ref="A14:B14"/>
    <mergeCell ref="A29:B29"/>
    <mergeCell ref="A30:C30"/>
    <mergeCell ref="A37:D37"/>
    <mergeCell ref="A53:B53"/>
    <mergeCell ref="A67:B67"/>
    <mergeCell ref="A69:C6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aahamed</cp:lastModifiedBy>
  <dcterms:created xsi:type="dcterms:W3CDTF">2023-01-27T04:57:00Z</dcterms:created>
  <dcterms:modified xsi:type="dcterms:W3CDTF">2023-01-27T10:54:51Z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00B6007A3C8F4AFBA759C4EB8DBB82CB</vt:lpwstr>
  </property>
  <property fmtid="{D5CDD505-2E9C-101B-9397-08002B2CF9AE}" pid="3" name="KSOProductBuildVer">
    <vt:lpwstr>1033-11.2.0.11440</vt:lpwstr>
  </property>
</Properties>
</file>