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run\Downloads\"/>
    </mc:Choice>
  </mc:AlternateContent>
  <xr:revisionPtr revIDLastSave="0" documentId="8_{83A3D5B0-D56A-48AF-A5B9-86A61AE4EEFA}" xr6:coauthVersionLast="47" xr6:coauthVersionMax="47" xr10:uidLastSave="{00000000-0000-0000-0000-000000000000}"/>
  <bookViews>
    <workbookView xWindow="-108" yWindow="-108" windowWidth="23256" windowHeight="13896" firstSheet="1" activeTab="1" xr2:uid="{AA71726B-2029-4168-A5B0-1A602F2975E2}"/>
  </bookViews>
  <sheets>
    <sheet name="Sheet1" sheetId="1" r:id="rId1"/>
    <sheet name="Update Stok" sheetId="3" r:id="rId2"/>
    <sheet name="Update PT PA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E4" i="2" l="1"/>
  <c r="E3" i="2"/>
  <c r="AB57" i="3"/>
  <c r="G57" i="3"/>
  <c r="G56" i="3"/>
  <c r="G51" i="3"/>
  <c r="G41" i="3"/>
  <c r="U57" i="3"/>
  <c r="N57" i="3"/>
  <c r="N56" i="3"/>
  <c r="N51" i="3"/>
  <c r="N41" i="3"/>
  <c r="U41" i="3"/>
  <c r="U51" i="3"/>
  <c r="U56" i="3"/>
  <c r="AB56" i="3"/>
  <c r="AB51" i="3"/>
  <c r="AB41" i="3"/>
  <c r="J7" i="1" l="1"/>
  <c r="K7" i="1"/>
  <c r="L7" i="1"/>
  <c r="M7" i="1"/>
  <c r="N7" i="1"/>
  <c r="O7" i="1"/>
  <c r="P7" i="1"/>
  <c r="I7" i="1"/>
  <c r="O6" i="1"/>
  <c r="P6" i="1"/>
  <c r="P5" i="1"/>
  <c r="O5" i="1"/>
  <c r="N6" i="1"/>
  <c r="M6" i="1"/>
  <c r="N5" i="1"/>
  <c r="M5" i="1"/>
  <c r="L6" i="1"/>
  <c r="L5" i="1"/>
  <c r="K6" i="1"/>
  <c r="K5" i="1"/>
  <c r="J6" i="1"/>
  <c r="J5" i="1"/>
  <c r="I6" i="1"/>
  <c r="I5" i="1"/>
  <c r="D9" i="1"/>
  <c r="E9" i="1"/>
  <c r="F9" i="1"/>
  <c r="C9" i="1"/>
</calcChain>
</file>

<file path=xl/sharedStrings.xml><?xml version="1.0" encoding="utf-8"?>
<sst xmlns="http://schemas.openxmlformats.org/spreadsheetml/2006/main" count="336" uniqueCount="89">
  <si>
    <t>1 roll (45 m)</t>
  </si>
  <si>
    <t>Accura (40 m)</t>
  </si>
  <si>
    <t>Autolux (50 m)</t>
  </si>
  <si>
    <t>MB Tech (35 m)</t>
  </si>
  <si>
    <t>Zeus (40 m)</t>
  </si>
  <si>
    <t>Force (50 m)</t>
  </si>
  <si>
    <t>Myo (50)</t>
  </si>
  <si>
    <t>Excellent (40)</t>
  </si>
  <si>
    <t>SB Tech (40 m)</t>
  </si>
  <si>
    <t>Busa Putih</t>
  </si>
  <si>
    <t>Busa Hitam</t>
  </si>
  <si>
    <t>Harga Beli</t>
  </si>
  <si>
    <t>Harga Jual</t>
  </si>
  <si>
    <t>Harga beli (1 roll)</t>
  </si>
  <si>
    <t>Harga jual (1 roll)</t>
  </si>
  <si>
    <t>Profit</t>
  </si>
  <si>
    <t>Harga jual (1roll)</t>
  </si>
  <si>
    <t>Stok Motor</t>
  </si>
  <si>
    <t>Stok Busa</t>
  </si>
  <si>
    <t>Stok Mobil</t>
  </si>
  <si>
    <t>Bulan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</si>
  <si>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</si>
  <si>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</si>
  <si>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</si>
  <si>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</si>
  <si>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</si>
  <si>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</si>
  <si>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</si>
  <si>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</si>
  <si>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</si>
  <si>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Januari</t>
  </si>
  <si>
    <t>Februari</t>
  </si>
  <si>
    <t>Maret</t>
  </si>
  <si>
    <t>UPDATE STOK MEI 2024</t>
  </si>
  <si>
    <t>Barang</t>
  </si>
  <si>
    <t>Quantity</t>
  </si>
  <si>
    <t>MOBIL</t>
  </si>
  <si>
    <t>Accura</t>
  </si>
  <si>
    <t>hitam</t>
  </si>
  <si>
    <t>MOTOR</t>
  </si>
  <si>
    <t>beige</t>
  </si>
  <si>
    <t>BUSA</t>
  </si>
  <si>
    <t>red</t>
  </si>
  <si>
    <t>Cheroke/Force</t>
  </si>
  <si>
    <t>chappucino</t>
  </si>
  <si>
    <t>Zeus</t>
  </si>
  <si>
    <t>big dot</t>
  </si>
  <si>
    <t>Auto lux</t>
  </si>
  <si>
    <t>savana</t>
  </si>
  <si>
    <t>burgundy</t>
  </si>
  <si>
    <t>brown</t>
  </si>
  <si>
    <t>graphite</t>
  </si>
  <si>
    <t>camel</t>
  </si>
  <si>
    <t>saddle</t>
  </si>
  <si>
    <t>iguana</t>
  </si>
  <si>
    <t>rosso</t>
  </si>
  <si>
    <t>mocca</t>
  </si>
  <si>
    <t>Myo</t>
  </si>
  <si>
    <t>cappucino</t>
  </si>
  <si>
    <t>Morison</t>
  </si>
  <si>
    <t>blue</t>
  </si>
  <si>
    <t>grey</t>
  </si>
  <si>
    <t>cream</t>
  </si>
  <si>
    <t>D grey</t>
  </si>
  <si>
    <t>Rainbow</t>
  </si>
  <si>
    <t>Carviero</t>
  </si>
  <si>
    <t>MB tech</t>
  </si>
  <si>
    <t>SB tech</t>
  </si>
  <si>
    <t>pasir</t>
  </si>
  <si>
    <t>Excellent</t>
  </si>
  <si>
    <t>tusuk jarum</t>
  </si>
  <si>
    <t>kopi</t>
  </si>
  <si>
    <t>karbon</t>
  </si>
  <si>
    <t>myo</t>
  </si>
  <si>
    <t>Busa</t>
  </si>
  <si>
    <t>putih 0.5</t>
  </si>
  <si>
    <t>putih 0.8</t>
  </si>
  <si>
    <t>hitam 0.5</t>
  </si>
  <si>
    <t>hitam 0.8</t>
  </si>
  <si>
    <t>NO</t>
  </si>
  <si>
    <t>BRAND</t>
  </si>
  <si>
    <t>UPDATE STOK FEBRUARI 2024</t>
  </si>
  <si>
    <t>UPDATE STOK APRIL 2024</t>
  </si>
  <si>
    <r>
      <t>UPDATE</t>
    </r>
    <r>
      <rPr>
        <sz val="10"/>
        <color rgb="FF000000"/>
        <rFont val="Arial"/>
        <family val="2"/>
      </rPr>
      <t xml:space="preserve"> STOK JUNI 2</t>
    </r>
    <r>
      <rPr>
        <b/>
        <sz val="10"/>
        <color rgb="FF000000"/>
        <rFont val="Arial"/>
        <family val="2"/>
      </rPr>
      <t>024</t>
    </r>
  </si>
  <si>
    <t>Apri</t>
  </si>
  <si>
    <t>Stok Database Database</t>
  </si>
  <si>
    <t>Spesifikasi</t>
  </si>
  <si>
    <t>Merk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</si>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</sst>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10" x14ac:knownFonts="1">
    <font>
      <sz val="11"/>
      <color theme="1"/>
      <name val="Aptos Narrow"/>
      <family val="2"/>
      <charset val="1"/>
      <scheme val="minor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444746"/>
      <name val="Arial"/>
      <family val="2"/>
    </font>
    <font>
      <sz val="10"/>
      <color rgb="FF000000"/>
      <name val="Arial"/>
      <family val="2"/>
    </font>
    <font>
      <sz val="17"/>
      <color rgb="FF000000"/>
      <name val="Arial"/>
      <family val="2"/>
    </font>
    <font>
      <b/>
      <sz val="7"/>
      <color rgb="FF444746"/>
      <name val="Arial"/>
      <family val="2"/>
    </font>
    <font>
      <b/>
      <sz val="8"/>
      <color rgb="FF000000"/>
      <name val="Arial"/>
      <family val="2"/>
    </font>
    <font>
      <sz val="12"/>
      <color rgb="FF444746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2" fontId="0" fillId="0" borderId="1" xfId="0" applyNumberFormat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44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readingOrder="1"/>
    </xf>
    <xf numFmtId="0" fontId="4" fillId="2" borderId="1" xfId="0" applyFont="1" applyFill="1" applyBorder="1" applyAlignment="1">
      <alignment horizontal="left" readingOrder="1"/>
    </xf>
    <xf numFmtId="0" fontId="5" fillId="4" borderId="1" xfId="0" applyFont="1" applyFill="1" applyBorder="1" applyAlignment="1">
      <alignment horizontal="left" readingOrder="1"/>
    </xf>
    <xf numFmtId="0" fontId="4" fillId="5" borderId="1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readingOrder="1"/>
    </xf>
    <xf numFmtId="0" fontId="8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readingOrder="1"/>
    </xf>
    <xf numFmtId="0" fontId="9" fillId="6" borderId="2" xfId="0" applyFont="1" applyFill="1" applyBorder="1" applyAlignment="1">
      <alignment horizontal="center" vertical="center" readingOrder="1"/>
    </xf>
    <xf numFmtId="0" fontId="9" fillId="6" borderId="3" xfId="0" applyFont="1" applyFill="1" applyBorder="1" applyAlignment="1">
      <alignment horizontal="center" vertical="center" readingOrder="1"/>
    </xf>
    <xf numFmtId="0" fontId="9" fillId="6" borderId="4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38E0-9FC8-47D3-8621-340F9DBEBA2B}">
  <dimension ref="B2:P9"/>
  <sheetViews>
    <sheetView zoomScale="70" zoomScaleNormal="61" workbookViewId="0">
      <selection activeCell="L16" sqref="L16"/>
    </sheetView>
  </sheetViews>
  <sheetFormatPr defaultRowHeight="14.4" x14ac:dyDescent="0.3"/>
  <cols>
    <col min="2" max="2" width="17.6640625" customWidth="1"/>
    <col min="3" max="3" width="22.109375" customWidth="1"/>
    <col min="4" max="4" width="24.88671875" customWidth="1"/>
    <col min="5" max="5" width="21.6640625" customWidth="1"/>
    <col min="6" max="6" width="33.5546875" customWidth="1"/>
    <col min="7" max="7" width="9.44140625" customWidth="1"/>
    <col min="8" max="8" width="15.33203125" customWidth="1"/>
    <col min="9" max="9" width="16.33203125" customWidth="1"/>
    <col min="10" max="10" width="23.109375" customWidth="1"/>
    <col min="11" max="11" width="24.21875" customWidth="1"/>
    <col min="12" max="12" width="23.109375" customWidth="1"/>
    <col min="13" max="13" width="25.21875" customWidth="1"/>
    <col min="14" max="14" width="22.6640625" customWidth="1"/>
    <col min="15" max="15" width="21.109375" customWidth="1"/>
    <col min="16" max="16" width="24.5546875" customWidth="1"/>
  </cols>
  <sheetData>
    <row r="2" spans="2:16" x14ac:dyDescent="0.3">
      <c r="B2" s="25"/>
      <c r="C2" s="24" t="s">
        <v>0</v>
      </c>
      <c r="D2" s="24"/>
      <c r="E2" s="24"/>
      <c r="F2" s="24"/>
      <c r="G2" s="4"/>
      <c r="H2" s="1"/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</row>
    <row r="3" spans="2:16" x14ac:dyDescent="0.3">
      <c r="B3" s="26"/>
      <c r="C3" s="24" t="s">
        <v>9</v>
      </c>
      <c r="D3" s="24"/>
      <c r="E3" s="24" t="s">
        <v>10</v>
      </c>
      <c r="F3" s="24"/>
      <c r="G3" s="4"/>
      <c r="H3" s="1" t="s">
        <v>11</v>
      </c>
      <c r="I3" s="3">
        <v>89000</v>
      </c>
      <c r="J3" s="3">
        <v>79000</v>
      </c>
      <c r="K3" s="3">
        <v>117000</v>
      </c>
      <c r="L3" s="3">
        <v>64000</v>
      </c>
      <c r="M3" s="3">
        <v>54000</v>
      </c>
      <c r="N3" s="3">
        <v>46000</v>
      </c>
      <c r="O3" s="3">
        <v>33000</v>
      </c>
      <c r="P3" s="3">
        <v>44000</v>
      </c>
    </row>
    <row r="4" spans="2:16" x14ac:dyDescent="0.3">
      <c r="B4" s="27"/>
      <c r="C4" s="2">
        <v>0.05</v>
      </c>
      <c r="D4" s="2">
        <v>0.08</v>
      </c>
      <c r="E4" s="2">
        <v>0.05</v>
      </c>
      <c r="F4" s="2">
        <v>0.08</v>
      </c>
      <c r="G4" s="5"/>
      <c r="H4" s="7" t="s">
        <v>12</v>
      </c>
      <c r="I4" s="3">
        <v>98000</v>
      </c>
      <c r="J4" s="3">
        <v>86000</v>
      </c>
      <c r="K4" s="3">
        <v>126000</v>
      </c>
      <c r="L4" s="3">
        <v>69000</v>
      </c>
      <c r="M4" s="3">
        <v>57000</v>
      </c>
      <c r="N4" s="3">
        <v>49000</v>
      </c>
      <c r="O4" s="3">
        <v>39000</v>
      </c>
      <c r="P4" s="3">
        <v>52000</v>
      </c>
    </row>
    <row r="5" spans="2:16" x14ac:dyDescent="0.3">
      <c r="B5" s="1" t="s">
        <v>11</v>
      </c>
      <c r="C5" s="3">
        <v>15000</v>
      </c>
      <c r="D5" s="3">
        <v>20000</v>
      </c>
      <c r="E5" s="3">
        <v>20000</v>
      </c>
      <c r="F5" s="3">
        <v>32000</v>
      </c>
      <c r="G5" s="6"/>
      <c r="H5" s="1" t="s">
        <v>13</v>
      </c>
      <c r="I5" s="3">
        <f>I3*40</f>
        <v>3560000</v>
      </c>
      <c r="J5" s="3">
        <f>J3*50</f>
        <v>3950000</v>
      </c>
      <c r="K5" s="3">
        <f>K3*35</f>
        <v>4095000</v>
      </c>
      <c r="L5" s="3">
        <f>L3*40</f>
        <v>2560000</v>
      </c>
      <c r="M5" s="3">
        <f>M3*50</f>
        <v>2700000</v>
      </c>
      <c r="N5" s="3">
        <f>N3*50</f>
        <v>2300000</v>
      </c>
      <c r="O5" s="3">
        <f>O3*40</f>
        <v>1320000</v>
      </c>
      <c r="P5" s="3">
        <f>P3*40</f>
        <v>1760000</v>
      </c>
    </row>
    <row r="6" spans="2:16" x14ac:dyDescent="0.3">
      <c r="B6" s="1" t="s">
        <v>12</v>
      </c>
      <c r="C6" s="3">
        <v>19000</v>
      </c>
      <c r="D6" s="3">
        <v>24000</v>
      </c>
      <c r="E6" s="3">
        <v>25000</v>
      </c>
      <c r="F6" s="3">
        <v>37000</v>
      </c>
      <c r="G6" s="6"/>
      <c r="H6" s="1" t="s">
        <v>14</v>
      </c>
      <c r="I6" s="3">
        <f>I4*40</f>
        <v>3920000</v>
      </c>
      <c r="J6" s="3">
        <f>J4*50</f>
        <v>4300000</v>
      </c>
      <c r="K6" s="3">
        <f>K4*35</f>
        <v>4410000</v>
      </c>
      <c r="L6" s="3">
        <f>L4*40</f>
        <v>2760000</v>
      </c>
      <c r="M6" s="3">
        <f>M4*50</f>
        <v>2850000</v>
      </c>
      <c r="N6" s="3">
        <f>N4*50</f>
        <v>2450000</v>
      </c>
      <c r="O6" s="3">
        <f>O4*40</f>
        <v>1560000</v>
      </c>
      <c r="P6" s="3">
        <f>P4*40</f>
        <v>2080000</v>
      </c>
    </row>
    <row r="7" spans="2:16" x14ac:dyDescent="0.3">
      <c r="B7" s="1" t="s">
        <v>13</v>
      </c>
      <c r="C7" s="3">
        <v>675000</v>
      </c>
      <c r="D7" s="3">
        <v>900000</v>
      </c>
      <c r="E7" s="3">
        <v>900000</v>
      </c>
      <c r="F7" s="3">
        <v>1440000</v>
      </c>
      <c r="G7" s="6"/>
      <c r="H7" s="1" t="s">
        <v>15</v>
      </c>
      <c r="I7" s="3">
        <f>I6-I5</f>
        <v>360000</v>
      </c>
      <c r="J7" s="3">
        <f t="shared" ref="J7:P7" si="0">J6-J5</f>
        <v>350000</v>
      </c>
      <c r="K7" s="3">
        <f t="shared" si="0"/>
        <v>315000</v>
      </c>
      <c r="L7" s="3">
        <f t="shared" si="0"/>
        <v>200000</v>
      </c>
      <c r="M7" s="3">
        <f t="shared" si="0"/>
        <v>150000</v>
      </c>
      <c r="N7" s="3">
        <f t="shared" si="0"/>
        <v>150000</v>
      </c>
      <c r="O7" s="3">
        <f t="shared" si="0"/>
        <v>240000</v>
      </c>
      <c r="P7" s="3">
        <f t="shared" si="0"/>
        <v>320000</v>
      </c>
    </row>
    <row r="8" spans="2:16" x14ac:dyDescent="0.3">
      <c r="B8" s="1" t="s">
        <v>16</v>
      </c>
      <c r="C8" s="3">
        <v>855000</v>
      </c>
      <c r="D8" s="3">
        <v>1080000</v>
      </c>
      <c r="E8" s="3">
        <v>1125000</v>
      </c>
      <c r="F8" s="3">
        <v>1665000</v>
      </c>
      <c r="G8" s="6"/>
    </row>
    <row r="9" spans="2:16" x14ac:dyDescent="0.3">
      <c r="B9" s="1" t="s">
        <v>15</v>
      </c>
      <c r="C9" s="3">
        <f>C8-C7</f>
        <v>180000</v>
      </c>
      <c r="D9" s="3">
        <f t="shared" ref="D9:F9" si="1">D8-D7</f>
        <v>180000</v>
      </c>
      <c r="E9" s="3">
        <f t="shared" si="1"/>
        <v>225000</v>
      </c>
      <c r="F9" s="3">
        <f t="shared" si="1"/>
        <v>225000</v>
      </c>
      <c r="G9" s="6"/>
    </row>
  </sheetData>
  <mergeCells count="4">
    <mergeCell ref="C3:D3"/>
    <mergeCell ref="E3:F3"/>
    <mergeCell ref="C2:F2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22C8-C49E-4C59-90BE-7B0387B9E864}">
  <dimension ref="B2:AB57"/>
  <sheetViews>
    <sheetView tabSelected="1" topLeftCell="F1" zoomScale="62" zoomScaleNormal="70" workbookViewId="0">
      <selection activeCell="P4" sqref="P4:R51"/>
    </sheetView>
  </sheetViews>
  <sheetFormatPr defaultRowHeight="14.4" x14ac:dyDescent="0.3"/>
  <cols>
    <col min="4" max="4" width="15.5546875" customWidth="1"/>
  </cols>
  <sheetData>
    <row r="2" spans="2:28" x14ac:dyDescent="0.3">
      <c r="B2" s="28" t="s">
        <v>81</v>
      </c>
      <c r="C2" s="28"/>
      <c r="D2" s="28"/>
      <c r="E2" s="28"/>
      <c r="F2" s="28"/>
      <c r="G2" s="28"/>
      <c r="I2" s="28" t="s">
        <v>82</v>
      </c>
      <c r="J2" s="28"/>
      <c r="K2" s="28"/>
      <c r="L2" s="28"/>
      <c r="M2" s="28"/>
      <c r="N2" s="28"/>
      <c r="P2" s="28" t="s">
        <v>33</v>
      </c>
      <c r="Q2" s="28"/>
      <c r="R2" s="28"/>
      <c r="S2" s="28"/>
      <c r="T2" s="28"/>
      <c r="U2" s="28"/>
      <c r="W2" s="28" t="s">
        <v>83</v>
      </c>
      <c r="X2" s="28"/>
      <c r="Y2" s="28"/>
      <c r="Z2" s="28"/>
      <c r="AA2" s="28"/>
      <c r="AB2" s="28"/>
    </row>
    <row r="3" spans="2:28" x14ac:dyDescent="0.3">
      <c r="B3" s="28"/>
      <c r="C3" s="28"/>
      <c r="D3" s="28"/>
      <c r="E3" s="28"/>
      <c r="F3" s="28"/>
      <c r="G3" s="28"/>
      <c r="I3" s="28"/>
      <c r="J3" s="28"/>
      <c r="K3" s="28"/>
      <c r="L3" s="28"/>
      <c r="M3" s="28"/>
      <c r="N3" s="28"/>
      <c r="P3" s="28"/>
      <c r="Q3" s="28"/>
      <c r="R3" s="28"/>
      <c r="S3" s="28"/>
      <c r="T3" s="28"/>
      <c r="U3" s="28"/>
      <c r="W3" s="28"/>
      <c r="X3" s="28"/>
      <c r="Y3" s="28"/>
      <c r="Z3" s="28"/>
      <c r="AA3" s="28"/>
      <c r="AB3" s="28"/>
    </row>
    <row r="4" spans="2:28" x14ac:dyDescent="0.3">
      <c r="B4" s="17" t="s">
        <v>79</v>
      </c>
      <c r="C4" s="18" t="s">
        <v>80</v>
      </c>
      <c r="D4" s="11" t="s">
        <v>34</v>
      </c>
      <c r="E4" s="11" t="s">
        <v>35</v>
      </c>
      <c r="F4" s="12"/>
      <c r="G4" s="11" t="s">
        <v>36</v>
      </c>
      <c r="I4" s="17" t="s">
        <v>79</v>
      </c>
      <c r="J4" s="18" t="s">
        <v>80</v>
      </c>
      <c r="K4" s="11" t="s">
        <v>34</v>
      </c>
      <c r="L4" s="11" t="s">
        <v>35</v>
      </c>
      <c r="M4" s="12"/>
      <c r="N4" s="11" t="s">
        <v>36</v>
      </c>
      <c r="P4" s="17" t="s">
        <v>79</v>
      </c>
      <c r="Q4" s="18" t="s">
        <v>80</v>
      </c>
      <c r="R4" s="11" t="s">
        <v>34</v>
      </c>
      <c r="S4" s="11" t="s">
        <v>35</v>
      </c>
      <c r="T4" s="12"/>
      <c r="U4" s="11" t="s">
        <v>36</v>
      </c>
      <c r="W4" s="17" t="s">
        <v>79</v>
      </c>
      <c r="X4" s="18" t="s">
        <v>80</v>
      </c>
      <c r="Y4" s="11" t="s">
        <v>34</v>
      </c>
      <c r="Z4" s="11" t="s">
        <v>35</v>
      </c>
      <c r="AA4" s="12"/>
      <c r="AB4" s="11" t="s">
        <v>36</v>
      </c>
    </row>
    <row r="5" spans="2:28" ht="21" x14ac:dyDescent="0.35">
      <c r="B5" s="9">
        <v>1</v>
      </c>
      <c r="C5" s="12" t="s">
        <v>37</v>
      </c>
      <c r="D5" s="13" t="s">
        <v>38</v>
      </c>
      <c r="E5" s="13">
        <v>39</v>
      </c>
      <c r="F5" s="14"/>
      <c r="G5" s="11" t="s">
        <v>39</v>
      </c>
      <c r="I5" s="9">
        <v>1</v>
      </c>
      <c r="J5" s="12" t="s">
        <v>37</v>
      </c>
      <c r="K5" s="13" t="s">
        <v>38</v>
      </c>
      <c r="L5" s="13">
        <v>45</v>
      </c>
      <c r="M5" s="14"/>
      <c r="N5" s="11" t="s">
        <v>39</v>
      </c>
      <c r="P5" s="9">
        <v>1</v>
      </c>
      <c r="Q5" s="12" t="s">
        <v>37</v>
      </c>
      <c r="R5" s="13" t="s">
        <v>38</v>
      </c>
      <c r="S5" s="13">
        <v>35</v>
      </c>
      <c r="T5" s="14"/>
      <c r="U5" s="11" t="s">
        <v>39</v>
      </c>
      <c r="W5" s="9">
        <v>1</v>
      </c>
      <c r="X5" s="12" t="s">
        <v>37</v>
      </c>
      <c r="Y5" s="13" t="s">
        <v>38</v>
      </c>
      <c r="Z5" s="13">
        <v>35</v>
      </c>
      <c r="AA5" s="14"/>
      <c r="AB5" s="11" t="s">
        <v>39</v>
      </c>
    </row>
    <row r="6" spans="2:28" x14ac:dyDescent="0.3">
      <c r="B6" s="9">
        <v>2</v>
      </c>
      <c r="C6" s="10"/>
      <c r="D6" s="13" t="s">
        <v>40</v>
      </c>
      <c r="E6" s="13">
        <v>25</v>
      </c>
      <c r="F6" s="15"/>
      <c r="G6" s="11" t="s">
        <v>41</v>
      </c>
      <c r="I6" s="9">
        <v>2</v>
      </c>
      <c r="J6" s="10"/>
      <c r="K6" s="13" t="s">
        <v>40</v>
      </c>
      <c r="L6" s="13">
        <v>35</v>
      </c>
      <c r="M6" s="15"/>
      <c r="N6" s="11" t="s">
        <v>41</v>
      </c>
      <c r="P6" s="9">
        <v>2</v>
      </c>
      <c r="Q6" s="10"/>
      <c r="R6" s="13" t="s">
        <v>40</v>
      </c>
      <c r="S6" s="13">
        <v>26</v>
      </c>
      <c r="T6" s="15"/>
      <c r="U6" s="11" t="s">
        <v>41</v>
      </c>
      <c r="W6" s="9">
        <v>2</v>
      </c>
      <c r="X6" s="10"/>
      <c r="Y6" s="13" t="s">
        <v>40</v>
      </c>
      <c r="Z6" s="13">
        <v>26</v>
      </c>
      <c r="AA6" s="15"/>
      <c r="AB6" s="11" t="s">
        <v>41</v>
      </c>
    </row>
    <row r="7" spans="2:28" x14ac:dyDescent="0.3">
      <c r="B7" s="9">
        <v>3</v>
      </c>
      <c r="C7" s="10"/>
      <c r="D7" s="13" t="s">
        <v>42</v>
      </c>
      <c r="E7" s="13">
        <v>28</v>
      </c>
      <c r="F7" s="13"/>
      <c r="G7" s="11"/>
      <c r="I7" s="9">
        <v>3</v>
      </c>
      <c r="J7" s="10"/>
      <c r="K7" s="13" t="s">
        <v>42</v>
      </c>
      <c r="L7" s="13">
        <v>28</v>
      </c>
      <c r="M7" s="13"/>
      <c r="N7" s="11"/>
      <c r="P7" s="9">
        <v>3</v>
      </c>
      <c r="Q7" s="10"/>
      <c r="R7" s="13" t="s">
        <v>42</v>
      </c>
      <c r="S7" s="13">
        <v>28</v>
      </c>
      <c r="T7" s="13"/>
      <c r="U7" s="11"/>
      <c r="W7" s="9">
        <v>3</v>
      </c>
      <c r="X7" s="10"/>
      <c r="Y7" s="13" t="s">
        <v>42</v>
      </c>
      <c r="Z7" s="13">
        <v>28</v>
      </c>
      <c r="AA7" s="13"/>
      <c r="AB7" s="11"/>
    </row>
    <row r="8" spans="2:28" x14ac:dyDescent="0.3">
      <c r="B8" s="9">
        <v>4</v>
      </c>
      <c r="C8" s="10"/>
      <c r="D8" s="10"/>
      <c r="E8" s="10"/>
      <c r="F8" s="10"/>
      <c r="G8" s="10"/>
      <c r="I8" s="9">
        <v>4</v>
      </c>
      <c r="J8" s="10"/>
      <c r="K8" s="10"/>
      <c r="L8" s="10"/>
      <c r="M8" s="10"/>
      <c r="N8" s="10"/>
      <c r="P8" s="9">
        <v>4</v>
      </c>
      <c r="Q8" s="10"/>
      <c r="R8" s="10"/>
      <c r="S8" s="10"/>
      <c r="T8" s="10"/>
      <c r="U8" s="10"/>
      <c r="W8" s="9">
        <v>4</v>
      </c>
      <c r="X8" s="10"/>
      <c r="Y8" s="10"/>
      <c r="Z8" s="10"/>
      <c r="AA8" s="10"/>
      <c r="AB8" s="10"/>
    </row>
    <row r="9" spans="2:28" x14ac:dyDescent="0.3">
      <c r="B9" s="9">
        <v>5</v>
      </c>
      <c r="C9" s="12" t="s">
        <v>43</v>
      </c>
      <c r="D9" s="13" t="s">
        <v>44</v>
      </c>
      <c r="E9" s="13">
        <v>35</v>
      </c>
      <c r="F9" s="10"/>
      <c r="G9" s="10"/>
      <c r="I9" s="9">
        <v>5</v>
      </c>
      <c r="J9" s="12" t="s">
        <v>43</v>
      </c>
      <c r="K9" s="13" t="s">
        <v>44</v>
      </c>
      <c r="L9" s="13">
        <v>30</v>
      </c>
      <c r="M9" s="10"/>
      <c r="N9" s="10"/>
      <c r="P9" s="9">
        <v>5</v>
      </c>
      <c r="Q9" s="12" t="s">
        <v>43</v>
      </c>
      <c r="R9" s="13" t="s">
        <v>44</v>
      </c>
      <c r="S9" s="13">
        <v>80</v>
      </c>
      <c r="T9" s="10"/>
      <c r="U9" s="10"/>
      <c r="W9" s="9">
        <v>5</v>
      </c>
      <c r="X9" s="12" t="s">
        <v>43</v>
      </c>
      <c r="Y9" s="13" t="s">
        <v>44</v>
      </c>
      <c r="Z9" s="13">
        <v>80</v>
      </c>
      <c r="AA9" s="10"/>
      <c r="AB9" s="10"/>
    </row>
    <row r="10" spans="2:28" x14ac:dyDescent="0.3">
      <c r="B10" s="9">
        <v>6</v>
      </c>
      <c r="C10" s="10"/>
      <c r="D10" s="13" t="s">
        <v>38</v>
      </c>
      <c r="E10" s="13">
        <v>45</v>
      </c>
      <c r="F10" s="10"/>
      <c r="G10" s="10"/>
      <c r="I10" s="9">
        <v>6</v>
      </c>
      <c r="J10" s="10"/>
      <c r="K10" s="13" t="s">
        <v>38</v>
      </c>
      <c r="L10" s="13">
        <v>10</v>
      </c>
      <c r="M10" s="10"/>
      <c r="N10" s="10"/>
      <c r="P10" s="9">
        <v>6</v>
      </c>
      <c r="Q10" s="10"/>
      <c r="R10" s="13" t="s">
        <v>38</v>
      </c>
      <c r="S10" s="13">
        <v>0</v>
      </c>
      <c r="T10" s="10"/>
      <c r="U10" s="10"/>
      <c r="W10" s="9">
        <v>6</v>
      </c>
      <c r="X10" s="10"/>
      <c r="Y10" s="13" t="s">
        <v>38</v>
      </c>
      <c r="Z10" s="13">
        <v>0</v>
      </c>
      <c r="AA10" s="10"/>
      <c r="AB10" s="10"/>
    </row>
    <row r="11" spans="2:28" x14ac:dyDescent="0.3">
      <c r="B11" s="9">
        <v>7</v>
      </c>
      <c r="C11" s="10"/>
      <c r="D11" s="10"/>
      <c r="E11" s="10"/>
      <c r="F11" s="10"/>
      <c r="G11" s="10"/>
      <c r="I11" s="9">
        <v>7</v>
      </c>
      <c r="J11" s="10"/>
      <c r="K11" s="10"/>
      <c r="L11" s="10"/>
      <c r="M11" s="10"/>
      <c r="N11" s="10"/>
      <c r="P11" s="9">
        <v>7</v>
      </c>
      <c r="Q11" s="10"/>
      <c r="R11" s="10"/>
      <c r="S11" s="10"/>
      <c r="T11" s="10"/>
      <c r="U11" s="10"/>
      <c r="W11" s="9">
        <v>7</v>
      </c>
      <c r="X11" s="10"/>
      <c r="Y11" s="10"/>
      <c r="Z11" s="10"/>
      <c r="AA11" s="10"/>
      <c r="AB11" s="10"/>
    </row>
    <row r="12" spans="2:28" x14ac:dyDescent="0.3">
      <c r="B12" s="9">
        <v>8</v>
      </c>
      <c r="C12" s="12" t="s">
        <v>45</v>
      </c>
      <c r="D12" s="13" t="s">
        <v>38</v>
      </c>
      <c r="E12" s="13">
        <v>12</v>
      </c>
      <c r="F12" s="10"/>
      <c r="G12" s="10"/>
      <c r="I12" s="9">
        <v>8</v>
      </c>
      <c r="J12" s="12" t="s">
        <v>45</v>
      </c>
      <c r="K12" s="13" t="s">
        <v>38</v>
      </c>
      <c r="L12" s="13">
        <v>36</v>
      </c>
      <c r="M12" s="10"/>
      <c r="N12" s="10"/>
      <c r="P12" s="9">
        <v>8</v>
      </c>
      <c r="Q12" s="12" t="s">
        <v>45</v>
      </c>
      <c r="R12" s="13" t="s">
        <v>38</v>
      </c>
      <c r="S12" s="13">
        <v>13</v>
      </c>
      <c r="T12" s="10"/>
      <c r="U12" s="10"/>
      <c r="W12" s="9">
        <v>8</v>
      </c>
      <c r="X12" s="12" t="s">
        <v>45</v>
      </c>
      <c r="Y12" s="13" t="s">
        <v>38</v>
      </c>
      <c r="Z12" s="13">
        <v>13</v>
      </c>
      <c r="AA12" s="10"/>
      <c r="AB12" s="10"/>
    </row>
    <row r="13" spans="2:28" x14ac:dyDescent="0.3">
      <c r="B13" s="9">
        <v>9</v>
      </c>
      <c r="C13" s="10"/>
      <c r="D13" s="13" t="s">
        <v>46</v>
      </c>
      <c r="E13" s="13">
        <v>10</v>
      </c>
      <c r="F13" s="10"/>
      <c r="G13" s="10"/>
      <c r="I13" s="9">
        <v>9</v>
      </c>
      <c r="J13" s="10"/>
      <c r="K13" s="13" t="s">
        <v>46</v>
      </c>
      <c r="L13" s="13">
        <v>0</v>
      </c>
      <c r="M13" s="10"/>
      <c r="N13" s="10"/>
      <c r="P13" s="9">
        <v>9</v>
      </c>
      <c r="Q13" s="10"/>
      <c r="R13" s="13" t="s">
        <v>46</v>
      </c>
      <c r="S13" s="13">
        <v>0</v>
      </c>
      <c r="T13" s="10"/>
      <c r="U13" s="10"/>
      <c r="W13" s="9">
        <v>9</v>
      </c>
      <c r="X13" s="10"/>
      <c r="Y13" s="13" t="s">
        <v>46</v>
      </c>
      <c r="Z13" s="13">
        <v>0</v>
      </c>
      <c r="AA13" s="10"/>
      <c r="AB13" s="10"/>
    </row>
    <row r="14" spans="2:28" x14ac:dyDescent="0.3">
      <c r="B14" s="9">
        <v>10</v>
      </c>
      <c r="C14" s="10"/>
      <c r="D14" s="13" t="s">
        <v>42</v>
      </c>
      <c r="E14" s="13">
        <v>35</v>
      </c>
      <c r="F14" s="10"/>
      <c r="G14" s="10"/>
      <c r="I14" s="9">
        <v>10</v>
      </c>
      <c r="J14" s="10"/>
      <c r="K14" s="13" t="s">
        <v>42</v>
      </c>
      <c r="L14" s="13">
        <v>15</v>
      </c>
      <c r="M14" s="10"/>
      <c r="N14" s="10"/>
      <c r="P14" s="9">
        <v>10</v>
      </c>
      <c r="Q14" s="10"/>
      <c r="R14" s="13" t="s">
        <v>42</v>
      </c>
      <c r="S14" s="13">
        <v>15</v>
      </c>
      <c r="T14" s="10"/>
      <c r="U14" s="10"/>
      <c r="W14" s="9">
        <v>10</v>
      </c>
      <c r="X14" s="10"/>
      <c r="Y14" s="13" t="s">
        <v>42</v>
      </c>
      <c r="Z14" s="13">
        <v>15</v>
      </c>
      <c r="AA14" s="10"/>
      <c r="AB14" s="10"/>
    </row>
    <row r="15" spans="2:28" x14ac:dyDescent="0.3">
      <c r="B15" s="9">
        <v>11</v>
      </c>
      <c r="C15" s="10"/>
      <c r="D15" s="10"/>
      <c r="E15" s="10"/>
      <c r="F15" s="10"/>
      <c r="G15" s="10"/>
      <c r="I15" s="9">
        <v>11</v>
      </c>
      <c r="J15" s="10"/>
      <c r="K15" s="10"/>
      <c r="L15" s="10"/>
      <c r="M15" s="10"/>
      <c r="N15" s="10"/>
      <c r="P15" s="9">
        <v>11</v>
      </c>
      <c r="Q15" s="10"/>
      <c r="R15" s="10"/>
      <c r="S15" s="10"/>
      <c r="T15" s="10"/>
      <c r="U15" s="10"/>
      <c r="W15" s="9">
        <v>11</v>
      </c>
      <c r="X15" s="10"/>
      <c r="Y15" s="10"/>
      <c r="Z15" s="10"/>
      <c r="AA15" s="10"/>
      <c r="AB15" s="10"/>
    </row>
    <row r="16" spans="2:28" x14ac:dyDescent="0.3">
      <c r="B16" s="9">
        <v>12</v>
      </c>
      <c r="C16" s="12" t="s">
        <v>47</v>
      </c>
      <c r="D16" s="13" t="s">
        <v>38</v>
      </c>
      <c r="E16" s="13">
        <v>32</v>
      </c>
      <c r="F16" s="10"/>
      <c r="G16" s="10"/>
      <c r="I16" s="9">
        <v>12</v>
      </c>
      <c r="J16" s="12" t="s">
        <v>47</v>
      </c>
      <c r="K16" s="13" t="s">
        <v>38</v>
      </c>
      <c r="L16" s="13">
        <v>0</v>
      </c>
      <c r="M16" s="10"/>
      <c r="N16" s="10"/>
      <c r="P16" s="9">
        <v>12</v>
      </c>
      <c r="Q16" s="12" t="s">
        <v>47</v>
      </c>
      <c r="R16" s="13" t="s">
        <v>38</v>
      </c>
      <c r="S16" s="13">
        <v>40</v>
      </c>
      <c r="T16" s="10"/>
      <c r="U16" s="10"/>
      <c r="W16" s="9">
        <v>12</v>
      </c>
      <c r="X16" s="12" t="s">
        <v>47</v>
      </c>
      <c r="Y16" s="13" t="s">
        <v>38</v>
      </c>
      <c r="Z16" s="13">
        <v>40</v>
      </c>
      <c r="AA16" s="10"/>
      <c r="AB16" s="10"/>
    </row>
    <row r="17" spans="2:28" x14ac:dyDescent="0.3">
      <c r="B17" s="9">
        <v>13</v>
      </c>
      <c r="C17" s="10"/>
      <c r="D17" s="13" t="s">
        <v>40</v>
      </c>
      <c r="E17" s="13">
        <v>42</v>
      </c>
      <c r="F17" s="10"/>
      <c r="G17" s="10"/>
      <c r="I17" s="9">
        <v>13</v>
      </c>
      <c r="J17" s="10"/>
      <c r="K17" s="13" t="s">
        <v>40</v>
      </c>
      <c r="L17" s="13">
        <v>42</v>
      </c>
      <c r="M17" s="10"/>
      <c r="N17" s="10"/>
      <c r="P17" s="9">
        <v>13</v>
      </c>
      <c r="Q17" s="10"/>
      <c r="R17" s="13" t="s">
        <v>40</v>
      </c>
      <c r="S17" s="13">
        <v>42</v>
      </c>
      <c r="T17" s="10"/>
      <c r="U17" s="10"/>
      <c r="W17" s="9">
        <v>13</v>
      </c>
      <c r="X17" s="10"/>
      <c r="Y17" s="13" t="s">
        <v>40</v>
      </c>
      <c r="Z17" s="13">
        <v>42</v>
      </c>
      <c r="AA17" s="10"/>
      <c r="AB17" s="10"/>
    </row>
    <row r="18" spans="2:28" x14ac:dyDescent="0.3">
      <c r="B18" s="9">
        <v>14</v>
      </c>
      <c r="C18" s="10"/>
      <c r="D18" s="13" t="s">
        <v>48</v>
      </c>
      <c r="E18" s="13">
        <v>48</v>
      </c>
      <c r="F18" s="10"/>
      <c r="G18" s="10"/>
      <c r="I18" s="9">
        <v>14</v>
      </c>
      <c r="J18" s="10"/>
      <c r="K18" s="13" t="s">
        <v>48</v>
      </c>
      <c r="L18" s="13">
        <v>48</v>
      </c>
      <c r="M18" s="10"/>
      <c r="N18" s="10"/>
      <c r="P18" s="9">
        <v>14</v>
      </c>
      <c r="Q18" s="10"/>
      <c r="R18" s="13" t="s">
        <v>48</v>
      </c>
      <c r="S18" s="13">
        <v>48</v>
      </c>
      <c r="T18" s="10"/>
      <c r="U18" s="10"/>
      <c r="W18" s="9">
        <v>14</v>
      </c>
      <c r="X18" s="10"/>
      <c r="Y18" s="13" t="s">
        <v>48</v>
      </c>
      <c r="Z18" s="13">
        <v>48</v>
      </c>
      <c r="AA18" s="10"/>
      <c r="AB18" s="10"/>
    </row>
    <row r="19" spans="2:28" x14ac:dyDescent="0.3">
      <c r="B19" s="9">
        <v>15</v>
      </c>
      <c r="C19" s="10"/>
      <c r="D19" s="13" t="s">
        <v>49</v>
      </c>
      <c r="E19" s="13">
        <v>44</v>
      </c>
      <c r="F19" s="10"/>
      <c r="G19" s="10"/>
      <c r="I19" s="9">
        <v>15</v>
      </c>
      <c r="J19" s="10"/>
      <c r="K19" s="13" t="s">
        <v>49</v>
      </c>
      <c r="L19" s="13">
        <v>44</v>
      </c>
      <c r="M19" s="10"/>
      <c r="N19" s="10"/>
      <c r="P19" s="9">
        <v>15</v>
      </c>
      <c r="Q19" s="10"/>
      <c r="R19" s="13" t="s">
        <v>49</v>
      </c>
      <c r="S19" s="13">
        <v>44</v>
      </c>
      <c r="T19" s="10"/>
      <c r="U19" s="10"/>
      <c r="W19" s="9">
        <v>15</v>
      </c>
      <c r="X19" s="10"/>
      <c r="Y19" s="13" t="s">
        <v>49</v>
      </c>
      <c r="Z19" s="13">
        <v>44</v>
      </c>
      <c r="AA19" s="10"/>
      <c r="AB19" s="10"/>
    </row>
    <row r="20" spans="2:28" x14ac:dyDescent="0.3">
      <c r="B20" s="9">
        <v>16</v>
      </c>
      <c r="C20" s="10"/>
      <c r="D20" s="13" t="s">
        <v>50</v>
      </c>
      <c r="E20" s="13">
        <v>45</v>
      </c>
      <c r="F20" s="10"/>
      <c r="G20" s="10"/>
      <c r="I20" s="9">
        <v>16</v>
      </c>
      <c r="J20" s="10"/>
      <c r="K20" s="13" t="s">
        <v>50</v>
      </c>
      <c r="L20" s="13">
        <v>7</v>
      </c>
      <c r="M20" s="10"/>
      <c r="N20" s="10"/>
      <c r="P20" s="9">
        <v>16</v>
      </c>
      <c r="Q20" s="10"/>
      <c r="R20" s="13" t="s">
        <v>50</v>
      </c>
      <c r="S20" s="13">
        <v>46</v>
      </c>
      <c r="T20" s="10"/>
      <c r="U20" s="10"/>
      <c r="W20" s="9">
        <v>16</v>
      </c>
      <c r="X20" s="10"/>
      <c r="Y20" s="13" t="s">
        <v>50</v>
      </c>
      <c r="Z20" s="13">
        <v>46</v>
      </c>
      <c r="AA20" s="10"/>
      <c r="AB20" s="10"/>
    </row>
    <row r="21" spans="2:28" x14ac:dyDescent="0.3">
      <c r="B21" s="9">
        <v>17</v>
      </c>
      <c r="C21" s="10"/>
      <c r="D21" s="13" t="s">
        <v>51</v>
      </c>
      <c r="E21" s="13">
        <v>50</v>
      </c>
      <c r="F21" s="10"/>
      <c r="G21" s="10"/>
      <c r="I21" s="9">
        <v>17</v>
      </c>
      <c r="J21" s="10"/>
      <c r="K21" s="13" t="s">
        <v>51</v>
      </c>
      <c r="L21" s="13">
        <v>50</v>
      </c>
      <c r="M21" s="10"/>
      <c r="N21" s="10"/>
      <c r="P21" s="9">
        <v>17</v>
      </c>
      <c r="Q21" s="10"/>
      <c r="R21" s="13" t="s">
        <v>51</v>
      </c>
      <c r="S21" s="13">
        <v>50</v>
      </c>
      <c r="T21" s="10"/>
      <c r="U21" s="10"/>
      <c r="W21" s="9">
        <v>17</v>
      </c>
      <c r="X21" s="10"/>
      <c r="Y21" s="13" t="s">
        <v>51</v>
      </c>
      <c r="Z21" s="13">
        <v>50</v>
      </c>
      <c r="AA21" s="10"/>
      <c r="AB21" s="10"/>
    </row>
    <row r="22" spans="2:28" x14ac:dyDescent="0.3">
      <c r="B22" s="9">
        <v>18</v>
      </c>
      <c r="C22" s="10"/>
      <c r="D22" s="13" t="s">
        <v>52</v>
      </c>
      <c r="E22" s="13">
        <v>50</v>
      </c>
      <c r="F22" s="10"/>
      <c r="G22" s="10"/>
      <c r="I22" s="9">
        <v>18</v>
      </c>
      <c r="J22" s="10"/>
      <c r="K22" s="13" t="s">
        <v>52</v>
      </c>
      <c r="L22" s="13">
        <v>50</v>
      </c>
      <c r="M22" s="10"/>
      <c r="N22" s="10"/>
      <c r="P22" s="9">
        <v>18</v>
      </c>
      <c r="Q22" s="10"/>
      <c r="R22" s="13" t="s">
        <v>52</v>
      </c>
      <c r="S22" s="13">
        <v>50</v>
      </c>
      <c r="T22" s="10"/>
      <c r="U22" s="10"/>
      <c r="W22" s="9">
        <v>18</v>
      </c>
      <c r="X22" s="10"/>
      <c r="Y22" s="13" t="s">
        <v>52</v>
      </c>
      <c r="Z22" s="13">
        <v>50</v>
      </c>
      <c r="AA22" s="10"/>
      <c r="AB22" s="10"/>
    </row>
    <row r="23" spans="2:28" x14ac:dyDescent="0.3">
      <c r="B23" s="9">
        <v>19</v>
      </c>
      <c r="C23" s="10"/>
      <c r="D23" s="13" t="s">
        <v>53</v>
      </c>
      <c r="E23" s="13">
        <v>42</v>
      </c>
      <c r="F23" s="10"/>
      <c r="G23" s="10"/>
      <c r="I23" s="9">
        <v>19</v>
      </c>
      <c r="J23" s="10"/>
      <c r="K23" s="13" t="s">
        <v>53</v>
      </c>
      <c r="L23" s="13">
        <v>45</v>
      </c>
      <c r="M23" s="10"/>
      <c r="N23" s="10"/>
      <c r="P23" s="9">
        <v>19</v>
      </c>
      <c r="Q23" s="10"/>
      <c r="R23" s="13" t="s">
        <v>53</v>
      </c>
      <c r="S23" s="13">
        <v>45</v>
      </c>
      <c r="T23" s="10"/>
      <c r="U23" s="10"/>
      <c r="W23" s="9">
        <v>19</v>
      </c>
      <c r="X23" s="10"/>
      <c r="Y23" s="13" t="s">
        <v>53</v>
      </c>
      <c r="Z23" s="13">
        <v>45</v>
      </c>
      <c r="AA23" s="10"/>
      <c r="AB23" s="10"/>
    </row>
    <row r="24" spans="2:28" x14ac:dyDescent="0.3">
      <c r="B24" s="9">
        <v>20</v>
      </c>
      <c r="C24" s="10"/>
      <c r="D24" s="13" t="s">
        <v>54</v>
      </c>
      <c r="E24" s="13">
        <v>40</v>
      </c>
      <c r="F24" s="10"/>
      <c r="G24" s="10"/>
      <c r="I24" s="9">
        <v>20</v>
      </c>
      <c r="J24" s="10"/>
      <c r="K24" s="13" t="s">
        <v>54</v>
      </c>
      <c r="L24" s="13">
        <v>40</v>
      </c>
      <c r="M24" s="10"/>
      <c r="N24" s="10"/>
      <c r="P24" s="9">
        <v>20</v>
      </c>
      <c r="Q24" s="10"/>
      <c r="R24" s="13" t="s">
        <v>54</v>
      </c>
      <c r="S24" s="13">
        <v>40</v>
      </c>
      <c r="T24" s="10"/>
      <c r="U24" s="10"/>
      <c r="W24" s="9">
        <v>20</v>
      </c>
      <c r="X24" s="10"/>
      <c r="Y24" s="13" t="s">
        <v>54</v>
      </c>
      <c r="Z24" s="13">
        <v>40</v>
      </c>
      <c r="AA24" s="10"/>
      <c r="AB24" s="10"/>
    </row>
    <row r="25" spans="2:28" x14ac:dyDescent="0.3">
      <c r="B25" s="9">
        <v>21</v>
      </c>
      <c r="C25" s="10"/>
      <c r="D25" s="13" t="s">
        <v>55</v>
      </c>
      <c r="E25" s="13">
        <v>48</v>
      </c>
      <c r="F25" s="10"/>
      <c r="G25" s="10"/>
      <c r="I25" s="9">
        <v>21</v>
      </c>
      <c r="J25" s="10"/>
      <c r="K25" s="13" t="s">
        <v>55</v>
      </c>
      <c r="L25" s="13">
        <v>48</v>
      </c>
      <c r="M25" s="10"/>
      <c r="N25" s="10"/>
      <c r="P25" s="9">
        <v>21</v>
      </c>
      <c r="Q25" s="10"/>
      <c r="R25" s="13" t="s">
        <v>55</v>
      </c>
      <c r="S25" s="13">
        <v>48</v>
      </c>
      <c r="T25" s="10"/>
      <c r="U25" s="10"/>
      <c r="W25" s="9">
        <v>21</v>
      </c>
      <c r="X25" s="10"/>
      <c r="Y25" s="13" t="s">
        <v>55</v>
      </c>
      <c r="Z25" s="13">
        <v>48</v>
      </c>
      <c r="AA25" s="10"/>
      <c r="AB25" s="10"/>
    </row>
    <row r="26" spans="2:28" x14ac:dyDescent="0.3">
      <c r="B26" s="9">
        <v>22</v>
      </c>
      <c r="C26" s="10"/>
      <c r="D26" s="13" t="s">
        <v>56</v>
      </c>
      <c r="E26" s="13">
        <v>50</v>
      </c>
      <c r="F26" s="10"/>
      <c r="G26" s="10"/>
      <c r="I26" s="9">
        <v>22</v>
      </c>
      <c r="J26" s="10"/>
      <c r="K26" s="13" t="s">
        <v>56</v>
      </c>
      <c r="L26" s="13">
        <v>50</v>
      </c>
      <c r="M26" s="10"/>
      <c r="N26" s="10"/>
      <c r="P26" s="9">
        <v>22</v>
      </c>
      <c r="Q26" s="10"/>
      <c r="R26" s="13" t="s">
        <v>56</v>
      </c>
      <c r="S26" s="13">
        <v>50</v>
      </c>
      <c r="T26" s="10"/>
      <c r="U26" s="10"/>
      <c r="W26" s="9">
        <v>22</v>
      </c>
      <c r="X26" s="10"/>
      <c r="Y26" s="13" t="s">
        <v>56</v>
      </c>
      <c r="Z26" s="13">
        <v>50</v>
      </c>
      <c r="AA26" s="10"/>
      <c r="AB26" s="10"/>
    </row>
    <row r="27" spans="2:28" x14ac:dyDescent="0.3">
      <c r="B27" s="9">
        <v>23</v>
      </c>
      <c r="C27" s="10"/>
      <c r="D27" s="10"/>
      <c r="E27" s="10"/>
      <c r="F27" s="10"/>
      <c r="G27" s="10"/>
      <c r="I27" s="9">
        <v>23</v>
      </c>
      <c r="J27" s="10"/>
      <c r="K27" s="10"/>
      <c r="L27" s="10"/>
      <c r="M27" s="10"/>
      <c r="N27" s="10"/>
      <c r="P27" s="9">
        <v>23</v>
      </c>
      <c r="Q27" s="10"/>
      <c r="R27" s="10"/>
      <c r="S27" s="10"/>
      <c r="T27" s="10"/>
      <c r="U27" s="10"/>
      <c r="W27" s="9">
        <v>23</v>
      </c>
      <c r="X27" s="10"/>
      <c r="Y27" s="10"/>
      <c r="Z27" s="10"/>
      <c r="AA27" s="10"/>
      <c r="AB27" s="10"/>
    </row>
    <row r="28" spans="2:28" x14ac:dyDescent="0.3">
      <c r="B28" s="9">
        <v>24</v>
      </c>
      <c r="C28" s="12" t="s">
        <v>57</v>
      </c>
      <c r="D28" s="13" t="s">
        <v>38</v>
      </c>
      <c r="E28" s="13">
        <v>20</v>
      </c>
      <c r="F28" s="10"/>
      <c r="G28" s="10"/>
      <c r="I28" s="9">
        <v>24</v>
      </c>
      <c r="J28" s="12" t="s">
        <v>57</v>
      </c>
      <c r="K28" s="13" t="s">
        <v>38</v>
      </c>
      <c r="L28" s="13">
        <v>10</v>
      </c>
      <c r="M28" s="10"/>
      <c r="N28" s="10"/>
      <c r="P28" s="9">
        <v>24</v>
      </c>
      <c r="Q28" s="12" t="s">
        <v>57</v>
      </c>
      <c r="R28" s="13" t="s">
        <v>38</v>
      </c>
      <c r="S28" s="13">
        <v>0</v>
      </c>
      <c r="T28" s="10"/>
      <c r="U28" s="10"/>
      <c r="W28" s="9">
        <v>24</v>
      </c>
      <c r="X28" s="12" t="s">
        <v>57</v>
      </c>
      <c r="Y28" s="13" t="s">
        <v>38</v>
      </c>
      <c r="Z28" s="13">
        <v>0</v>
      </c>
      <c r="AA28" s="10"/>
      <c r="AB28" s="10"/>
    </row>
    <row r="29" spans="2:28" x14ac:dyDescent="0.3">
      <c r="B29" s="9">
        <v>25</v>
      </c>
      <c r="C29" s="10"/>
      <c r="D29" s="13" t="s">
        <v>42</v>
      </c>
      <c r="E29" s="13">
        <v>30</v>
      </c>
      <c r="F29" s="10"/>
      <c r="G29" s="10"/>
      <c r="I29" s="9">
        <v>25</v>
      </c>
      <c r="J29" s="10"/>
      <c r="K29" s="13" t="s">
        <v>42</v>
      </c>
      <c r="L29" s="13">
        <v>30</v>
      </c>
      <c r="M29" s="10"/>
      <c r="N29" s="10"/>
      <c r="P29" s="9">
        <v>25</v>
      </c>
      <c r="Q29" s="10"/>
      <c r="R29" s="13" t="s">
        <v>42</v>
      </c>
      <c r="S29" s="13">
        <v>30</v>
      </c>
      <c r="T29" s="10"/>
      <c r="U29" s="10"/>
      <c r="W29" s="9">
        <v>25</v>
      </c>
      <c r="X29" s="10"/>
      <c r="Y29" s="13" t="s">
        <v>42</v>
      </c>
      <c r="Z29" s="13">
        <v>30</v>
      </c>
      <c r="AA29" s="10"/>
      <c r="AB29" s="10"/>
    </row>
    <row r="30" spans="2:28" x14ac:dyDescent="0.3">
      <c r="B30" s="9">
        <v>26</v>
      </c>
      <c r="C30" s="10"/>
      <c r="D30" s="13" t="s">
        <v>40</v>
      </c>
      <c r="E30" s="13">
        <v>25</v>
      </c>
      <c r="F30" s="10"/>
      <c r="G30" s="10"/>
      <c r="I30" s="9">
        <v>26</v>
      </c>
      <c r="J30" s="10"/>
      <c r="K30" s="13" t="s">
        <v>40</v>
      </c>
      <c r="L30" s="13">
        <v>25</v>
      </c>
      <c r="M30" s="10"/>
      <c r="N30" s="10"/>
      <c r="P30" s="9">
        <v>26</v>
      </c>
      <c r="Q30" s="10"/>
      <c r="R30" s="13" t="s">
        <v>40</v>
      </c>
      <c r="S30" s="13">
        <v>25</v>
      </c>
      <c r="T30" s="10"/>
      <c r="U30" s="10"/>
      <c r="W30" s="9">
        <v>26</v>
      </c>
      <c r="X30" s="10"/>
      <c r="Y30" s="13" t="s">
        <v>40</v>
      </c>
      <c r="Z30" s="13">
        <v>25</v>
      </c>
      <c r="AA30" s="10"/>
      <c r="AB30" s="10"/>
    </row>
    <row r="31" spans="2:28" x14ac:dyDescent="0.3">
      <c r="B31" s="9">
        <v>27</v>
      </c>
      <c r="C31" s="10"/>
      <c r="D31" s="13" t="s">
        <v>58</v>
      </c>
      <c r="E31" s="13">
        <v>32</v>
      </c>
      <c r="F31" s="10"/>
      <c r="G31" s="10"/>
      <c r="I31" s="9">
        <v>27</v>
      </c>
      <c r="J31" s="10"/>
      <c r="K31" s="13" t="s">
        <v>58</v>
      </c>
      <c r="L31" s="13">
        <v>42</v>
      </c>
      <c r="M31" s="10"/>
      <c r="N31" s="10"/>
      <c r="P31" s="9">
        <v>27</v>
      </c>
      <c r="Q31" s="10"/>
      <c r="R31" s="13" t="s">
        <v>58</v>
      </c>
      <c r="S31" s="13">
        <v>32</v>
      </c>
      <c r="T31" s="10"/>
      <c r="U31" s="10"/>
      <c r="W31" s="9">
        <v>27</v>
      </c>
      <c r="X31" s="10"/>
      <c r="Y31" s="13" t="s">
        <v>58</v>
      </c>
      <c r="Z31" s="13">
        <v>32</v>
      </c>
      <c r="AA31" s="10"/>
      <c r="AB31" s="10"/>
    </row>
    <row r="32" spans="2:28" x14ac:dyDescent="0.3">
      <c r="B32" s="9">
        <v>28</v>
      </c>
      <c r="C32" s="10"/>
      <c r="D32" s="10"/>
      <c r="E32" s="10"/>
      <c r="F32" s="10"/>
      <c r="G32" s="10"/>
      <c r="I32" s="9">
        <v>28</v>
      </c>
      <c r="J32" s="10"/>
      <c r="K32" s="10"/>
      <c r="L32" s="10"/>
      <c r="M32" s="10"/>
      <c r="N32" s="10"/>
      <c r="P32" s="9">
        <v>28</v>
      </c>
      <c r="Q32" s="10"/>
      <c r="R32" s="10"/>
      <c r="S32" s="10"/>
      <c r="T32" s="10"/>
      <c r="U32" s="10"/>
      <c r="W32" s="9">
        <v>28</v>
      </c>
      <c r="X32" s="10"/>
      <c r="Y32" s="10"/>
      <c r="Z32" s="10"/>
      <c r="AA32" s="10"/>
      <c r="AB32" s="10"/>
    </row>
    <row r="33" spans="2:28" x14ac:dyDescent="0.3">
      <c r="B33" s="9">
        <v>29</v>
      </c>
      <c r="C33" s="12" t="s">
        <v>59</v>
      </c>
      <c r="D33" s="13" t="s">
        <v>60</v>
      </c>
      <c r="E33" s="13">
        <v>10</v>
      </c>
      <c r="F33" s="10"/>
      <c r="G33" s="10"/>
      <c r="I33" s="9">
        <v>29</v>
      </c>
      <c r="J33" s="12" t="s">
        <v>59</v>
      </c>
      <c r="K33" s="13" t="s">
        <v>60</v>
      </c>
      <c r="L33" s="13">
        <v>10</v>
      </c>
      <c r="M33" s="10"/>
      <c r="N33" s="10"/>
      <c r="P33" s="9">
        <v>29</v>
      </c>
      <c r="Q33" s="12" t="s">
        <v>59</v>
      </c>
      <c r="R33" s="13" t="s">
        <v>60</v>
      </c>
      <c r="S33" s="13">
        <v>10</v>
      </c>
      <c r="T33" s="10"/>
      <c r="U33" s="10"/>
      <c r="W33" s="9">
        <v>29</v>
      </c>
      <c r="X33" s="12" t="s">
        <v>59</v>
      </c>
      <c r="Y33" s="13" t="s">
        <v>60</v>
      </c>
      <c r="Z33" s="13">
        <v>10</v>
      </c>
      <c r="AA33" s="10"/>
      <c r="AB33" s="10"/>
    </row>
    <row r="34" spans="2:28" x14ac:dyDescent="0.3">
      <c r="B34" s="9">
        <v>30</v>
      </c>
      <c r="C34" s="10"/>
      <c r="D34" s="13" t="s">
        <v>61</v>
      </c>
      <c r="E34" s="13">
        <v>40</v>
      </c>
      <c r="F34" s="10"/>
      <c r="G34" s="10"/>
      <c r="I34" s="9">
        <v>30</v>
      </c>
      <c r="J34" s="10"/>
      <c r="K34" s="13" t="s">
        <v>61</v>
      </c>
      <c r="L34" s="13">
        <v>40</v>
      </c>
      <c r="M34" s="10"/>
      <c r="N34" s="10"/>
      <c r="P34" s="9">
        <v>30</v>
      </c>
      <c r="Q34" s="10"/>
      <c r="R34" s="13" t="s">
        <v>61</v>
      </c>
      <c r="S34" s="13">
        <v>40</v>
      </c>
      <c r="T34" s="10"/>
      <c r="U34" s="10"/>
      <c r="W34" s="9">
        <v>30</v>
      </c>
      <c r="X34" s="10"/>
      <c r="Y34" s="13" t="s">
        <v>61</v>
      </c>
      <c r="Z34" s="13">
        <v>40</v>
      </c>
      <c r="AA34" s="10"/>
      <c r="AB34" s="10"/>
    </row>
    <row r="35" spans="2:28" x14ac:dyDescent="0.3">
      <c r="B35" s="9">
        <v>31</v>
      </c>
      <c r="C35" s="10"/>
      <c r="D35" s="13" t="s">
        <v>40</v>
      </c>
      <c r="E35" s="13">
        <v>74</v>
      </c>
      <c r="F35" s="10"/>
      <c r="G35" s="10"/>
      <c r="I35" s="9">
        <v>31</v>
      </c>
      <c r="J35" s="10"/>
      <c r="K35" s="13" t="s">
        <v>40</v>
      </c>
      <c r="L35" s="13">
        <v>74</v>
      </c>
      <c r="M35" s="10"/>
      <c r="N35" s="10"/>
      <c r="P35" s="9">
        <v>31</v>
      </c>
      <c r="Q35" s="10"/>
      <c r="R35" s="13" t="s">
        <v>40</v>
      </c>
      <c r="S35" s="13">
        <v>74</v>
      </c>
      <c r="T35" s="10"/>
      <c r="U35" s="10"/>
      <c r="W35" s="9">
        <v>31</v>
      </c>
      <c r="X35" s="10"/>
      <c r="Y35" s="13" t="s">
        <v>40</v>
      </c>
      <c r="Z35" s="13">
        <v>74</v>
      </c>
      <c r="AA35" s="10"/>
      <c r="AB35" s="10"/>
    </row>
    <row r="36" spans="2:28" x14ac:dyDescent="0.3">
      <c r="B36" s="9">
        <v>32</v>
      </c>
      <c r="C36" s="10"/>
      <c r="D36" s="13" t="s">
        <v>62</v>
      </c>
      <c r="E36" s="13">
        <v>40</v>
      </c>
      <c r="F36" s="10"/>
      <c r="G36" s="10"/>
      <c r="I36" s="9">
        <v>32</v>
      </c>
      <c r="J36" s="10"/>
      <c r="K36" s="13" t="s">
        <v>62</v>
      </c>
      <c r="L36" s="13">
        <v>40</v>
      </c>
      <c r="M36" s="10"/>
      <c r="N36" s="10"/>
      <c r="P36" s="9">
        <v>32</v>
      </c>
      <c r="Q36" s="10"/>
      <c r="R36" s="13" t="s">
        <v>62</v>
      </c>
      <c r="S36" s="13">
        <v>40</v>
      </c>
      <c r="T36" s="10"/>
      <c r="U36" s="10"/>
      <c r="W36" s="9">
        <v>32</v>
      </c>
      <c r="X36" s="10"/>
      <c r="Y36" s="13" t="s">
        <v>62</v>
      </c>
      <c r="Z36" s="13">
        <v>40</v>
      </c>
      <c r="AA36" s="10"/>
      <c r="AB36" s="10"/>
    </row>
    <row r="37" spans="2:28" x14ac:dyDescent="0.3">
      <c r="B37" s="9">
        <v>33</v>
      </c>
      <c r="C37" s="10"/>
      <c r="D37" s="13" t="s">
        <v>63</v>
      </c>
      <c r="E37" s="13">
        <v>12</v>
      </c>
      <c r="F37" s="10"/>
      <c r="G37" s="10"/>
      <c r="I37" s="9">
        <v>33</v>
      </c>
      <c r="J37" s="10"/>
      <c r="K37" s="13" t="s">
        <v>63</v>
      </c>
      <c r="L37" s="13">
        <v>12</v>
      </c>
      <c r="M37" s="10"/>
      <c r="N37" s="10"/>
      <c r="P37" s="9">
        <v>33</v>
      </c>
      <c r="Q37" s="10"/>
      <c r="R37" s="13" t="s">
        <v>63</v>
      </c>
      <c r="S37" s="13">
        <v>12</v>
      </c>
      <c r="T37" s="10"/>
      <c r="U37" s="10"/>
      <c r="W37" s="9">
        <v>33</v>
      </c>
      <c r="X37" s="10"/>
      <c r="Y37" s="13" t="s">
        <v>63</v>
      </c>
      <c r="Z37" s="13">
        <v>12</v>
      </c>
      <c r="AA37" s="10"/>
      <c r="AB37" s="10"/>
    </row>
    <row r="38" spans="2:28" x14ac:dyDescent="0.3">
      <c r="B38" s="9">
        <v>34</v>
      </c>
      <c r="C38" s="10"/>
      <c r="D38" s="10"/>
      <c r="E38" s="10"/>
      <c r="F38" s="10"/>
      <c r="G38" s="10"/>
      <c r="I38" s="9">
        <v>34</v>
      </c>
      <c r="J38" s="10"/>
      <c r="K38" s="10"/>
      <c r="L38" s="10"/>
      <c r="M38" s="10"/>
      <c r="N38" s="10"/>
      <c r="P38" s="9">
        <v>34</v>
      </c>
      <c r="Q38" s="10"/>
      <c r="R38" s="10"/>
      <c r="S38" s="10"/>
      <c r="T38" s="10"/>
      <c r="U38" s="10"/>
      <c r="W38" s="9">
        <v>34</v>
      </c>
      <c r="X38" s="10"/>
      <c r="Y38" s="10"/>
      <c r="Z38" s="10"/>
      <c r="AA38" s="10"/>
      <c r="AB38" s="10"/>
    </row>
    <row r="39" spans="2:28" x14ac:dyDescent="0.3">
      <c r="B39" s="9">
        <v>35</v>
      </c>
      <c r="C39" s="12" t="s">
        <v>64</v>
      </c>
      <c r="D39" s="13" t="s">
        <v>63</v>
      </c>
      <c r="E39" s="13">
        <v>20</v>
      </c>
      <c r="F39" s="10"/>
      <c r="G39" s="10"/>
      <c r="I39" s="9">
        <v>35</v>
      </c>
      <c r="J39" s="12" t="s">
        <v>64</v>
      </c>
      <c r="K39" s="13" t="s">
        <v>63</v>
      </c>
      <c r="L39" s="13">
        <v>20</v>
      </c>
      <c r="M39" s="10"/>
      <c r="N39" s="10"/>
      <c r="P39" s="9">
        <v>35</v>
      </c>
      <c r="Q39" s="12" t="s">
        <v>64</v>
      </c>
      <c r="R39" s="13" t="s">
        <v>63</v>
      </c>
      <c r="S39" s="13">
        <v>20</v>
      </c>
      <c r="T39" s="10"/>
      <c r="U39" s="10"/>
      <c r="W39" s="9">
        <v>35</v>
      </c>
      <c r="X39" s="12" t="s">
        <v>64</v>
      </c>
      <c r="Y39" s="13" t="s">
        <v>63</v>
      </c>
      <c r="Z39" s="13">
        <v>20</v>
      </c>
      <c r="AA39" s="10"/>
      <c r="AB39" s="10"/>
    </row>
    <row r="40" spans="2:28" x14ac:dyDescent="0.3">
      <c r="B40" s="9">
        <v>36</v>
      </c>
      <c r="C40" s="10"/>
      <c r="D40" s="10"/>
      <c r="E40" s="10"/>
      <c r="F40" s="10"/>
      <c r="G40" s="10"/>
      <c r="I40" s="9">
        <v>36</v>
      </c>
      <c r="J40" s="10"/>
      <c r="K40" s="10"/>
      <c r="L40" s="10"/>
      <c r="M40" s="10"/>
      <c r="N40" s="10"/>
      <c r="P40" s="9">
        <v>36</v>
      </c>
      <c r="Q40" s="10"/>
      <c r="R40" s="10"/>
      <c r="S40" s="10"/>
      <c r="T40" s="10"/>
      <c r="U40" s="10"/>
      <c r="W40" s="9">
        <v>36</v>
      </c>
      <c r="X40" s="10"/>
      <c r="Y40" s="10"/>
      <c r="Z40" s="10"/>
      <c r="AA40" s="10"/>
      <c r="AB40" s="10"/>
    </row>
    <row r="41" spans="2:28" x14ac:dyDescent="0.3">
      <c r="B41" s="9">
        <v>37</v>
      </c>
      <c r="C41" s="12" t="s">
        <v>65</v>
      </c>
      <c r="D41" s="13" t="s">
        <v>38</v>
      </c>
      <c r="E41" s="13">
        <v>35</v>
      </c>
      <c r="F41" s="10"/>
      <c r="G41" s="10">
        <f>SUM(E5:E42)</f>
        <v>1058</v>
      </c>
      <c r="I41" s="9">
        <v>37</v>
      </c>
      <c r="J41" s="12" t="s">
        <v>65</v>
      </c>
      <c r="K41" s="13" t="s">
        <v>38</v>
      </c>
      <c r="L41" s="13">
        <v>0</v>
      </c>
      <c r="M41" s="10"/>
      <c r="N41" s="10">
        <f>SUM(L5:L42)</f>
        <v>926</v>
      </c>
      <c r="P41" s="9">
        <v>37</v>
      </c>
      <c r="Q41" s="12" t="s">
        <v>65</v>
      </c>
      <c r="R41" s="13" t="s">
        <v>38</v>
      </c>
      <c r="S41" s="13">
        <v>10</v>
      </c>
      <c r="T41" s="10"/>
      <c r="U41" s="10">
        <f>SUM(S5:S42)</f>
        <v>993</v>
      </c>
      <c r="W41" s="9">
        <v>37</v>
      </c>
      <c r="X41" s="12" t="s">
        <v>65</v>
      </c>
      <c r="Y41" s="13" t="s">
        <v>38</v>
      </c>
      <c r="Z41" s="13">
        <v>10</v>
      </c>
      <c r="AA41" s="10"/>
      <c r="AB41" s="10">
        <f>SUM(Z5:Z42)</f>
        <v>993</v>
      </c>
    </row>
    <row r="42" spans="2:28" x14ac:dyDescent="0.3">
      <c r="B42" s="9">
        <v>38</v>
      </c>
      <c r="C42" s="10"/>
      <c r="D42" s="10"/>
      <c r="E42" s="10"/>
      <c r="F42" s="10"/>
      <c r="G42" s="10"/>
      <c r="I42" s="9">
        <v>38</v>
      </c>
      <c r="J42" s="10"/>
      <c r="K42" s="10"/>
      <c r="L42" s="10"/>
      <c r="M42" s="10"/>
      <c r="N42" s="10"/>
      <c r="P42" s="9">
        <v>38</v>
      </c>
      <c r="Q42" s="10"/>
      <c r="R42" s="10"/>
      <c r="S42" s="10"/>
      <c r="T42" s="10"/>
      <c r="U42" s="10"/>
      <c r="W42" s="9">
        <v>38</v>
      </c>
      <c r="X42" s="10"/>
      <c r="Y42" s="10"/>
      <c r="Z42" s="10"/>
      <c r="AA42" s="10"/>
      <c r="AB42" s="10"/>
    </row>
    <row r="43" spans="2:28" x14ac:dyDescent="0.3">
      <c r="B43" s="9">
        <v>39</v>
      </c>
      <c r="C43" s="16" t="s">
        <v>66</v>
      </c>
      <c r="D43" s="13" t="s">
        <v>38</v>
      </c>
      <c r="E43" s="13">
        <v>0</v>
      </c>
      <c r="F43" s="10"/>
      <c r="G43" s="10"/>
      <c r="I43" s="9">
        <v>39</v>
      </c>
      <c r="J43" s="16" t="s">
        <v>66</v>
      </c>
      <c r="K43" s="13" t="s">
        <v>38</v>
      </c>
      <c r="L43" s="13">
        <v>28</v>
      </c>
      <c r="M43" s="10"/>
      <c r="N43" s="10"/>
      <c r="P43" s="9">
        <v>39</v>
      </c>
      <c r="Q43" s="16" t="s">
        <v>66</v>
      </c>
      <c r="R43" s="13" t="s">
        <v>38</v>
      </c>
      <c r="S43" s="13">
        <v>28</v>
      </c>
      <c r="T43" s="10"/>
      <c r="U43" s="10"/>
      <c r="W43" s="9">
        <v>39</v>
      </c>
      <c r="X43" s="16" t="s">
        <v>66</v>
      </c>
      <c r="Y43" s="13" t="s">
        <v>38</v>
      </c>
      <c r="Z43" s="13">
        <v>28</v>
      </c>
      <c r="AA43" s="10"/>
      <c r="AB43" s="10"/>
    </row>
    <row r="44" spans="2:28" x14ac:dyDescent="0.3">
      <c r="B44" s="9">
        <v>40</v>
      </c>
      <c r="C44" s="10"/>
      <c r="D44" s="10"/>
      <c r="E44" s="10"/>
      <c r="F44" s="10"/>
      <c r="G44" s="10"/>
      <c r="I44" s="9">
        <v>40</v>
      </c>
      <c r="J44" s="10"/>
      <c r="K44" s="10"/>
      <c r="L44" s="10"/>
      <c r="M44" s="10"/>
      <c r="N44" s="10"/>
      <c r="P44" s="9">
        <v>40</v>
      </c>
      <c r="Q44" s="10"/>
      <c r="R44" s="10"/>
      <c r="S44" s="10"/>
      <c r="T44" s="10"/>
      <c r="U44" s="10"/>
      <c r="W44" s="9">
        <v>40</v>
      </c>
      <c r="X44" s="10"/>
      <c r="Y44" s="10"/>
      <c r="Z44" s="10"/>
      <c r="AA44" s="10"/>
      <c r="AB44" s="10"/>
    </row>
    <row r="45" spans="2:28" x14ac:dyDescent="0.3">
      <c r="B45" s="9">
        <v>41</v>
      </c>
      <c r="C45" s="16" t="s">
        <v>67</v>
      </c>
      <c r="D45" s="13" t="s">
        <v>68</v>
      </c>
      <c r="E45" s="13">
        <v>40</v>
      </c>
      <c r="F45" s="10"/>
      <c r="G45" s="10"/>
      <c r="I45" s="9">
        <v>41</v>
      </c>
      <c r="J45" s="16" t="s">
        <v>67</v>
      </c>
      <c r="K45" s="13" t="s">
        <v>68</v>
      </c>
      <c r="L45" s="13">
        <v>20</v>
      </c>
      <c r="M45" s="10"/>
      <c r="N45" s="10"/>
      <c r="P45" s="9">
        <v>41</v>
      </c>
      <c r="Q45" s="16" t="s">
        <v>67</v>
      </c>
      <c r="R45" s="13" t="s">
        <v>68</v>
      </c>
      <c r="S45" s="13">
        <v>10</v>
      </c>
      <c r="T45" s="10"/>
      <c r="U45" s="10"/>
      <c r="W45" s="9">
        <v>41</v>
      </c>
      <c r="X45" s="16" t="s">
        <v>67</v>
      </c>
      <c r="Y45" s="13" t="s">
        <v>68</v>
      </c>
      <c r="Z45" s="13">
        <v>10</v>
      </c>
      <c r="AA45" s="10"/>
      <c r="AB45" s="10"/>
    </row>
    <row r="46" spans="2:28" x14ac:dyDescent="0.3">
      <c r="B46" s="9">
        <v>42</v>
      </c>
      <c r="C46" s="10"/>
      <c r="D46" s="10"/>
      <c r="E46" s="10"/>
      <c r="F46" s="10"/>
      <c r="G46" s="10"/>
      <c r="I46" s="9">
        <v>42</v>
      </c>
      <c r="J46" s="10"/>
      <c r="K46" s="10"/>
      <c r="L46" s="10"/>
      <c r="M46" s="10"/>
      <c r="N46" s="10"/>
      <c r="P46" s="9">
        <v>42</v>
      </c>
      <c r="Q46" s="10"/>
      <c r="R46" s="10"/>
      <c r="S46" s="10"/>
      <c r="T46" s="10"/>
      <c r="U46" s="10"/>
      <c r="W46" s="9">
        <v>42</v>
      </c>
      <c r="X46" s="10"/>
      <c r="Y46" s="10"/>
      <c r="Z46" s="10"/>
      <c r="AA46" s="10"/>
      <c r="AB46" s="10"/>
    </row>
    <row r="47" spans="2:28" x14ac:dyDescent="0.3">
      <c r="B47" s="9">
        <v>43</v>
      </c>
      <c r="C47" s="16" t="s">
        <v>69</v>
      </c>
      <c r="D47" s="13" t="s">
        <v>70</v>
      </c>
      <c r="E47" s="13">
        <v>0</v>
      </c>
      <c r="F47" s="10"/>
      <c r="G47" s="10"/>
      <c r="I47" s="9">
        <v>43</v>
      </c>
      <c r="J47" s="16" t="s">
        <v>69</v>
      </c>
      <c r="K47" s="13" t="s">
        <v>70</v>
      </c>
      <c r="L47" s="13">
        <v>12</v>
      </c>
      <c r="M47" s="10"/>
      <c r="N47" s="10"/>
      <c r="P47" s="9">
        <v>43</v>
      </c>
      <c r="Q47" s="16" t="s">
        <v>69</v>
      </c>
      <c r="R47" s="13" t="s">
        <v>70</v>
      </c>
      <c r="S47" s="13">
        <v>47</v>
      </c>
      <c r="T47" s="10"/>
      <c r="U47" s="10"/>
      <c r="W47" s="9">
        <v>43</v>
      </c>
      <c r="X47" s="16" t="s">
        <v>69</v>
      </c>
      <c r="Y47" s="13" t="s">
        <v>70</v>
      </c>
      <c r="Z47" s="13">
        <v>47</v>
      </c>
      <c r="AA47" s="10"/>
      <c r="AB47" s="10"/>
    </row>
    <row r="48" spans="2:28" x14ac:dyDescent="0.3">
      <c r="B48" s="9">
        <v>44</v>
      </c>
      <c r="C48" s="10"/>
      <c r="D48" s="13" t="s">
        <v>68</v>
      </c>
      <c r="E48" s="13">
        <v>32</v>
      </c>
      <c r="F48" s="10"/>
      <c r="G48" s="10"/>
      <c r="I48" s="9">
        <v>44</v>
      </c>
      <c r="J48" s="10"/>
      <c r="K48" s="13" t="s">
        <v>68</v>
      </c>
      <c r="L48" s="13">
        <v>0</v>
      </c>
      <c r="M48" s="10"/>
      <c r="N48" s="10"/>
      <c r="P48" s="9">
        <v>44</v>
      </c>
      <c r="Q48" s="10"/>
      <c r="R48" s="13" t="s">
        <v>68</v>
      </c>
      <c r="S48" s="13">
        <v>32</v>
      </c>
      <c r="T48" s="10"/>
      <c r="U48" s="10"/>
      <c r="W48" s="9">
        <v>44</v>
      </c>
      <c r="X48" s="10"/>
      <c r="Y48" s="13" t="s">
        <v>68</v>
      </c>
      <c r="Z48" s="13">
        <v>32</v>
      </c>
      <c r="AA48" s="10"/>
      <c r="AB48" s="10"/>
    </row>
    <row r="49" spans="2:28" x14ac:dyDescent="0.3">
      <c r="B49" s="9">
        <v>45</v>
      </c>
      <c r="C49" s="10"/>
      <c r="D49" s="13" t="s">
        <v>71</v>
      </c>
      <c r="E49" s="13">
        <v>40</v>
      </c>
      <c r="F49" s="10"/>
      <c r="G49" s="10"/>
      <c r="I49" s="9">
        <v>45</v>
      </c>
      <c r="J49" s="10"/>
      <c r="K49" s="13" t="s">
        <v>71</v>
      </c>
      <c r="L49" s="13">
        <v>40</v>
      </c>
      <c r="M49" s="10"/>
      <c r="N49" s="10"/>
      <c r="P49" s="9">
        <v>45</v>
      </c>
      <c r="Q49" s="10"/>
      <c r="R49" s="13" t="s">
        <v>71</v>
      </c>
      <c r="S49" s="13">
        <v>40</v>
      </c>
      <c r="T49" s="10"/>
      <c r="U49" s="10"/>
      <c r="W49" s="9">
        <v>45</v>
      </c>
      <c r="X49" s="10"/>
      <c r="Y49" s="13" t="s">
        <v>71</v>
      </c>
      <c r="Z49" s="13">
        <v>40</v>
      </c>
      <c r="AA49" s="10"/>
      <c r="AB49" s="10"/>
    </row>
    <row r="50" spans="2:28" x14ac:dyDescent="0.3">
      <c r="B50" s="9">
        <v>46</v>
      </c>
      <c r="C50" s="10"/>
      <c r="D50" s="13" t="s">
        <v>72</v>
      </c>
      <c r="E50" s="13">
        <v>18</v>
      </c>
      <c r="F50" s="10"/>
      <c r="G50" s="10"/>
      <c r="I50" s="9">
        <v>46</v>
      </c>
      <c r="J50" s="10"/>
      <c r="K50" s="13" t="s">
        <v>72</v>
      </c>
      <c r="L50" s="13">
        <v>23</v>
      </c>
      <c r="M50" s="10"/>
      <c r="N50" s="10"/>
      <c r="P50" s="9">
        <v>46</v>
      </c>
      <c r="Q50" s="10"/>
      <c r="R50" s="13" t="s">
        <v>72</v>
      </c>
      <c r="S50" s="13">
        <v>40</v>
      </c>
      <c r="T50" s="10"/>
      <c r="U50" s="10"/>
      <c r="W50" s="9">
        <v>46</v>
      </c>
      <c r="X50" s="10"/>
      <c r="Y50" s="13" t="s">
        <v>72</v>
      </c>
      <c r="Z50" s="13">
        <v>40</v>
      </c>
      <c r="AA50" s="10"/>
      <c r="AB50" s="10"/>
    </row>
    <row r="51" spans="2:28" x14ac:dyDescent="0.3">
      <c r="B51" s="9">
        <v>47</v>
      </c>
      <c r="C51" s="10"/>
      <c r="D51" s="13" t="s">
        <v>73</v>
      </c>
      <c r="E51" s="13">
        <v>0</v>
      </c>
      <c r="F51" s="10"/>
      <c r="G51" s="10">
        <f>SUM(E43:E51)</f>
        <v>130</v>
      </c>
      <c r="I51" s="9">
        <v>47</v>
      </c>
      <c r="J51" s="10"/>
      <c r="K51" s="13" t="s">
        <v>73</v>
      </c>
      <c r="L51" s="13">
        <v>0</v>
      </c>
      <c r="M51" s="10"/>
      <c r="N51" s="10">
        <f>SUM(L43:L51)</f>
        <v>123</v>
      </c>
      <c r="P51" s="9">
        <v>47</v>
      </c>
      <c r="Q51" s="10"/>
      <c r="R51" s="13" t="s">
        <v>73</v>
      </c>
      <c r="S51" s="13">
        <v>0</v>
      </c>
      <c r="T51" s="10"/>
      <c r="U51" s="10">
        <f>SUM(S43:S51)</f>
        <v>197</v>
      </c>
      <c r="W51" s="9">
        <v>47</v>
      </c>
      <c r="X51" s="10"/>
      <c r="Y51" s="13" t="s">
        <v>73</v>
      </c>
      <c r="Z51" s="13">
        <v>0</v>
      </c>
      <c r="AA51" s="10"/>
      <c r="AB51" s="10">
        <f>SUM(Z43:Z51)</f>
        <v>197</v>
      </c>
    </row>
    <row r="52" spans="2:28" x14ac:dyDescent="0.3">
      <c r="B52" s="9">
        <v>48</v>
      </c>
      <c r="C52" s="10"/>
      <c r="D52" s="10"/>
      <c r="E52" s="10"/>
      <c r="F52" s="10"/>
      <c r="G52" s="10"/>
      <c r="I52" s="9">
        <v>48</v>
      </c>
      <c r="J52" s="10"/>
      <c r="K52" s="10"/>
      <c r="L52" s="10"/>
      <c r="M52" s="10"/>
      <c r="N52" s="10"/>
      <c r="P52" s="9">
        <v>48</v>
      </c>
      <c r="Q52" s="10"/>
      <c r="R52" s="10"/>
      <c r="S52" s="10"/>
      <c r="T52" s="10"/>
      <c r="U52" s="10"/>
      <c r="W52" s="9">
        <v>48</v>
      </c>
      <c r="X52" s="10"/>
      <c r="Y52" s="10"/>
      <c r="Z52" s="10"/>
      <c r="AA52" s="10"/>
      <c r="AB52" s="10"/>
    </row>
    <row r="53" spans="2:28" x14ac:dyDescent="0.3">
      <c r="B53" s="9">
        <v>49</v>
      </c>
      <c r="C53" s="15" t="s">
        <v>74</v>
      </c>
      <c r="D53" s="13" t="s">
        <v>75</v>
      </c>
      <c r="E53" s="13">
        <v>0</v>
      </c>
      <c r="F53" s="10"/>
      <c r="G53" s="10"/>
      <c r="I53" s="9">
        <v>49</v>
      </c>
      <c r="J53" s="15" t="s">
        <v>74</v>
      </c>
      <c r="K53" s="13" t="s">
        <v>75</v>
      </c>
      <c r="L53" s="13">
        <v>45</v>
      </c>
      <c r="M53" s="10"/>
      <c r="N53" s="10"/>
      <c r="P53" s="9">
        <v>49</v>
      </c>
      <c r="Q53" s="15" t="s">
        <v>74</v>
      </c>
      <c r="R53" s="13" t="s">
        <v>75</v>
      </c>
      <c r="S53" s="13">
        <v>34</v>
      </c>
      <c r="T53" s="10"/>
      <c r="U53" s="10"/>
      <c r="W53" s="9">
        <v>49</v>
      </c>
      <c r="X53" s="15" t="s">
        <v>74</v>
      </c>
      <c r="Y53" s="13" t="s">
        <v>75</v>
      </c>
      <c r="Z53" s="13">
        <v>34</v>
      </c>
      <c r="AA53" s="10"/>
      <c r="AB53" s="10"/>
    </row>
    <row r="54" spans="2:28" x14ac:dyDescent="0.3">
      <c r="B54" s="9">
        <v>50</v>
      </c>
      <c r="C54" s="10"/>
      <c r="D54" s="13" t="s">
        <v>76</v>
      </c>
      <c r="E54" s="13">
        <v>15</v>
      </c>
      <c r="F54" s="10"/>
      <c r="G54" s="10"/>
      <c r="I54" s="9">
        <v>50</v>
      </c>
      <c r="J54" s="10"/>
      <c r="K54" s="13" t="s">
        <v>76</v>
      </c>
      <c r="L54" s="13">
        <v>50</v>
      </c>
      <c r="M54" s="10"/>
      <c r="N54" s="10"/>
      <c r="P54" s="9">
        <v>50</v>
      </c>
      <c r="Q54" s="10"/>
      <c r="R54" s="13" t="s">
        <v>76</v>
      </c>
      <c r="S54" s="13">
        <v>30</v>
      </c>
      <c r="T54" s="10"/>
      <c r="U54" s="10"/>
      <c r="W54" s="9">
        <v>50</v>
      </c>
      <c r="X54" s="10"/>
      <c r="Y54" s="13" t="s">
        <v>76</v>
      </c>
      <c r="Z54" s="13">
        <v>30</v>
      </c>
      <c r="AA54" s="10"/>
      <c r="AB54" s="10"/>
    </row>
    <row r="55" spans="2:28" x14ac:dyDescent="0.3">
      <c r="B55" s="9">
        <v>51</v>
      </c>
      <c r="C55" s="10"/>
      <c r="D55" s="13" t="s">
        <v>77</v>
      </c>
      <c r="E55" s="13">
        <v>5</v>
      </c>
      <c r="F55" s="10"/>
      <c r="G55" s="10"/>
      <c r="I55" s="9">
        <v>51</v>
      </c>
      <c r="J55" s="10"/>
      <c r="K55" s="13" t="s">
        <v>77</v>
      </c>
      <c r="L55" s="13">
        <v>26</v>
      </c>
      <c r="M55" s="10"/>
      <c r="N55" s="10"/>
      <c r="P55" s="9">
        <v>51</v>
      </c>
      <c r="Q55" s="10"/>
      <c r="R55" s="13" t="s">
        <v>77</v>
      </c>
      <c r="S55" s="13">
        <v>20</v>
      </c>
      <c r="T55" s="10"/>
      <c r="U55" s="10"/>
      <c r="W55" s="9">
        <v>51</v>
      </c>
      <c r="X55" s="10"/>
      <c r="Y55" s="13" t="s">
        <v>77</v>
      </c>
      <c r="Z55" s="13">
        <v>20</v>
      </c>
      <c r="AA55" s="10"/>
      <c r="AB55" s="10"/>
    </row>
    <row r="56" spans="2:28" x14ac:dyDescent="0.3">
      <c r="B56" s="9">
        <v>52</v>
      </c>
      <c r="C56" s="10"/>
      <c r="D56" s="13" t="s">
        <v>78</v>
      </c>
      <c r="E56" s="13">
        <v>0</v>
      </c>
      <c r="F56" s="10"/>
      <c r="G56" s="10">
        <f>SUM(E53:E56)</f>
        <v>20</v>
      </c>
      <c r="I56" s="9">
        <v>52</v>
      </c>
      <c r="J56" s="10"/>
      <c r="K56" s="13" t="s">
        <v>78</v>
      </c>
      <c r="L56" s="13">
        <v>20</v>
      </c>
      <c r="M56" s="10"/>
      <c r="N56" s="10">
        <f>SUM(L53:L56)</f>
        <v>141</v>
      </c>
      <c r="P56" s="9">
        <v>52</v>
      </c>
      <c r="Q56" s="10"/>
      <c r="R56" s="13" t="s">
        <v>78</v>
      </c>
      <c r="S56" s="13">
        <v>0</v>
      </c>
      <c r="T56" s="10"/>
      <c r="U56" s="10">
        <f>SUM(S53:S56)</f>
        <v>84</v>
      </c>
      <c r="W56" s="9">
        <v>52</v>
      </c>
      <c r="X56" s="10"/>
      <c r="Y56" s="13" t="s">
        <v>78</v>
      </c>
      <c r="Z56" s="13">
        <v>0</v>
      </c>
      <c r="AA56" s="10"/>
      <c r="AB56" s="10">
        <f>SUM(Z53:Z56)</f>
        <v>84</v>
      </c>
    </row>
    <row r="57" spans="2:28" x14ac:dyDescent="0.3">
      <c r="G57">
        <f>SUM(G41:G56)</f>
        <v>1208</v>
      </c>
      <c r="N57">
        <f>SUM(N41:N56)</f>
        <v>1190</v>
      </c>
      <c r="U57">
        <f>SUM(U41:U56)</f>
        <v>1274</v>
      </c>
      <c r="AB57">
        <f>SUM(AB41:AB56)</f>
        <v>1274</v>
      </c>
    </row>
  </sheetData>
  <mergeCells count="4">
    <mergeCell ref="B2:G3"/>
    <mergeCell ref="I2:N3"/>
    <mergeCell ref="P2:U3"/>
    <mergeCell ref="W2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7DA7-F5DC-44DE-AC68-0202842EEF42}">
  <dimension ref="A1:E60"/>
  <sheetViews>
    <sheetView zoomScale="62" workbookViewId="0">
      <selection activeCell="B23" sqref="B23:D60"/>
    </sheetView>
  </sheetViews>
  <sheetFormatPr defaultRowHeight="14.4" x14ac:dyDescent="0.3"/>
  <cols>
    <col min="1" max="1" width="6.6640625" customWidth="1"/>
    <col min="2" max="2" width="12.33203125" customWidth="1"/>
    <col min="3" max="3" width="14.5546875" customWidth="1"/>
    <col min="4" max="4" width="12.6640625" customWidth="1"/>
    <col min="5" max="5" width="13.109375" customWidth="1"/>
  </cols>
  <sheetData>
    <row r="1" spans="1:5" x14ac:dyDescent="0.3">
      <c r="B1" s="32" t="s">
        <v>85</v>
      </c>
      <c r="C1" s="32"/>
      <c r="D1" s="32"/>
      <c r="E1" s="32"/>
    </row>
    <row r="2" spans="1:5" x14ac:dyDescent="0.3">
      <c r="B2" s="4" t="s">
        <v>20</v>
      </c>
      <c r="C2" s="4" t="s">
        <v>19</v>
      </c>
      <c r="D2" s="8" t="s">
        <v>17</v>
      </c>
      <c r="E2" s="8" t="s">
        <v>18</v>
      </c>
    </row>
    <row r="3" spans="1:5" x14ac:dyDescent="0.3">
      <c r="B3" s="4" t="s">
        <v>84</v>
      </c>
      <c r="C3" s="4">
        <f>'Update Stok'!N41</f>
        <v>926</v>
      </c>
      <c r="D3" s="8">
        <f>'Update Stok'!N51</f>
        <v>123</v>
      </c>
      <c r="E3" s="8">
        <f>'Update Stok'!N56</f>
        <v>141</v>
      </c>
    </row>
    <row r="4" spans="1:5" x14ac:dyDescent="0.3">
      <c r="A4" t="s">
        <v>29</v>
      </c>
      <c r="B4" s="4" t="s">
        <v>21</v>
      </c>
      <c r="C4" s="4">
        <f>'Update Stok'!U41</f>
        <v>993</v>
      </c>
      <c r="D4" s="4">
        <f>'Update Stok'!U51</f>
        <v>197</v>
      </c>
      <c r="E4" s="4">
        <f>'Update Stok'!U56</f>
        <v>84</v>
      </c>
    </row>
    <row r="5" spans="1:5" x14ac:dyDescent="0.3">
      <c r="B5" s="4" t="s">
        <v>22</v>
      </c>
      <c r="C5" s="4">
        <v>1060</v>
      </c>
      <c r="D5" s="4">
        <v>130</v>
      </c>
      <c r="E5" s="4">
        <v>115</v>
      </c>
    </row>
    <row r="6" spans="1:5" x14ac:dyDescent="0.3">
      <c r="B6" s="4" t="s">
        <v>23</v>
      </c>
      <c r="C6" s="4">
        <v>980</v>
      </c>
      <c r="D6" s="4">
        <v>115</v>
      </c>
      <c r="E6" s="4">
        <v>95</v>
      </c>
    </row>
    <row r="7" spans="1:5" x14ac:dyDescent="0.3">
      <c r="B7" s="4" t="s">
        <v>24</v>
      </c>
      <c r="C7" s="4">
        <v>1030</v>
      </c>
      <c r="D7" s="4">
        <v>110</v>
      </c>
      <c r="E7" s="4">
        <v>145</v>
      </c>
    </row>
    <row r="8" spans="1:5" x14ac:dyDescent="0.3">
      <c r="A8" t="s">
        <v>29</v>
      </c>
      <c r="B8" s="4" t="s">
        <v>25</v>
      </c>
      <c r="C8" s="4">
        <v>960</v>
      </c>
      <c r="D8" s="4">
        <v>90</v>
      </c>
      <c r="E8" s="4">
        <v>85</v>
      </c>
    </row>
    <row r="9" spans="1:5" x14ac:dyDescent="0.3">
      <c r="B9" s="4" t="s">
        <v>26</v>
      </c>
      <c r="C9" s="4">
        <v>900</v>
      </c>
      <c r="D9" s="4">
        <v>60</v>
      </c>
      <c r="E9" s="4">
        <v>45</v>
      </c>
    </row>
    <row r="10" spans="1:5" x14ac:dyDescent="0.3">
      <c r="B10" s="4" t="s">
        <v>27</v>
      </c>
      <c r="C10" s="4">
        <v>800</v>
      </c>
      <c r="D10" s="4">
        <v>0</v>
      </c>
      <c r="E10" s="4">
        <v>20</v>
      </c>
    </row>
    <row r="11" spans="1:5" x14ac:dyDescent="0.3">
      <c r="B11" s="4" t="s">
        <v>28</v>
      </c>
      <c r="C11" s="4">
        <v>950</v>
      </c>
      <c r="D11" s="4">
        <v>125</v>
      </c>
      <c r="E11" s="4">
        <v>130</v>
      </c>
    </row>
    <row r="12" spans="1:5" x14ac:dyDescent="0.3">
      <c r="A12" t="s">
        <v>29</v>
      </c>
      <c r="B12" s="4" t="s">
        <v>30</v>
      </c>
      <c r="C12" s="4">
        <v>890</v>
      </c>
      <c r="D12" s="4">
        <v>80</v>
      </c>
      <c r="E12" s="4">
        <v>90</v>
      </c>
    </row>
    <row r="13" spans="1:5" x14ac:dyDescent="0.3">
      <c r="B13" s="4" t="s">
        <v>31</v>
      </c>
      <c r="C13" s="4">
        <v>840</v>
      </c>
      <c r="D13" s="4">
        <v>50</v>
      </c>
      <c r="E13" s="4">
        <v>70</v>
      </c>
    </row>
    <row r="14" spans="1:5" x14ac:dyDescent="0.3">
      <c r="B14" s="4" t="s">
        <v>32</v>
      </c>
      <c r="C14" s="4">
        <v>840</v>
      </c>
      <c r="D14" s="4">
        <v>50</v>
      </c>
      <c r="E14" s="4">
        <v>70</v>
      </c>
    </row>
    <row r="15" spans="1:5" x14ac:dyDescent="0.3">
      <c r="B15" s="4"/>
      <c r="C15" s="4"/>
      <c r="D15" s="4"/>
      <c r="E15" s="4"/>
    </row>
    <row r="16" spans="1:5" x14ac:dyDescent="0.3">
      <c r="B16" s="4"/>
      <c r="C16" s="4"/>
      <c r="D16" s="4"/>
      <c r="E16" s="4"/>
    </row>
    <row r="17" spans="2:5" x14ac:dyDescent="0.3">
      <c r="B17" s="4"/>
      <c r="C17" s="4"/>
      <c r="D17" s="4"/>
      <c r="E17" s="4"/>
    </row>
    <row r="18" spans="2:5" x14ac:dyDescent="0.3">
      <c r="B18" s="4"/>
      <c r="C18" s="4"/>
      <c r="D18" s="4"/>
      <c r="E18" s="4"/>
    </row>
    <row r="19" spans="2:5" x14ac:dyDescent="0.3">
      <c r="B19" s="4"/>
      <c r="C19" s="4"/>
      <c r="D19" s="4"/>
      <c r="E19" s="4"/>
    </row>
    <row r="20" spans="2:5" x14ac:dyDescent="0.3">
      <c r="B20" s="4"/>
      <c r="C20" s="4"/>
      <c r="D20" s="4"/>
      <c r="E20" s="4"/>
    </row>
    <row r="21" spans="2:5" x14ac:dyDescent="0.3">
      <c r="B21" s="4"/>
      <c r="C21" s="4"/>
      <c r="D21" s="4"/>
      <c r="E21" s="4"/>
    </row>
    <row r="22" spans="2:5" x14ac:dyDescent="0.3">
      <c r="B22" s="4"/>
      <c r="C22" s="4"/>
      <c r="D22" s="4"/>
      <c r="E22" s="4"/>
    </row>
    <row r="23" spans="2:5" ht="15.6" x14ac:dyDescent="0.3">
      <c r="B23" s="19" t="s">
        <v>88</v>
      </c>
      <c r="C23" s="20" t="s">
        <v>87</v>
      </c>
      <c r="D23" s="21" t="s">
        <v>86</v>
      </c>
      <c r="E23" s="4"/>
    </row>
    <row r="24" spans="2:5" ht="15.6" x14ac:dyDescent="0.3">
      <c r="B24" s="22">
        <v>1</v>
      </c>
      <c r="C24" s="29" t="s">
        <v>37</v>
      </c>
      <c r="D24" s="21" t="s">
        <v>38</v>
      </c>
      <c r="E24" s="4"/>
    </row>
    <row r="25" spans="2:5" ht="15.6" x14ac:dyDescent="0.3">
      <c r="B25" s="22">
        <v>2</v>
      </c>
      <c r="C25" s="30"/>
      <c r="D25" s="21" t="s">
        <v>40</v>
      </c>
    </row>
    <row r="26" spans="2:5" ht="15.6" x14ac:dyDescent="0.3">
      <c r="B26" s="22">
        <v>3</v>
      </c>
      <c r="C26" s="31"/>
      <c r="D26" s="21" t="s">
        <v>42</v>
      </c>
    </row>
    <row r="27" spans="2:5" ht="15.6" x14ac:dyDescent="0.3">
      <c r="B27" s="22">
        <v>4</v>
      </c>
      <c r="C27" s="29" t="s">
        <v>43</v>
      </c>
      <c r="D27" s="21" t="s">
        <v>44</v>
      </c>
    </row>
    <row r="28" spans="2:5" ht="15.6" x14ac:dyDescent="0.3">
      <c r="B28" s="22">
        <v>5</v>
      </c>
      <c r="C28" s="31"/>
      <c r="D28" s="21" t="s">
        <v>38</v>
      </c>
    </row>
    <row r="29" spans="2:5" ht="15.6" x14ac:dyDescent="0.3">
      <c r="B29" s="22">
        <v>6</v>
      </c>
      <c r="C29" s="29" t="s">
        <v>45</v>
      </c>
      <c r="D29" s="21" t="s">
        <v>38</v>
      </c>
    </row>
    <row r="30" spans="2:5" ht="15.6" x14ac:dyDescent="0.3">
      <c r="B30" s="22">
        <v>7</v>
      </c>
      <c r="C30" s="30"/>
      <c r="D30" s="21" t="s">
        <v>46</v>
      </c>
    </row>
    <row r="31" spans="2:5" ht="15.6" x14ac:dyDescent="0.3">
      <c r="B31" s="22">
        <v>8</v>
      </c>
      <c r="C31" s="31"/>
      <c r="D31" s="21" t="s">
        <v>42</v>
      </c>
    </row>
    <row r="32" spans="2:5" ht="15.6" x14ac:dyDescent="0.3">
      <c r="B32" s="22">
        <v>9</v>
      </c>
      <c r="C32" s="29" t="s">
        <v>47</v>
      </c>
      <c r="D32" s="21" t="s">
        <v>38</v>
      </c>
    </row>
    <row r="33" spans="2:4" ht="15.6" x14ac:dyDescent="0.3">
      <c r="B33" s="22">
        <v>10</v>
      </c>
      <c r="C33" s="30"/>
      <c r="D33" s="21" t="s">
        <v>40</v>
      </c>
    </row>
    <row r="34" spans="2:4" ht="15.6" x14ac:dyDescent="0.3">
      <c r="B34" s="22">
        <v>11</v>
      </c>
      <c r="C34" s="30"/>
      <c r="D34" s="21" t="s">
        <v>48</v>
      </c>
    </row>
    <row r="35" spans="2:4" ht="15.6" x14ac:dyDescent="0.3">
      <c r="B35" s="22">
        <v>12</v>
      </c>
      <c r="C35" s="30"/>
      <c r="D35" s="21" t="s">
        <v>49</v>
      </c>
    </row>
    <row r="36" spans="2:4" ht="15.6" x14ac:dyDescent="0.3">
      <c r="B36" s="22">
        <v>13</v>
      </c>
      <c r="C36" s="30"/>
      <c r="D36" s="21" t="s">
        <v>50</v>
      </c>
    </row>
    <row r="37" spans="2:4" ht="15.6" x14ac:dyDescent="0.3">
      <c r="B37" s="22">
        <v>14</v>
      </c>
      <c r="C37" s="30"/>
      <c r="D37" s="21" t="s">
        <v>51</v>
      </c>
    </row>
    <row r="38" spans="2:4" ht="15.6" x14ac:dyDescent="0.3">
      <c r="B38" s="22">
        <v>15</v>
      </c>
      <c r="C38" s="30"/>
      <c r="D38" s="21" t="s">
        <v>52</v>
      </c>
    </row>
    <row r="39" spans="2:4" ht="15.6" x14ac:dyDescent="0.3">
      <c r="B39" s="22">
        <v>16</v>
      </c>
      <c r="C39" s="30"/>
      <c r="D39" s="21" t="s">
        <v>53</v>
      </c>
    </row>
    <row r="40" spans="2:4" ht="15.6" x14ac:dyDescent="0.3">
      <c r="B40" s="22">
        <v>17</v>
      </c>
      <c r="C40" s="30"/>
      <c r="D40" s="21" t="s">
        <v>54</v>
      </c>
    </row>
    <row r="41" spans="2:4" ht="15.6" x14ac:dyDescent="0.3">
      <c r="B41" s="22">
        <v>18</v>
      </c>
      <c r="C41" s="30"/>
      <c r="D41" s="21" t="s">
        <v>55</v>
      </c>
    </row>
    <row r="42" spans="2:4" ht="15.6" x14ac:dyDescent="0.3">
      <c r="B42" s="22">
        <v>19</v>
      </c>
      <c r="C42" s="31"/>
      <c r="D42" s="21" t="s">
        <v>56</v>
      </c>
    </row>
    <row r="43" spans="2:4" ht="15.6" x14ac:dyDescent="0.3">
      <c r="B43" s="22">
        <v>20</v>
      </c>
      <c r="C43" s="29" t="s">
        <v>57</v>
      </c>
      <c r="D43" s="21" t="s">
        <v>38</v>
      </c>
    </row>
    <row r="44" spans="2:4" ht="15.6" x14ac:dyDescent="0.3">
      <c r="B44" s="22">
        <v>21</v>
      </c>
      <c r="C44" s="30"/>
      <c r="D44" s="21" t="s">
        <v>42</v>
      </c>
    </row>
    <row r="45" spans="2:4" ht="15.6" x14ac:dyDescent="0.3">
      <c r="B45" s="22">
        <v>22</v>
      </c>
      <c r="C45" s="30"/>
      <c r="D45" s="21" t="s">
        <v>40</v>
      </c>
    </row>
    <row r="46" spans="2:4" ht="15.6" x14ac:dyDescent="0.3">
      <c r="B46" s="22">
        <v>23</v>
      </c>
      <c r="C46" s="31"/>
      <c r="D46" s="21" t="s">
        <v>58</v>
      </c>
    </row>
    <row r="47" spans="2:4" ht="15.6" x14ac:dyDescent="0.3">
      <c r="B47" s="22">
        <v>24</v>
      </c>
      <c r="C47" s="29" t="s">
        <v>59</v>
      </c>
      <c r="D47" s="21" t="s">
        <v>60</v>
      </c>
    </row>
    <row r="48" spans="2:4" ht="15.6" x14ac:dyDescent="0.3">
      <c r="B48" s="22">
        <v>25</v>
      </c>
      <c r="C48" s="30"/>
      <c r="D48" s="21" t="s">
        <v>61</v>
      </c>
    </row>
    <row r="49" spans="2:4" ht="15.6" x14ac:dyDescent="0.3">
      <c r="B49" s="22">
        <v>26</v>
      </c>
      <c r="C49" s="30"/>
      <c r="D49" s="21" t="s">
        <v>40</v>
      </c>
    </row>
    <row r="50" spans="2:4" ht="15.6" x14ac:dyDescent="0.3">
      <c r="B50" s="22">
        <v>27</v>
      </c>
      <c r="C50" s="30"/>
      <c r="D50" s="21" t="s">
        <v>62</v>
      </c>
    </row>
    <row r="51" spans="2:4" ht="15.6" x14ac:dyDescent="0.3">
      <c r="B51" s="22">
        <v>28</v>
      </c>
      <c r="C51" s="31"/>
      <c r="D51" s="21" t="s">
        <v>63</v>
      </c>
    </row>
    <row r="52" spans="2:4" ht="15.6" x14ac:dyDescent="0.3">
      <c r="B52" s="22">
        <v>29</v>
      </c>
      <c r="C52" s="23" t="s">
        <v>64</v>
      </c>
      <c r="D52" s="21" t="s">
        <v>63</v>
      </c>
    </row>
    <row r="53" spans="2:4" ht="15.6" x14ac:dyDescent="0.3">
      <c r="B53" s="22">
        <v>30</v>
      </c>
      <c r="C53" s="23" t="s">
        <v>65</v>
      </c>
      <c r="D53" s="21" t="s">
        <v>38</v>
      </c>
    </row>
    <row r="54" spans="2:4" ht="15.6" x14ac:dyDescent="0.3">
      <c r="B54" s="22">
        <v>31</v>
      </c>
      <c r="C54" s="23" t="s">
        <v>66</v>
      </c>
      <c r="D54" s="21" t="s">
        <v>38</v>
      </c>
    </row>
    <row r="55" spans="2:4" ht="15.6" x14ac:dyDescent="0.3">
      <c r="B55" s="22">
        <v>32</v>
      </c>
      <c r="C55" s="23" t="s">
        <v>67</v>
      </c>
      <c r="D55" s="21" t="s">
        <v>68</v>
      </c>
    </row>
    <row r="56" spans="2:4" ht="15.6" x14ac:dyDescent="0.3">
      <c r="B56" s="22">
        <v>33</v>
      </c>
      <c r="C56" s="29" t="s">
        <v>69</v>
      </c>
      <c r="D56" s="21" t="s">
        <v>70</v>
      </c>
    </row>
    <row r="57" spans="2:4" ht="15.6" x14ac:dyDescent="0.3">
      <c r="B57" s="22">
        <v>34</v>
      </c>
      <c r="C57" s="30"/>
      <c r="D57" s="21" t="s">
        <v>68</v>
      </c>
    </row>
    <row r="58" spans="2:4" ht="15.6" x14ac:dyDescent="0.3">
      <c r="B58" s="22">
        <v>35</v>
      </c>
      <c r="C58" s="30"/>
      <c r="D58" s="21" t="s">
        <v>71</v>
      </c>
    </row>
    <row r="59" spans="2:4" ht="15.6" x14ac:dyDescent="0.3">
      <c r="B59" s="22">
        <v>36</v>
      </c>
      <c r="C59" s="30"/>
      <c r="D59" s="21" t="s">
        <v>72</v>
      </c>
    </row>
    <row r="60" spans="2:4" ht="15.6" x14ac:dyDescent="0.3">
      <c r="B60" s="22">
        <v>37</v>
      </c>
      <c r="C60" s="31"/>
      <c r="D60" s="21" t="s">
        <v>73</v>
      </c>
    </row>
  </sheetData>
  <mergeCells count="8">
    <mergeCell ref="C43:C46"/>
    <mergeCell ref="C47:C51"/>
    <mergeCell ref="C56:C60"/>
    <mergeCell ref="B1:E1"/>
    <mergeCell ref="C24:C26"/>
    <mergeCell ref="C27:C28"/>
    <mergeCell ref="C29:C31"/>
    <mergeCell ref="C3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Update Stok</vt:lpstr>
      <vt:lpstr>Update PT PAS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harun</dc:creator>
  <cp:keywords/>
  <dc:description/>
  <cp:lastModifiedBy>muhammad harun</cp:lastModifiedBy>
  <cp:revision/>
  <dcterms:created xsi:type="dcterms:W3CDTF">2024-05-19T10:58:10Z</dcterms:created>
  <dcterms:modified xsi:type="dcterms:W3CDTF">2025-06-09T02:20:58Z</dcterms:modified>
  <cp:category/>
  <cp:contentStatus/>
</cp:coreProperties>
</file>