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Alt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\ _₸_-;\-* #,##0.00\ _₸_-;_-* &quot;-&quot;??\ _₸_-;_-@_-"/>
    <numFmt numFmtId="165" formatCode="_-* #,##0.00_-;\-* #,##0.00_-;_-* &quot;-&quot;??_-;_-@_-"/>
    <numFmt numFmtId="166" formatCode="_-* #,##0.00\ _₽_-;\-* #,##0.00\ _₽_-;_-* &quot;-&quot;??\ _₽_-;_-@_-"/>
  </numFmts>
  <fonts count="9">
    <font>
      <name val="Times New Roman"/>
      <charset val="204"/>
      <family val="2"/>
      <color theme="1"/>
      <sz val="11"/>
    </font>
    <font>
      <name val="Times New Roman"/>
      <charset val="204"/>
      <family val="2"/>
      <color theme="1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sz val="10"/>
    </font>
    <font>
      <name val="Times New Roman"/>
      <charset val="204"/>
      <family val="1"/>
      <color rgb="FF000000"/>
      <sz val="10"/>
    </font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1" fillId="0" borderId="0"/>
    <xf numFmtId="165" fontId="1" fillId="0" borderId="0"/>
    <xf numFmtId="166" fontId="5" fillId="0" borderId="0"/>
  </cellStyleXfs>
  <cellXfs count="63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" fontId="2" fillId="0" borderId="0" applyAlignment="1" pivotButton="0" quotePrefix="0" xfId="0">
      <alignment horizontal="center" vertical="center" wrapText="1"/>
    </xf>
    <xf numFmtId="165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top" wrapText="1"/>
    </xf>
    <xf numFmtId="1" fontId="3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165" fontId="3" fillId="0" borderId="3" applyAlignment="1" pivotButton="0" quotePrefix="0" xfId="1">
      <alignment horizontal="center" vertical="center" wrapText="1"/>
    </xf>
    <xf numFmtId="14" fontId="3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top" wrapText="1"/>
    </xf>
    <xf numFmtId="1" fontId="3" fillId="0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14" fontId="3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top" wrapText="1"/>
    </xf>
    <xf numFmtId="1" fontId="3" fillId="2" borderId="3" applyAlignment="1" pivotButton="0" quotePrefix="0" xfId="0">
      <alignment horizontal="center" vertical="center" wrapText="1"/>
    </xf>
    <xf numFmtId="1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4" fontId="3" fillId="0" borderId="3" applyAlignment="1" pivotButton="0" quotePrefix="0" xfId="0">
      <alignment horizontal="center" vertical="center"/>
    </xf>
    <xf numFmtId="14" fontId="3" fillId="0" borderId="3" applyAlignment="1" pivotButton="0" quotePrefix="0" xfId="2">
      <alignment horizontal="center" vertical="center" wrapText="1"/>
    </xf>
    <xf numFmtId="14" fontId="3" fillId="2" borderId="3" applyAlignment="1" pivotButton="0" quotePrefix="0" xfId="2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49" fontId="4" fillId="0" borderId="3" applyAlignment="1" pivotButton="0" quotePrefix="0" xfId="0">
      <alignment horizontal="center" vertical="top" wrapText="1"/>
    </xf>
    <xf numFmtId="49" fontId="4" fillId="2" borderId="3" applyAlignment="1" pivotButton="0" quotePrefix="0" xfId="0">
      <alignment horizontal="center" vertical="top" wrapText="1"/>
    </xf>
    <xf numFmtId="49" fontId="3" fillId="0" borderId="3" applyAlignment="1" pivotButton="0" quotePrefix="0" xfId="0">
      <alignment horizontal="center" vertical="center" wrapText="1"/>
    </xf>
    <xf numFmtId="165" fontId="3" fillId="0" borderId="3" applyAlignment="1" pivotButton="0" quotePrefix="0" xfId="1">
      <alignment horizontal="center" vertical="center"/>
    </xf>
    <xf numFmtId="0" fontId="4" fillId="0" borderId="3" applyAlignment="1" pivotButton="0" quotePrefix="0" xfId="0">
      <alignment horizontal="center" vertical="top"/>
    </xf>
    <xf numFmtId="1" fontId="3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" fontId="2" fillId="2" borderId="3" applyAlignment="1" pivotButton="0" quotePrefix="0" xfId="0">
      <alignment horizontal="center" vertical="center" wrapText="1"/>
    </xf>
    <xf numFmtId="49" fontId="3" fillId="2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3" borderId="6" applyAlignment="1" pivotButton="0" quotePrefix="0" xfId="0">
      <alignment horizontal="center" vertical="center" wrapText="1"/>
    </xf>
    <xf numFmtId="1" fontId="2" fillId="2" borderId="0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top"/>
    </xf>
    <xf numFmtId="0" fontId="3" fillId="2" borderId="3" applyAlignment="1" pivotButton="0" quotePrefix="0" xfId="0">
      <alignment horizontal="center" vertical="center"/>
    </xf>
    <xf numFmtId="14" fontId="3" fillId="2" borderId="3" applyAlignment="1" pivotButton="0" quotePrefix="0" xfId="0">
      <alignment horizontal="center" vertical="center"/>
    </xf>
    <xf numFmtId="165" fontId="3" fillId="2" borderId="3" applyAlignment="1" pivotButton="0" quotePrefix="0" xfId="1">
      <alignment horizontal="center" vertical="center" wrapText="1"/>
    </xf>
    <xf numFmtId="0" fontId="8" fillId="2" borderId="5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 wrapText="1"/>
    </xf>
    <xf numFmtId="0" fontId="8" fillId="3" borderId="5" applyAlignment="1" pivotButton="0" quotePrefix="0" xfId="0">
      <alignment horizontal="center" vertical="center" wrapText="1"/>
    </xf>
    <xf numFmtId="1" fontId="8" fillId="3" borderId="5" applyAlignment="1" pivotButton="0" quotePrefix="0" xfId="0">
      <alignment horizontal="center" vertical="center" wrapText="1"/>
    </xf>
    <xf numFmtId="14" fontId="7" fillId="3" borderId="5" applyAlignment="1" pivotButton="0" quotePrefix="0" xfId="0">
      <alignment horizontal="center" vertical="center" wrapText="1"/>
    </xf>
    <xf numFmtId="14" fontId="7" fillId="3" borderId="8" applyAlignment="1" pivotButton="0" quotePrefix="0" xfId="0">
      <alignment horizontal="center" vertical="center" wrapText="1"/>
    </xf>
    <xf numFmtId="165" fontId="3" fillId="0" borderId="9" applyAlignment="1" pivotButton="0" quotePrefix="0" xfId="1">
      <alignment horizontal="center" vertical="center" wrapText="1"/>
    </xf>
    <xf numFmtId="165" fontId="3" fillId="2" borderId="9" applyAlignment="1" pivotButton="0" quotePrefix="0" xfId="1">
      <alignment horizontal="center" vertical="center" wrapText="1"/>
    </xf>
    <xf numFmtId="165" fontId="3" fillId="0" borderId="7" applyAlignment="1" pivotButton="0" quotePrefix="0" xfId="0">
      <alignment horizontal="center" vertical="center" wrapText="1"/>
    </xf>
    <xf numFmtId="165" fontId="3" fillId="2" borderId="9" applyAlignment="1" pivotButton="0" quotePrefix="0" xfId="1">
      <alignment horizontal="center" vertical="center"/>
    </xf>
    <xf numFmtId="0" fontId="2" fillId="2" borderId="0" applyAlignment="1" pivotButton="0" quotePrefix="0" xfId="0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65" fontId="3" fillId="2" borderId="3" applyAlignment="1" pivotButton="0" quotePrefix="0" xfId="1">
      <alignment horizontal="center" vertical="center" wrapText="1"/>
    </xf>
    <xf numFmtId="165" fontId="3" fillId="2" borderId="9" applyAlignment="1" pivotButton="0" quotePrefix="0" xfId="1">
      <alignment horizontal="center" vertical="center" wrapText="1"/>
    </xf>
    <xf numFmtId="165" fontId="3" fillId="0" borderId="3" applyAlignment="1" pivotButton="0" quotePrefix="0" xfId="1">
      <alignment horizontal="center" vertical="center" wrapText="1"/>
    </xf>
    <xf numFmtId="165" fontId="3" fillId="0" borderId="9" applyAlignment="1" pivotButton="0" quotePrefix="0" xfId="1">
      <alignment horizontal="center" vertical="center" wrapText="1"/>
    </xf>
    <xf numFmtId="165" fontId="3" fillId="0" borderId="3" applyAlignment="1" pivotButton="0" quotePrefix="0" xfId="1">
      <alignment horizontal="center" vertical="center"/>
    </xf>
    <xf numFmtId="165" fontId="3" fillId="2" borderId="9" applyAlignment="1" pivotButton="0" quotePrefix="0" xfId="1">
      <alignment horizontal="center" vertical="center"/>
    </xf>
    <xf numFmtId="165" fontId="3" fillId="0" borderId="1" applyAlignment="1" pivotButton="0" quotePrefix="0" xfId="0">
      <alignment horizontal="center" vertical="center" wrapText="1"/>
    </xf>
    <xf numFmtId="165" fontId="3" fillId="0" borderId="7" applyAlignment="1" pivotButton="0" quotePrefix="0" xfId="0">
      <alignment horizontal="center" vertical="center" wrapText="1"/>
    </xf>
  </cellXfs>
  <cellStyles count="3">
    <cellStyle name="Normal" xfId="0" builtinId="0"/>
    <cellStyle name="Comma" xfId="1" builtinId="3"/>
    <cellStyle name="Финансовый 3" xfId="2"/>
  </cellStyles>
  <dxfs count="40"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numFmt numFmtId="164" formatCode="_-* #,##0.00_-;\-* #,##0.00_-;_-* &quot;-&quot;??_-;_-@_-"/>
      <alignment horizontal="center" vertical="center" wrapText="1"/>
      <border outline="0">
        <left style="thin">
          <color indexed="64"/>
        </left>
        <right/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numFmt numFmtId="164" formatCode="_-* #,##0.00_-;\-* #,##0.00_-;_-* &quot;-&quot;??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numFmt numFmtId="164" formatCode="_-* #,##0.00_-;\-* #,##0.00_-;_-* &quot;-&quot;??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numFmt numFmtId="167" formatCode="dd/mm/yyyy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numFmt numFmtId="167" formatCode="dd/mm/yyyy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numFmt numFmtId="167" formatCode="dd/mm/yyyy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numFmt numFmtId="167" formatCode="dd/mm/yyyy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rgb="FF000000"/>
        <extend val="0"/>
        <sz val="10"/>
        <vertAlign val="baseline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rgb="FF000000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top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rgb="FF000000"/>
        <extend val="0"/>
        <sz val="10"/>
        <vertAlign val="baseline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rgb="FF000000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top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numFmt numFmtId="1" formatCode="0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 wrapText="1"/>
      <border outline="0">
        <left/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name val="Times New Roman"/>
        <charset val="204"/>
        <family val="1"/>
        <b val="1"/>
        <strike val="0"/>
        <outline val="0"/>
        <shadow val="0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</dxf>
    <dxf>
      <border>
        <bottom style="thin">
          <color indexed="64"/>
        </bottom>
      </border>
    </dxf>
    <dxf>
      <font>
        <name val="Times New Roman"/>
        <charset val="204"/>
        <family val="1"/>
        <strike val="0"/>
        <outline val="0"/>
        <shadow val="0"/>
        <sz val="10"/>
        <vertAlign val="baseline"/>
      </font>
      <alignment horizont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Таблица32356746345672345624357891011121314151617181936547412" displayName="Таблица32356746345672345624357891011121314151617181936547412" ref="A4:Q769" headerRowCount="1" totalsRowCount="1" headerRowDxfId="39" dataDxfId="37" totalsRowDxfId="35" headerRowBorderDxfId="38" tableBorderDxfId="36" totalsRowBorderDxfId="34">
  <autoFilter ref="A4:Q768"/>
  <tableColumns count="17">
    <tableColumn id="1" name="№" dataDxfId="33" totalsRowDxfId="32"/>
    <tableColumn id="7" name="Документ" dataDxfId="31" totalsRowDxfId="30"/>
    <tableColumn id="46" name="Комментарий" dataDxfId="29" totalsRowDxfId="28"/>
    <tableColumn id="44" name="Номер вагона" dataDxfId="27" totalsRowDxfId="26"/>
    <tableColumn id="51" name="Номер документа" dataDxfId="25" totalsRowDxfId="24"/>
    <tableColumn id="2" name="Груж\пор" dataDxfId="23" totalsRowDxfId="22"/>
    <tableColumn id="45" name="Наименование станции отправления" dataDxfId="21" totalsRowDxfId="20"/>
    <tableColumn id="50" name="Наименование станции назначения" dataDxfId="19" totalsRowDxfId="18"/>
    <tableColumn id="38" name="ЕТСНГ" dataDxfId="17" totalsRowDxfId="16"/>
    <tableColumn id="11" name="Начало месяца аренды" dataDxfId="15" totalsRowDxfId="14"/>
    <tableColumn id="12" name="Конец месяца аренды" dataDxfId="13" totalsRowDxfId="12"/>
    <tableColumn id="13" name="Прибытие на ст. отправл." dataDxfId="11" totalsRowDxfId="10"/>
    <tableColumn id="14" name="Отчетная дата" dataDxfId="9" totalsRowDxfId="8"/>
    <tableColumn id="15" name="Прибытие на ст. назн." dataDxfId="7" totalsRowDxfId="6"/>
    <tableColumn id="20" name="Общее кол-во суток" totalsRowFunction="sum" dataDxfId="5" totalsRowDxfId="4">
      <calculatedColumnFormula>IF(N5=J5,1,IF(AND(N5=J5,L5=J5),N5+1-J5,IF(AND(N5&gt;J5,L5&lt;J5),N5+1-J5,IF(AND(N5&lt;=K5,L5&gt;=J5),N5-L5,IF(L5&gt;K5,"",IF(N5&gt;K5,EOMONTH(N5,-1)-L5,""))))))</calculatedColumnFormula>
    </tableColumn>
    <tableColumn id="21" name="Стоимость аренды сут" totalsRowFunction="sum" dataDxfId="3" totalsRowDxfId="2"/>
    <tableColumn id="22" name="Общая стоимость за месяц" totalsRowFunction="sum" dataDxfId="1" totalsRowDxfId="0">
      <calculatedColumnFormula>Таблица32356746345672345624357891011121314151617181936547412[[#This Row],[Стоимость аренды сут]]*Таблица32356746345672345624357891011121314151617181936547412[[#This Row],[Общее кол-во суток]]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802"/>
  <sheetViews>
    <sheetView tabSelected="1" zoomScaleNormal="100" workbookViewId="0">
      <selection activeCell="R1" sqref="R1:R1048576"/>
    </sheetView>
  </sheetViews>
  <sheetFormatPr baseColWidth="8" defaultColWidth="9.140625" defaultRowHeight="12.75"/>
  <cols>
    <col width="4.7109375" customWidth="1" style="1" min="1" max="1"/>
    <col width="10.140625" customWidth="1" style="3" min="2" max="2"/>
    <col width="10.140625" customWidth="1" style="1" min="3" max="3"/>
    <col width="13.7109375" customWidth="1" style="1" min="4" max="4"/>
    <col width="12.7109375" customWidth="1" style="1" min="5" max="5"/>
    <col width="6.7109375" customWidth="1" style="1" min="6" max="6"/>
    <col width="19.28515625" customWidth="1" style="1" min="7" max="8"/>
    <col width="8.7109375" customWidth="1" style="3" min="9" max="9"/>
    <col width="12.7109375" customWidth="1" style="1" min="10" max="13"/>
    <col width="11.28515625" customWidth="1" style="1" min="14" max="14"/>
    <col width="10.42578125" customWidth="1" style="54" min="15" max="15"/>
    <col width="14.5703125" customWidth="1" style="1" min="16" max="16"/>
    <col width="13.7109375" customWidth="1" style="1" min="17" max="17"/>
    <col width="9.140625" customWidth="1" style="1" min="18" max="16384"/>
  </cols>
  <sheetData>
    <row r="1" ht="4.5" customHeight="1"/>
    <row r="2">
      <c r="B2" s="37" t="inlineStr">
        <is>
          <t>РЕМОНТ</t>
        </is>
      </c>
      <c r="I2" s="1" t="n"/>
    </row>
    <row r="3" ht="5.25" customHeight="1">
      <c r="B3" s="1" t="n"/>
      <c r="J3" s="54" t="n"/>
      <c r="K3" s="54" t="n"/>
      <c r="L3" s="54" t="n"/>
      <c r="M3" s="54" t="n"/>
      <c r="O3" s="1" t="n"/>
    </row>
    <row r="4" ht="38.25" customFormat="1" customHeight="1" s="35">
      <c r="A4" s="36" t="inlineStr">
        <is>
          <t>№</t>
        </is>
      </c>
      <c r="B4" s="43" t="inlineStr">
        <is>
          <t>Документ</t>
        </is>
      </c>
      <c r="C4" s="43" t="inlineStr">
        <is>
          <t>Комментарий</t>
        </is>
      </c>
      <c r="D4" s="44" t="inlineStr">
        <is>
          <t>Номер вагона</t>
        </is>
      </c>
      <c r="E4" s="45" t="inlineStr">
        <is>
          <t>Номер документа</t>
        </is>
      </c>
      <c r="F4" s="45" t="inlineStr">
        <is>
          <t>Груж\пор</t>
        </is>
      </c>
      <c r="G4" s="45" t="inlineStr">
        <is>
          <t>Наименование станции отправления</t>
        </is>
      </c>
      <c r="H4" s="44" t="inlineStr">
        <is>
          <t>Наименование станции назначения</t>
        </is>
      </c>
      <c r="I4" s="46" t="inlineStr">
        <is>
          <t>ЕТСНГ</t>
        </is>
      </c>
      <c r="J4" s="44" t="inlineStr">
        <is>
          <t>Начало месяца аренды</t>
        </is>
      </c>
      <c r="K4" s="44" t="inlineStr">
        <is>
          <t>Конец месяца аренды</t>
        </is>
      </c>
      <c r="L4" s="44" t="inlineStr">
        <is>
          <t>Прибытие на ст. отправл.</t>
        </is>
      </c>
      <c r="M4" s="44" t="inlineStr">
        <is>
          <t>Отчетная дата</t>
        </is>
      </c>
      <c r="N4" s="44" t="inlineStr">
        <is>
          <t>Прибытие на ст. назн.</t>
        </is>
      </c>
      <c r="O4" s="47" t="inlineStr">
        <is>
          <t>Общее кол-во суток</t>
        </is>
      </c>
      <c r="P4" s="47" t="inlineStr">
        <is>
          <t>Стоимость аренды сут</t>
        </is>
      </c>
      <c r="Q4" s="48" t="inlineStr">
        <is>
          <t>Общая стоимость за месяц</t>
        </is>
      </c>
      <c r="R4" t="inlineStr">
        <is>
          <t>ЗНП</t>
        </is>
      </c>
      <c r="S4" t="inlineStr">
        <is>
          <t>для 1С</t>
        </is>
      </c>
    </row>
    <row r="5">
      <c r="A5" s="38" t="n">
        <v>1</v>
      </c>
      <c r="B5" s="33" t="inlineStr">
        <is>
          <t>РЕМОНТ</t>
        </is>
      </c>
      <c r="C5" s="19" t="n"/>
      <c r="D5" s="18" t="n">
        <v>63615769</v>
      </c>
      <c r="E5" s="18" t="n"/>
      <c r="F5" s="17" t="inlineStr">
        <is>
          <t>ПОР</t>
        </is>
      </c>
      <c r="G5" s="40" t="inlineStr">
        <is>
          <t>Арыс 1</t>
        </is>
      </c>
      <c r="H5" s="40" t="inlineStr">
        <is>
          <t>Арыс 1</t>
        </is>
      </c>
      <c r="I5" s="17" t="n">
        <v>421034</v>
      </c>
      <c r="J5" s="16" t="n">
        <v>45702</v>
      </c>
      <c r="K5" s="16" t="n">
        <v>45703</v>
      </c>
      <c r="L5" s="16" t="n"/>
      <c r="M5" s="16" t="n">
        <v>45716</v>
      </c>
      <c r="N5" s="16" t="n"/>
      <c r="O5" s="55">
        <f>IF(N5=J5,1,IF(AND(N5=J5,L5=J5),N5+1-J5,IF(AND(N5&gt;J5,L5&lt;J5),N5+1-J5,IF(AND(N5&lt;=K5,L5&gt;=J5),N5-L5,IF(L5&gt;K5,"",IF(N5&gt;K5,EOMONTH(N5,-1)-L5,""))))))</f>
        <v/>
      </c>
      <c r="P5" s="55" t="n"/>
      <c r="Q5" s="56" t="n"/>
      <c r="R5" t="n">
        <v>0</v>
      </c>
      <c r="S5" t="inlineStr">
        <is>
          <t>value is not active</t>
        </is>
      </c>
    </row>
    <row r="6">
      <c r="A6" s="38" t="n">
        <v>2</v>
      </c>
      <c r="B6" s="33" t="inlineStr">
        <is>
          <t>РЕМОНТ</t>
        </is>
      </c>
      <c r="C6" s="19" t="n"/>
      <c r="D6" s="18" t="n">
        <v>63623078</v>
      </c>
      <c r="E6" s="18" t="n"/>
      <c r="F6" s="17" t="inlineStr">
        <is>
          <t>ПОР</t>
        </is>
      </c>
      <c r="G6" s="40" t="inlineStr">
        <is>
          <t>Арыс 1</t>
        </is>
      </c>
      <c r="H6" s="40" t="inlineStr">
        <is>
          <t>Арыс 1</t>
        </is>
      </c>
      <c r="I6" s="17" t="n">
        <v>421034</v>
      </c>
      <c r="J6" s="16" t="n">
        <v>45707</v>
      </c>
      <c r="K6" s="16" t="n">
        <v>45708</v>
      </c>
      <c r="L6" s="16" t="n"/>
      <c r="M6" s="16" t="n">
        <v>45716</v>
      </c>
      <c r="N6" s="16" t="n"/>
      <c r="O6" s="55">
        <f>IF(N6=J6,1,IF(AND(N6=J6,L6=J6),N6+1-J6,IF(AND(N6&gt;J6,L6&lt;J6),N6+1-J6,IF(AND(N6&lt;=K6,L6&gt;=J6),N6-L6,IF(L6&gt;K6,"",IF(N6&gt;K6,EOMONTH(N6,-1)-L6,""))))))</f>
        <v/>
      </c>
      <c r="P6" s="55" t="n"/>
      <c r="Q6" s="56" t="n"/>
      <c r="R6" t="n">
        <v>519</v>
      </c>
      <c r="S6" t="inlineStr">
        <is>
          <t>519</t>
        </is>
      </c>
    </row>
    <row r="7">
      <c r="A7" s="38" t="n">
        <v>3</v>
      </c>
      <c r="B7" s="33" t="inlineStr">
        <is>
          <t>РЕМОНТ</t>
        </is>
      </c>
      <c r="C7" s="19" t="n"/>
      <c r="D7" s="18" t="n">
        <v>63745012</v>
      </c>
      <c r="E7" s="18" t="n"/>
      <c r="F7" s="17" t="inlineStr">
        <is>
          <t>ПОР</t>
        </is>
      </c>
      <c r="G7" s="40" t="inlineStr">
        <is>
          <t>Арыс 1</t>
        </is>
      </c>
      <c r="H7" s="40" t="inlineStr">
        <is>
          <t>Арыс 1</t>
        </is>
      </c>
      <c r="I7" s="17" t="n">
        <v>421034</v>
      </c>
      <c r="J7" s="16" t="n">
        <v>45691</v>
      </c>
      <c r="K7" s="16" t="n">
        <v>45692</v>
      </c>
      <c r="L7" s="24" t="n"/>
      <c r="M7" s="16" t="n">
        <v>45716</v>
      </c>
      <c r="N7" s="16" t="n"/>
      <c r="O7" s="55">
        <f>IF(N7=J7,1,IF(AND(N7=J7,L7=J7),N7+1-J7,IF(AND(N7&gt;J7,L7&lt;J7),N7+1-J7,IF(AND(N7&lt;=K7,L7&gt;=J7),N7-L7,IF(L7&gt;K7,"",IF(N7&gt;K7,EOMONTH(N7,-1)-L7,""))))))</f>
        <v/>
      </c>
      <c r="P7" s="55" t="n"/>
      <c r="Q7" s="56" t="n"/>
      <c r="R7" t="n">
        <v>0</v>
      </c>
      <c r="S7" t="inlineStr">
        <is>
          <t>value is not active</t>
        </is>
      </c>
    </row>
    <row r="8">
      <c r="A8" s="38" t="n">
        <v>4</v>
      </c>
      <c r="B8" s="33" t="inlineStr">
        <is>
          <t>РЕМОНТ</t>
        </is>
      </c>
      <c r="C8" s="17" t="n"/>
      <c r="D8" s="18" t="n">
        <v>63615082</v>
      </c>
      <c r="E8" s="18" t="n"/>
      <c r="F8" s="17" t="inlineStr">
        <is>
          <t>ПОР</t>
        </is>
      </c>
      <c r="G8" s="40" t="inlineStr">
        <is>
          <t>Арыс I</t>
        </is>
      </c>
      <c r="H8" s="40" t="inlineStr">
        <is>
          <t>Арыс I</t>
        </is>
      </c>
      <c r="I8" s="17" t="n">
        <v>421034</v>
      </c>
      <c r="J8" s="16" t="n">
        <v>45697</v>
      </c>
      <c r="K8" s="16" t="n">
        <v>45698</v>
      </c>
      <c r="L8" s="16" t="n"/>
      <c r="M8" s="16" t="n">
        <v>45716</v>
      </c>
      <c r="N8" s="16" t="n"/>
      <c r="O8" s="55">
        <f>IF(N8=J8,1,IF(AND(N8=J8,L8=J8),N8+1-J8,IF(AND(N8&gt;J8,L8&lt;J8),N8+1-J8,IF(AND(N8&lt;=K8,L8&gt;=J8),N8-L8,IF(L8&gt;K8,"",IF(N8&gt;K8,EOMONTH(N8,-1)-L8,""))))))</f>
        <v/>
      </c>
      <c r="P8" s="55" t="n"/>
      <c r="Q8" s="56" t="n"/>
      <c r="R8" t="n">
        <v>430</v>
      </c>
      <c r="S8" t="inlineStr">
        <is>
          <t>value is not active</t>
        </is>
      </c>
    </row>
    <row r="9">
      <c r="A9" s="38" t="n">
        <v>5</v>
      </c>
      <c r="B9" s="33" t="inlineStr">
        <is>
          <t>РЕМОНТ</t>
        </is>
      </c>
      <c r="C9" s="17" t="n"/>
      <c r="D9" s="18" t="n">
        <v>63740310</v>
      </c>
      <c r="E9" s="18" t="n"/>
      <c r="F9" s="17" t="inlineStr">
        <is>
          <t>ПОР</t>
        </is>
      </c>
      <c r="G9" s="40" t="inlineStr">
        <is>
          <t>Арыс I</t>
        </is>
      </c>
      <c r="H9" s="40" t="inlineStr">
        <is>
          <t>Арыс I</t>
        </is>
      </c>
      <c r="I9" s="17" t="n">
        <v>421034</v>
      </c>
      <c r="J9" s="16" t="n">
        <v>45697</v>
      </c>
      <c r="K9" s="16" t="n">
        <v>45698</v>
      </c>
      <c r="L9" s="16" t="n"/>
      <c r="M9" s="16" t="n">
        <v>45716</v>
      </c>
      <c r="N9" s="16" t="n"/>
      <c r="O9" s="55">
        <f>IF(N9=J9,1,IF(AND(N9=J9,L9=J9),N9+1-J9,IF(AND(N9&gt;J9,L9&lt;J9),N9+1-J9,IF(AND(N9&lt;=K9,L9&gt;=J9),N9-L9,IF(L9&gt;K9,"",IF(N9&gt;K9,EOMONTH(N9,-1)-L9,""))))))</f>
        <v/>
      </c>
      <c r="P9" s="55" t="n"/>
      <c r="Q9" s="56" t="n"/>
      <c r="R9" t="n">
        <v>0</v>
      </c>
      <c r="S9" t="inlineStr">
        <is>
          <t>value is not active</t>
        </is>
      </c>
    </row>
    <row r="10">
      <c r="A10" s="38" t="n">
        <v>6</v>
      </c>
      <c r="B10" s="33" t="inlineStr">
        <is>
          <t>РЕМОНТ</t>
        </is>
      </c>
      <c r="C10" s="17" t="n"/>
      <c r="D10" s="18" t="n">
        <v>63745020</v>
      </c>
      <c r="E10" s="27" t="n"/>
      <c r="F10" s="17" t="inlineStr">
        <is>
          <t>ПОР</t>
        </is>
      </c>
      <c r="G10" s="40" t="inlineStr">
        <is>
          <t>КУРОРТ-БОРОВОЕ</t>
        </is>
      </c>
      <c r="H10" s="40" t="inlineStr">
        <is>
          <t>КУРОРТ-БОРОВОЕ</t>
        </is>
      </c>
      <c r="I10" s="17" t="n">
        <v>421034</v>
      </c>
      <c r="J10" s="16" t="n">
        <v>45689</v>
      </c>
      <c r="K10" s="16" t="n">
        <v>45697</v>
      </c>
      <c r="L10" s="16" t="n"/>
      <c r="M10" s="16" t="n">
        <v>45716</v>
      </c>
      <c r="N10" s="16" t="n"/>
      <c r="O10" s="55" t="n"/>
      <c r="P10" s="55" t="n"/>
      <c r="Q10" s="56" t="n"/>
      <c r="R10" t="n">
        <v>0</v>
      </c>
      <c r="S10" t="inlineStr">
        <is>
          <t>value is not active</t>
        </is>
      </c>
    </row>
    <row r="11">
      <c r="A11" s="38" t="n">
        <v>7</v>
      </c>
      <c r="B11" s="33" t="inlineStr">
        <is>
          <t>РЕМОНТ</t>
        </is>
      </c>
      <c r="C11" s="17" t="n"/>
      <c r="D11" s="18" t="n">
        <v>63740427</v>
      </c>
      <c r="E11" s="18" t="n"/>
      <c r="F11" s="17" t="inlineStr">
        <is>
          <t>ПОР</t>
        </is>
      </c>
      <c r="G11" s="40" t="inlineStr">
        <is>
          <t>КУРОРТ-БОРОВОЕ</t>
        </is>
      </c>
      <c r="H11" s="40" t="inlineStr">
        <is>
          <t>КУРОРТ-БОРОВОЕ</t>
        </is>
      </c>
      <c r="I11" s="17" t="n">
        <v>421034</v>
      </c>
      <c r="J11" s="16" t="n">
        <v>45689</v>
      </c>
      <c r="K11" s="16" t="n">
        <v>45693</v>
      </c>
      <c r="L11" s="16" t="n"/>
      <c r="M11" s="16" t="n">
        <v>45716</v>
      </c>
      <c r="N11" s="16" t="n"/>
      <c r="O11" s="55">
        <f>IF(N11=J11,1,IF(AND(N11=J11,L11=J11),N11+1-J11,IF(AND(N11&gt;J11,L11&lt;J11),N11+1-J11,IF(AND(N11&lt;=K11,L11&gt;=J11),N11-L11,IF(L11&gt;K11,"",IF(N11&gt;K11,EOMONTH(N11,-1)-L11,""))))))</f>
        <v/>
      </c>
      <c r="P11" s="55" t="n"/>
      <c r="Q11" s="56" t="n"/>
      <c r="R11" t="n">
        <v>0</v>
      </c>
      <c r="S11" t="inlineStr">
        <is>
          <t>value is not active</t>
        </is>
      </c>
    </row>
    <row r="12">
      <c r="A12" s="38" t="n">
        <v>8</v>
      </c>
      <c r="B12" s="33" t="inlineStr">
        <is>
          <t>РЕМОНТ</t>
        </is>
      </c>
      <c r="C12" s="19" t="n"/>
      <c r="D12" s="17" t="n">
        <v>63615603</v>
      </c>
      <c r="E12" s="34" t="n"/>
      <c r="F12" s="24" t="inlineStr">
        <is>
          <t>ПОР</t>
        </is>
      </c>
      <c r="G12" s="41" t="inlineStr">
        <is>
          <t>КУРОРТ-БОРОВОЕ</t>
        </is>
      </c>
      <c r="H12" s="41" t="inlineStr">
        <is>
          <t>КУРОРТ-БОРОВОЕ</t>
        </is>
      </c>
      <c r="I12" s="33" t="n">
        <v>421034</v>
      </c>
      <c r="J12" s="16" t="n">
        <v>45705</v>
      </c>
      <c r="K12" s="16" t="n">
        <v>45716</v>
      </c>
      <c r="L12" s="16" t="n"/>
      <c r="M12" s="16" t="n">
        <v>45716</v>
      </c>
      <c r="N12" s="24" t="n"/>
      <c r="O12" s="55" t="n"/>
      <c r="P12" s="55" t="n"/>
      <c r="Q12" s="56" t="n"/>
      <c r="R12" t="n">
        <v>0</v>
      </c>
      <c r="S12" t="inlineStr">
        <is>
          <t>value is not active</t>
        </is>
      </c>
    </row>
    <row r="13">
      <c r="A13" s="38" t="n">
        <v>9</v>
      </c>
      <c r="B13" s="33" t="inlineStr">
        <is>
          <t>РЕМОНТ</t>
        </is>
      </c>
      <c r="C13" s="19" t="n"/>
      <c r="D13" s="18" t="n">
        <v>63615249</v>
      </c>
      <c r="E13" s="18" t="n"/>
      <c r="F13" s="17" t="inlineStr">
        <is>
          <t>ПОР</t>
        </is>
      </c>
      <c r="G13" s="40" t="inlineStr">
        <is>
          <t>КУРОРТ-БОРОВОЕ</t>
        </is>
      </c>
      <c r="H13" s="40" t="inlineStr">
        <is>
          <t>КУРОРТ-БОРОВОЕ</t>
        </is>
      </c>
      <c r="I13" s="17" t="n">
        <v>421034</v>
      </c>
      <c r="J13" s="16" t="n">
        <v>45697</v>
      </c>
      <c r="K13" s="16" t="n">
        <v>45706</v>
      </c>
      <c r="L13" s="16" t="n"/>
      <c r="M13" s="16" t="n">
        <v>45716</v>
      </c>
      <c r="N13" s="16" t="n"/>
      <c r="O13" s="55">
        <f>IF(N13=J13,1,IF(AND(N13=J13,L13=J13),N13+1-J13,IF(AND(N13&gt;J13,L13&lt;J13),N13+1-J13,IF(AND(N13&lt;=K13,L13&gt;=J13),N13-L13,IF(L13&gt;K13,"",IF(N13&gt;K13,EOMONTH(N13,-1)-L13,""))))))</f>
        <v/>
      </c>
      <c r="P13" s="55" t="n"/>
      <c r="Q13" s="56" t="n"/>
      <c r="R13" t="n">
        <v>0</v>
      </c>
      <c r="S13" t="inlineStr">
        <is>
          <t>value is not active</t>
        </is>
      </c>
    </row>
    <row r="14">
      <c r="A14" s="38" t="n">
        <v>10</v>
      </c>
      <c r="B14" s="33" t="inlineStr">
        <is>
          <t>РЕМОНТ</t>
        </is>
      </c>
      <c r="C14" s="19" t="n"/>
      <c r="D14" s="39" t="n">
        <v>63616155</v>
      </c>
      <c r="E14" s="18" t="n"/>
      <c r="F14" s="17" t="inlineStr">
        <is>
          <t>ПОР</t>
        </is>
      </c>
      <c r="G14" s="40" t="inlineStr">
        <is>
          <t>КУРОРТ-БОРОВОЕ</t>
        </is>
      </c>
      <c r="H14" s="40" t="inlineStr">
        <is>
          <t>КУРОРТ-БОРОВОЕ</t>
        </is>
      </c>
      <c r="I14" s="17" t="n">
        <v>421034</v>
      </c>
      <c r="J14" s="41" t="n">
        <v>45689</v>
      </c>
      <c r="K14" s="16" t="n">
        <v>45700</v>
      </c>
      <c r="L14" s="16" t="n"/>
      <c r="M14" s="16" t="n">
        <v>45716</v>
      </c>
      <c r="N14" s="16" t="n"/>
      <c r="O14" s="55">
        <f>IF(N14=J14,1,IF(AND(N14=J14,L14=J14),N14+1-J14,IF(AND(N14&gt;J14,L14&lt;J14),N14+1-J14,IF(AND(N14&lt;=K14,L14&gt;=J14),N14-L14,IF(L14&gt;K14,"",IF(N14&gt;K14,EOMONTH(N14,-1)-L14,""))))))</f>
        <v/>
      </c>
      <c r="P14" s="55" t="n"/>
      <c r="Q14" s="56" t="n"/>
      <c r="R14" t="n">
        <v>0</v>
      </c>
      <c r="S14" t="inlineStr">
        <is>
          <t>value is not active</t>
        </is>
      </c>
    </row>
    <row r="15">
      <c r="A15" s="38" t="n">
        <v>11</v>
      </c>
      <c r="B15" s="33" t="inlineStr">
        <is>
          <t>РЕМОНТ</t>
        </is>
      </c>
      <c r="C15" s="19" t="n"/>
      <c r="D15" s="18" t="n">
        <v>63622849</v>
      </c>
      <c r="E15" s="18" t="n"/>
      <c r="F15" s="17" t="inlineStr">
        <is>
          <t>ПОР</t>
        </is>
      </c>
      <c r="G15" s="40" t="inlineStr">
        <is>
          <t>КУРОРТ-БОРОВОЕ</t>
        </is>
      </c>
      <c r="H15" s="40" t="inlineStr">
        <is>
          <t>КУРОРТ-БОРОВОЕ</t>
        </is>
      </c>
      <c r="I15" s="17" t="n">
        <v>421034</v>
      </c>
      <c r="J15" s="16" t="n">
        <v>45690</v>
      </c>
      <c r="K15" s="16" t="n">
        <v>45702</v>
      </c>
      <c r="L15" s="16" t="n"/>
      <c r="M15" s="16" t="n">
        <v>45716</v>
      </c>
      <c r="N15" s="16" t="n"/>
      <c r="O15" s="55">
        <f>IF(N15=J15,1,IF(AND(N15=J15,L15=J15),N15+1-J15,IF(AND(N15&gt;J15,L15&lt;J15),N15+1-J15,IF(AND(N15&lt;=K15,L15&gt;=J15),N15-L15,IF(L15&gt;K15,"",IF(N15&gt;K15,EOMONTH(N15,-1)-L15,""))))))</f>
        <v/>
      </c>
      <c r="P15" s="55" t="n"/>
      <c r="Q15" s="56" t="n"/>
      <c r="R15" t="n">
        <v>0</v>
      </c>
      <c r="S15" t="inlineStr">
        <is>
          <t>value is not active</t>
        </is>
      </c>
    </row>
    <row r="16">
      <c r="A16" s="38" t="n">
        <v>12</v>
      </c>
      <c r="B16" s="33" t="inlineStr">
        <is>
          <t>РЕМОНТ</t>
        </is>
      </c>
      <c r="C16" s="17" t="n"/>
      <c r="D16" s="18" t="n">
        <v>63623037</v>
      </c>
      <c r="E16" s="18" t="n"/>
      <c r="F16" s="17" t="inlineStr">
        <is>
          <t>ПОР</t>
        </is>
      </c>
      <c r="G16" s="40" t="inlineStr">
        <is>
          <t>КУРОРТ-БОРОВОЕ</t>
        </is>
      </c>
      <c r="H16" s="40" t="inlineStr">
        <is>
          <t>КУРОРТ-БОРОВОЕ</t>
        </is>
      </c>
      <c r="I16" s="17" t="n">
        <v>421034</v>
      </c>
      <c r="J16" s="16" t="n">
        <v>45702</v>
      </c>
      <c r="K16" s="16" t="n">
        <v>45711</v>
      </c>
      <c r="L16" s="16" t="n"/>
      <c r="M16" s="16" t="n">
        <v>45716</v>
      </c>
      <c r="N16" s="16" t="n"/>
      <c r="O16" s="55">
        <f>IF(N16=J16,1,IF(AND(N16=J16,L16=J16),N16+1-J16,IF(AND(N16&gt;J16,L16&lt;J16),N16+1-J16,IF(AND(N16&lt;=K16,L16&gt;=J16),N16-L16,IF(L16&gt;K16,"",IF(N16&gt;K16,EOMONTH(N16,-1)-L16,""))))))</f>
        <v/>
      </c>
      <c r="P16" s="55" t="n"/>
      <c r="Q16" s="56" t="n"/>
      <c r="R16" t="n">
        <v>0</v>
      </c>
      <c r="S16" t="inlineStr">
        <is>
          <t>value is not active</t>
        </is>
      </c>
    </row>
    <row r="17">
      <c r="A17" s="38" t="n">
        <v>13</v>
      </c>
      <c r="B17" s="33" t="inlineStr">
        <is>
          <t>РЕМОНТ</t>
        </is>
      </c>
      <c r="C17" s="17" t="n"/>
      <c r="D17" s="18" t="n">
        <v>63738983</v>
      </c>
      <c r="E17" s="18" t="n"/>
      <c r="F17" s="17" t="inlineStr">
        <is>
          <t>ПОР</t>
        </is>
      </c>
      <c r="G17" s="40" t="inlineStr">
        <is>
          <t>КУРОРТ-БОРОВОЕ</t>
        </is>
      </c>
      <c r="H17" s="40" t="inlineStr">
        <is>
          <t>КУРОРТ-БОРОВОЕ</t>
        </is>
      </c>
      <c r="I17" s="17" t="n">
        <v>421034</v>
      </c>
      <c r="J17" s="16" t="n">
        <v>45689</v>
      </c>
      <c r="K17" s="16" t="n">
        <v>45716</v>
      </c>
      <c r="L17" s="16" t="n"/>
      <c r="M17" s="16" t="n">
        <v>45716</v>
      </c>
      <c r="N17" s="16" t="n"/>
      <c r="O17" s="55">
        <f>IF(N17=J17,1,IF(AND(N17=J17,L17=J17),N17+1-J17,IF(AND(N17&gt;J17,L17&lt;J17),N17+1-J17,IF(AND(N17&lt;=K17,L17&gt;=J17),N17-L17,IF(L17&gt;K17,"",IF(N17&gt;K17,EOMONTH(N17,-1)-L17,""))))))</f>
        <v/>
      </c>
      <c r="P17" s="55" t="n"/>
      <c r="Q17" s="56" t="n"/>
      <c r="R17" t="n">
        <v>0</v>
      </c>
      <c r="S17" t="inlineStr">
        <is>
          <t>value is not active</t>
        </is>
      </c>
    </row>
    <row r="18">
      <c r="A18" s="38" t="n">
        <v>14</v>
      </c>
      <c r="B18" s="33" t="inlineStr">
        <is>
          <t>РЕМОНТ</t>
        </is>
      </c>
      <c r="C18" s="17" t="n"/>
      <c r="D18" s="18" t="n">
        <v>63615355</v>
      </c>
      <c r="E18" s="18" t="n"/>
      <c r="F18" s="17" t="inlineStr">
        <is>
          <t>ПОР</t>
        </is>
      </c>
      <c r="G18" s="40" t="inlineStr">
        <is>
          <t>ПАВЛОДАР</t>
        </is>
      </c>
      <c r="H18" s="40" t="inlineStr">
        <is>
          <t>ПАВЛОДАР</t>
        </is>
      </c>
      <c r="I18" s="17" t="n">
        <v>421034</v>
      </c>
      <c r="J18" s="16" t="n">
        <v>45689</v>
      </c>
      <c r="K18" s="16" t="n">
        <v>45690</v>
      </c>
      <c r="L18" s="16" t="n"/>
      <c r="M18" s="16" t="n">
        <v>45716</v>
      </c>
      <c r="N18" s="16" t="n"/>
      <c r="O18" s="55">
        <f>IF(N18=J18,1,IF(AND(N18=J18,L18=J18),N18+1-J18,IF(AND(N18&gt;J18,L18&lt;J18),N18+1-J18,IF(AND(N18&lt;=K18,L18&gt;=J18),N18-L18,IF(L18&gt;K18,"",IF(N18&gt;K18,EOMONTH(N18,-1)-L18,""))))))</f>
        <v/>
      </c>
      <c r="P18" s="55" t="n"/>
      <c r="Q18" s="56" t="n"/>
      <c r="R18" t="n">
        <v>0</v>
      </c>
      <c r="S18" t="inlineStr">
        <is>
          <t>value is not active</t>
        </is>
      </c>
    </row>
    <row r="19">
      <c r="A19" s="38" t="n">
        <v>15</v>
      </c>
      <c r="B19" s="33" t="inlineStr">
        <is>
          <t>РЕМОНТ</t>
        </is>
      </c>
      <c r="C19" s="17" t="n"/>
      <c r="D19" s="18" t="n">
        <v>63622930</v>
      </c>
      <c r="E19" s="27" t="n"/>
      <c r="F19" s="17" t="inlineStr">
        <is>
          <t>ПОР</t>
        </is>
      </c>
      <c r="G19" s="40" t="inlineStr">
        <is>
          <t>Тараз</t>
        </is>
      </c>
      <c r="H19" s="40" t="inlineStr">
        <is>
          <t>Тараз</t>
        </is>
      </c>
      <c r="I19" s="17" t="n">
        <v>421034</v>
      </c>
      <c r="J19" s="16" t="n">
        <v>45689</v>
      </c>
      <c r="K19" s="16" t="n">
        <v>45691</v>
      </c>
      <c r="L19" s="16" t="n"/>
      <c r="M19" s="16" t="n">
        <v>45716</v>
      </c>
      <c r="N19" s="16" t="n"/>
      <c r="O19" s="55" t="n"/>
      <c r="P19" s="55" t="n"/>
      <c r="Q19" s="56" t="n"/>
      <c r="R19" t="n">
        <v>0</v>
      </c>
      <c r="S19" t="inlineStr">
        <is>
          <t>value is not active</t>
        </is>
      </c>
    </row>
    <row r="20">
      <c r="A20" s="15" t="n">
        <v>16</v>
      </c>
      <c r="B20" s="14" t="n">
        <v>92</v>
      </c>
      <c r="C20" s="12" t="n">
        <v>56</v>
      </c>
      <c r="D20" s="12" t="n">
        <v>65343113</v>
      </c>
      <c r="E20" s="28" t="inlineStr">
        <is>
          <t>ЭЛ880885</t>
        </is>
      </c>
      <c r="F20" s="12" t="inlineStr">
        <is>
          <t>ПОР</t>
        </is>
      </c>
      <c r="G20" s="12" t="inlineStr">
        <is>
          <t>Ак-куль</t>
        </is>
      </c>
      <c r="H20" s="12" t="inlineStr">
        <is>
          <t>УШКУЛЫН</t>
        </is>
      </c>
      <c r="I20" s="12" t="n">
        <v>421034</v>
      </c>
      <c r="J20" s="11" t="n">
        <v>45689</v>
      </c>
      <c r="K20" s="11" t="n">
        <v>45716</v>
      </c>
      <c r="L20" s="11" t="n">
        <v>45691</v>
      </c>
      <c r="M20" s="11" t="n">
        <v>45691</v>
      </c>
      <c r="N20" s="11" t="n">
        <v>45694</v>
      </c>
      <c r="O20" s="57">
        <f>IF(N20=J20,1,IF(AND(N20=J20,L20=J20),N20+1-J20,IF(AND(N20&gt;J20,L20&lt;J20),N20+1-J20,IF(AND(N20&lt;=K20,L20&gt;=J20),N20-L20,IF(L20&gt;K20,"",IF(N20&gt;K20,EOMONTH(N20,-1)-L20,""))))))</f>
        <v/>
      </c>
      <c r="P20" s="57" t="n">
        <v>15000</v>
      </c>
      <c r="Q2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" t="n">
        <v>56</v>
      </c>
      <c r="S20" t="inlineStr">
        <is>
          <t>2</t>
        </is>
      </c>
    </row>
    <row r="21">
      <c r="A21" s="15" t="n">
        <v>17</v>
      </c>
      <c r="B21" s="14" t="n">
        <v>35</v>
      </c>
      <c r="C21" s="12" t="n">
        <v>1</v>
      </c>
      <c r="D21" s="13" t="n">
        <v>65320657</v>
      </c>
      <c r="E21" s="26" t="inlineStr">
        <is>
          <t>ЭЛ870029</t>
        </is>
      </c>
      <c r="F21" s="12" t="inlineStr">
        <is>
          <t>ПОР</t>
        </is>
      </c>
      <c r="G21" s="12" t="inlineStr">
        <is>
          <t>АКТАУ-ПОРТ</t>
        </is>
      </c>
      <c r="H21" s="12" t="inlineStr">
        <is>
          <t>ЖЕМ</t>
        </is>
      </c>
      <c r="I21" s="12" t="n">
        <v>421034</v>
      </c>
      <c r="J21" s="11" t="n">
        <v>45689</v>
      </c>
      <c r="K21" s="11" t="n">
        <v>45716</v>
      </c>
      <c r="L21" s="11" t="n">
        <v>45684</v>
      </c>
      <c r="M21" s="11" t="n">
        <v>45689</v>
      </c>
      <c r="N21" s="11" t="n">
        <v>45695</v>
      </c>
      <c r="O21" s="57">
        <f>IF(N21=J21,1,IF(AND(N21=J21,L21=J21),N21+1-J21,IF(AND(N21&gt;J21,L21&lt;J21),N21+1-J21,IF(AND(N21&lt;=K21,L21&gt;=J21),N21-L21,IF(L21&gt;K21,"",IF(N21&gt;K21,EOMONTH(N21,-1)-L21,""))))))</f>
        <v/>
      </c>
      <c r="P21" s="57" t="n">
        <v>15000</v>
      </c>
      <c r="Q2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" t="n">
        <v>1</v>
      </c>
      <c r="S21" t="inlineStr">
        <is>
          <t>35</t>
        </is>
      </c>
    </row>
    <row r="22">
      <c r="A22" s="15" t="n">
        <v>18</v>
      </c>
      <c r="B22" s="12" t="n">
        <v>25</v>
      </c>
      <c r="C22" s="12" t="n">
        <v>25</v>
      </c>
      <c r="D22" s="13" t="n">
        <v>63615082</v>
      </c>
      <c r="E22" s="26" t="n">
        <v>10030053</v>
      </c>
      <c r="F22" s="12" t="inlineStr">
        <is>
          <t>ПОР</t>
        </is>
      </c>
      <c r="G22" s="11" t="inlineStr">
        <is>
          <t>Акча</t>
        </is>
      </c>
      <c r="H22" s="12" t="inlineStr">
        <is>
          <t>Арыс I</t>
        </is>
      </c>
      <c r="I22" s="12" t="n">
        <v>421034</v>
      </c>
      <c r="J22" s="11" t="n">
        <v>45689</v>
      </c>
      <c r="K22" s="11" t="n">
        <v>45716</v>
      </c>
      <c r="L22" s="11" t="n">
        <v>45694</v>
      </c>
      <c r="M22" s="11" t="n">
        <v>45695</v>
      </c>
      <c r="N22" s="11" t="n">
        <v>45696</v>
      </c>
      <c r="O22" s="57">
        <f>IF(N22=J22,1,IF(AND(N22=J22,L22=J22),N22+1-J22,IF(AND(N22&gt;J22,L22&lt;J22),N22+1-J22,IF(AND(N22&lt;=K22,L22&gt;=J22),N22-L22,IF(L22&gt;K22,"",IF(N22&gt;K22,EOMONTH(N22,-1)-L22,""))))))</f>
        <v/>
      </c>
      <c r="P22" s="57" t="n">
        <v>15000</v>
      </c>
      <c r="Q2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" t="n">
        <v>0</v>
      </c>
      <c r="S22" t="inlineStr">
        <is>
          <t>value is not active</t>
        </is>
      </c>
    </row>
    <row r="23">
      <c r="A23" s="15" t="n">
        <v>19</v>
      </c>
      <c r="B23" s="12" t="n">
        <v>25</v>
      </c>
      <c r="C23" s="12" t="n">
        <v>25</v>
      </c>
      <c r="D23" s="13" t="n">
        <v>60699741</v>
      </c>
      <c r="E23" s="26" t="n">
        <v>10030027</v>
      </c>
      <c r="F23" s="12" t="inlineStr">
        <is>
          <t>ПОР</t>
        </is>
      </c>
      <c r="G23" s="12" t="inlineStr">
        <is>
          <t>Акча</t>
        </is>
      </c>
      <c r="H23" s="12" t="inlineStr">
        <is>
          <t>Жем</t>
        </is>
      </c>
      <c r="I23" s="12" t="n">
        <v>421034</v>
      </c>
      <c r="J23" s="11" t="n">
        <v>45689</v>
      </c>
      <c r="K23" s="11" t="n">
        <v>45716</v>
      </c>
      <c r="L23" s="11" t="n">
        <v>45694</v>
      </c>
      <c r="M23" s="11" t="n">
        <v>45695</v>
      </c>
      <c r="N23" s="11" t="n">
        <v>45700</v>
      </c>
      <c r="O23" s="57">
        <f>IF(N23=J23,1,IF(AND(N23=J23,L23=J23),N23+1-J23,IF(AND(N23&gt;J23,L23&lt;J23),N23+1-J23,IF(AND(N23&lt;=K23,L23&gt;=J23),N23-L23,IF(L23&gt;K23,"",IF(N23&gt;K23,EOMONTH(N23,-1)-L23,""))))))</f>
        <v/>
      </c>
      <c r="P23" s="57" t="n">
        <v>15000</v>
      </c>
      <c r="Q2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" t="n">
        <v>0</v>
      </c>
      <c r="S23" t="inlineStr">
        <is>
          <t>value is not active</t>
        </is>
      </c>
    </row>
    <row r="24">
      <c r="A24" s="15" t="n">
        <v>20</v>
      </c>
      <c r="B24" s="12" t="n">
        <v>25</v>
      </c>
      <c r="C24" s="12" t="n">
        <v>25</v>
      </c>
      <c r="D24" s="13" t="n">
        <v>65341984</v>
      </c>
      <c r="E24" s="13" t="n">
        <v>10030006</v>
      </c>
      <c r="F24" s="12" t="inlineStr">
        <is>
          <t>ПОР</t>
        </is>
      </c>
      <c r="G24" s="12" t="inlineStr">
        <is>
          <t>Акча</t>
        </is>
      </c>
      <c r="H24" s="12" t="inlineStr">
        <is>
          <t>Костанай</t>
        </is>
      </c>
      <c r="I24" s="25" t="n">
        <v>421034</v>
      </c>
      <c r="J24" s="11" t="n">
        <v>45689</v>
      </c>
      <c r="K24" s="11" t="n">
        <v>45716</v>
      </c>
      <c r="L24" s="11" t="n">
        <v>45694</v>
      </c>
      <c r="M24" s="11" t="n">
        <v>45695</v>
      </c>
      <c r="N24" s="11" t="n">
        <v>45702</v>
      </c>
      <c r="O24" s="57">
        <f>IF(N24=J24,1,IF(AND(N24=J24,L24=J24),N24+1-J24,IF(AND(N24&gt;J24,L24&lt;J24),N24+1-J24,IF(AND(N24&lt;=K24,L24&gt;=J24),N24-L24,IF(L24&gt;K24,"",IF(N24&gt;K24,EOMONTH(N24,-1)-L24,""))))))</f>
        <v/>
      </c>
      <c r="P24" s="57" t="n">
        <v>15000</v>
      </c>
      <c r="Q2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" t="n">
        <v>0</v>
      </c>
      <c r="S24" t="inlineStr">
        <is>
          <t>value is not active</t>
        </is>
      </c>
    </row>
    <row r="25">
      <c r="A25" s="15" t="n">
        <v>21</v>
      </c>
      <c r="B25" s="12" t="n">
        <v>25</v>
      </c>
      <c r="C25" s="12" t="n">
        <v>25</v>
      </c>
      <c r="D25" s="13" t="n">
        <v>65351983</v>
      </c>
      <c r="E25" s="13" t="n">
        <v>10030006</v>
      </c>
      <c r="F25" s="12" t="inlineStr">
        <is>
          <t>ПОР</t>
        </is>
      </c>
      <c r="G25" s="12" t="inlineStr">
        <is>
          <t>Акча</t>
        </is>
      </c>
      <c r="H25" s="12" t="inlineStr">
        <is>
          <t>Костанай</t>
        </is>
      </c>
      <c r="I25" s="25" t="n">
        <v>421034</v>
      </c>
      <c r="J25" s="11" t="n">
        <v>45689</v>
      </c>
      <c r="K25" s="11" t="n">
        <v>45716</v>
      </c>
      <c r="L25" s="11" t="n">
        <v>45694</v>
      </c>
      <c r="M25" s="11" t="n">
        <v>45695</v>
      </c>
      <c r="N25" s="11" t="n">
        <v>45702</v>
      </c>
      <c r="O25" s="57">
        <f>IF(N25=J25,1,IF(AND(N25=J25,L25=J25),N25+1-J25,IF(AND(N25&gt;J25,L25&lt;J25),N25+1-J25,IF(AND(N25&lt;=K25,L25&gt;=J25),N25-L25,IF(L25&gt;K25,"",IF(N25&gt;K25,EOMONTH(N25,-1)-L25,""))))))</f>
        <v/>
      </c>
      <c r="P25" s="57" t="n">
        <v>15000</v>
      </c>
      <c r="Q2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" t="n">
        <v>0</v>
      </c>
      <c r="S25" t="inlineStr">
        <is>
          <t>value is not active</t>
        </is>
      </c>
    </row>
    <row r="26">
      <c r="A26" s="15" t="n">
        <v>22</v>
      </c>
      <c r="B26" s="12" t="n">
        <v>25</v>
      </c>
      <c r="C26" s="12" t="n">
        <v>25</v>
      </c>
      <c r="D26" s="13" t="n">
        <v>63615702</v>
      </c>
      <c r="E26" s="13" t="n">
        <v>10030006</v>
      </c>
      <c r="F26" s="12" t="inlineStr">
        <is>
          <t>ПОР</t>
        </is>
      </c>
      <c r="G26" s="12" t="inlineStr">
        <is>
          <t>Акча</t>
        </is>
      </c>
      <c r="H26" s="12" t="inlineStr">
        <is>
          <t>Костанай</t>
        </is>
      </c>
      <c r="I26" s="25" t="n">
        <v>421034</v>
      </c>
      <c r="J26" s="11" t="n">
        <v>45689</v>
      </c>
      <c r="K26" s="11" t="n">
        <v>45716</v>
      </c>
      <c r="L26" s="11" t="n">
        <v>45694</v>
      </c>
      <c r="M26" s="11" t="n">
        <v>45695</v>
      </c>
      <c r="N26" s="11" t="n">
        <v>45702</v>
      </c>
      <c r="O26" s="57">
        <f>IF(N26=J26,1,IF(AND(N26=J26,L26=J26),N26+1-J26,IF(AND(N26&gt;J26,L26&lt;J26),N26+1-J26,IF(AND(N26&lt;=K26,L26&gt;=J26),N26-L26,IF(L26&gt;K26,"",IF(N26&gt;K26,EOMONTH(N26,-1)-L26,""))))))</f>
        <v/>
      </c>
      <c r="P26" s="57" t="n">
        <v>15000</v>
      </c>
      <c r="Q2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" t="n">
        <v>0</v>
      </c>
      <c r="S26" t="inlineStr">
        <is>
          <t>value is not active</t>
        </is>
      </c>
    </row>
    <row r="27">
      <c r="A27" s="15" t="n">
        <v>23</v>
      </c>
      <c r="B27" s="12" t="n">
        <v>25</v>
      </c>
      <c r="C27" s="12" t="n">
        <v>25</v>
      </c>
      <c r="D27" s="13" t="n">
        <v>63615710</v>
      </c>
      <c r="E27" s="13" t="n">
        <v>10030006</v>
      </c>
      <c r="F27" s="12" t="inlineStr">
        <is>
          <t>ПОР</t>
        </is>
      </c>
      <c r="G27" s="12" t="inlineStr">
        <is>
          <t>Акча</t>
        </is>
      </c>
      <c r="H27" s="12" t="inlineStr">
        <is>
          <t>Костанай</t>
        </is>
      </c>
      <c r="I27" s="25" t="n">
        <v>421034</v>
      </c>
      <c r="J27" s="11" t="n">
        <v>45689</v>
      </c>
      <c r="K27" s="11" t="n">
        <v>45716</v>
      </c>
      <c r="L27" s="11" t="n">
        <v>45694</v>
      </c>
      <c r="M27" s="11" t="n">
        <v>45695</v>
      </c>
      <c r="N27" s="11" t="n">
        <v>45702</v>
      </c>
      <c r="O27" s="57">
        <f>IF(N27=J27,1,IF(AND(N27=J27,L27=J27),N27+1-J27,IF(AND(N27&gt;J27,L27&lt;J27),N27+1-J27,IF(AND(N27&lt;=K27,L27&gt;=J27),N27-L27,IF(L27&gt;K27,"",IF(N27&gt;K27,EOMONTH(N27,-1)-L27,""))))))</f>
        <v/>
      </c>
      <c r="P27" s="57" t="n">
        <v>15000</v>
      </c>
      <c r="Q2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" t="n">
        <v>0</v>
      </c>
      <c r="S27" t="inlineStr">
        <is>
          <t>value is not active</t>
        </is>
      </c>
    </row>
    <row r="28">
      <c r="A28" s="15" t="n">
        <v>24</v>
      </c>
      <c r="B28" s="12" t="n">
        <v>25</v>
      </c>
      <c r="C28" s="12" t="n">
        <v>25</v>
      </c>
      <c r="D28" s="13" t="n">
        <v>63622963</v>
      </c>
      <c r="E28" s="13" t="n">
        <v>10030006</v>
      </c>
      <c r="F28" s="12" t="inlineStr">
        <is>
          <t>ПОР</t>
        </is>
      </c>
      <c r="G28" s="12" t="inlineStr">
        <is>
          <t>Акча</t>
        </is>
      </c>
      <c r="H28" s="12" t="inlineStr">
        <is>
          <t>Костанай</t>
        </is>
      </c>
      <c r="I28" s="25" t="n">
        <v>421034</v>
      </c>
      <c r="J28" s="11" t="n">
        <v>45689</v>
      </c>
      <c r="K28" s="11" t="n">
        <v>45716</v>
      </c>
      <c r="L28" s="11" t="n">
        <v>45694</v>
      </c>
      <c r="M28" s="11" t="n">
        <v>45695</v>
      </c>
      <c r="N28" s="11" t="n">
        <v>45702</v>
      </c>
      <c r="O28" s="57">
        <f>IF(N28=J28,1,IF(AND(N28=J28,L28=J28),N28+1-J28,IF(AND(N28&gt;J28,L28&lt;J28),N28+1-J28,IF(AND(N28&lt;=K28,L28&gt;=J28),N28-L28,IF(L28&gt;K28,"",IF(N28&gt;K28,EOMONTH(N28,-1)-L28,""))))))</f>
        <v/>
      </c>
      <c r="P28" s="57" t="n">
        <v>15000</v>
      </c>
      <c r="Q2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" t="n">
        <v>0</v>
      </c>
      <c r="S28" t="inlineStr">
        <is>
          <t>value is not active</t>
        </is>
      </c>
    </row>
    <row r="29">
      <c r="A29" s="15" t="n">
        <v>25</v>
      </c>
      <c r="B29" s="12" t="n">
        <v>25</v>
      </c>
      <c r="C29" s="12" t="n">
        <v>25</v>
      </c>
      <c r="D29" s="13" t="n">
        <v>63760383</v>
      </c>
      <c r="E29" s="13" t="n">
        <v>10030006</v>
      </c>
      <c r="F29" s="12" t="inlineStr">
        <is>
          <t>ПОР</t>
        </is>
      </c>
      <c r="G29" s="12" t="inlineStr">
        <is>
          <t>Акча</t>
        </is>
      </c>
      <c r="H29" s="12" t="inlineStr">
        <is>
          <t>Костанай</t>
        </is>
      </c>
      <c r="I29" s="25" t="n">
        <v>421034</v>
      </c>
      <c r="J29" s="11" t="n">
        <v>45689</v>
      </c>
      <c r="K29" s="11" t="n">
        <v>45716</v>
      </c>
      <c r="L29" s="11" t="n">
        <v>45694</v>
      </c>
      <c r="M29" s="11" t="n">
        <v>45695</v>
      </c>
      <c r="N29" s="11" t="n">
        <v>45702</v>
      </c>
      <c r="O29" s="57">
        <f>IF(N29=J29,1,IF(AND(N29=J29,L29=J29),N29+1-J29,IF(AND(N29&gt;J29,L29&lt;J29),N29+1-J29,IF(AND(N29&lt;=K29,L29&gt;=J29),N29-L29,IF(L29&gt;K29,"",IF(N29&gt;K29,EOMONTH(N29,-1)-L29,""))))))</f>
        <v/>
      </c>
      <c r="P29" s="57" t="n">
        <v>15000</v>
      </c>
      <c r="Q2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" t="n">
        <v>0</v>
      </c>
      <c r="S29" t="inlineStr">
        <is>
          <t>value is not active</t>
        </is>
      </c>
    </row>
    <row r="30">
      <c r="A30" s="15" t="n">
        <v>26</v>
      </c>
      <c r="B30" s="14" t="n">
        <v>35</v>
      </c>
      <c r="C30" s="14" t="n">
        <v>35</v>
      </c>
      <c r="D30" s="12" t="n">
        <v>63623102</v>
      </c>
      <c r="E30" s="13" t="inlineStr">
        <is>
          <t>ЭЛ950098</t>
        </is>
      </c>
      <c r="F30" s="12" t="inlineStr">
        <is>
          <t>ПОР</t>
        </is>
      </c>
      <c r="G30" s="12" t="inlineStr">
        <is>
          <t>Алматы 1</t>
        </is>
      </c>
      <c r="H30" s="12" t="inlineStr">
        <is>
          <t>Жомарт</t>
        </is>
      </c>
      <c r="I30" s="12" t="n">
        <v>421034</v>
      </c>
      <c r="J30" s="11" t="n">
        <v>45689</v>
      </c>
      <c r="K30" s="11" t="n">
        <v>45716</v>
      </c>
      <c r="L30" s="11" t="n">
        <v>45709</v>
      </c>
      <c r="M30" s="11" t="n">
        <v>45710</v>
      </c>
      <c r="N30" s="11" t="n">
        <v>45716</v>
      </c>
      <c r="O30" s="57">
        <f>IF(N30=J30,1,IF(AND(N30=J30,L30=J30),N30+1-J30,IF(AND(N30&gt;J30,L30&lt;J30),N30+1-J30,IF(AND(N30&lt;=K30,L30&gt;=J30),N30-L30,IF(L30&gt;K30,"",IF(N30&gt;K30,EOMONTH(N30,-1)-L30,""))))))</f>
        <v/>
      </c>
      <c r="P30" s="57" t="n">
        <v>15000</v>
      </c>
      <c r="Q3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" t="n">
        <v>35</v>
      </c>
      <c r="S30" t="inlineStr">
        <is>
          <t>35</t>
        </is>
      </c>
    </row>
    <row r="31">
      <c r="A31" s="15" t="n">
        <v>27</v>
      </c>
      <c r="B31" s="12" t="n">
        <v>25</v>
      </c>
      <c r="C31" s="12" t="n">
        <v>25</v>
      </c>
      <c r="D31" s="13" t="n">
        <v>63740310</v>
      </c>
      <c r="E31" s="26" t="n">
        <v>10029272</v>
      </c>
      <c r="F31" s="12" t="inlineStr">
        <is>
          <t>ПОР</t>
        </is>
      </c>
      <c r="G31" s="11" t="inlineStr">
        <is>
          <t>Ангрен</t>
        </is>
      </c>
      <c r="H31" s="12" t="inlineStr">
        <is>
          <t>Арыс I</t>
        </is>
      </c>
      <c r="I31" s="12" t="n">
        <v>421034</v>
      </c>
      <c r="J31" s="11" t="n">
        <v>45689</v>
      </c>
      <c r="K31" s="11" t="n">
        <v>45716</v>
      </c>
      <c r="L31" s="11" t="n">
        <v>45688</v>
      </c>
      <c r="M31" s="11" t="n">
        <v>45695</v>
      </c>
      <c r="N31" s="11" t="n">
        <v>45696</v>
      </c>
      <c r="O31" s="57">
        <f>IF(N31=J31,1,IF(AND(N31=J31,L31=J31),N31+1-J31,IF(AND(N31&gt;J31,L31&lt;J31),N31+1-J31,IF(AND(N31&lt;=K31,L31&gt;=J31),N31-L31,IF(L31&gt;K31,"",IF(N31&gt;K31,EOMONTH(N31,-1)-L31,""))))))</f>
        <v/>
      </c>
      <c r="P31" s="57" t="n">
        <v>15000</v>
      </c>
      <c r="Q3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" t="n">
        <v>25</v>
      </c>
      <c r="S31" t="inlineStr">
        <is>
          <t>25</t>
        </is>
      </c>
    </row>
    <row r="32">
      <c r="A32" s="15" t="n">
        <v>28</v>
      </c>
      <c r="B32" s="12" t="n">
        <v>25</v>
      </c>
      <c r="C32" s="12" t="n">
        <v>25</v>
      </c>
      <c r="D32" s="13" t="n">
        <v>61474789</v>
      </c>
      <c r="E32" s="26" t="n">
        <v>10024047</v>
      </c>
      <c r="F32" s="12" t="inlineStr">
        <is>
          <t>ПОР</t>
        </is>
      </c>
      <c r="G32" s="12" t="inlineStr">
        <is>
          <t>Ангрен</t>
        </is>
      </c>
      <c r="H32" s="12" t="inlineStr">
        <is>
          <t>Жем</t>
        </is>
      </c>
      <c r="I32" s="12" t="n">
        <v>421034</v>
      </c>
      <c r="J32" s="11" t="n">
        <v>45689</v>
      </c>
      <c r="K32" s="11" t="n">
        <v>45716</v>
      </c>
      <c r="L32" s="11" t="n">
        <v>45678</v>
      </c>
      <c r="M32" s="11" t="n">
        <v>45685</v>
      </c>
      <c r="N32" s="11" t="n">
        <v>45690</v>
      </c>
      <c r="O32" s="57">
        <f>IF(N32=J32,1,IF(AND(N32=J32,L32=J32),N32+1-J32,IF(AND(N32&gt;J32,L32&lt;J32),N32+1-J32,IF(AND(N32&lt;=K32,L32&gt;=J32),N32-L32,IF(L32&gt;K32,"",IF(N32&gt;K32,EOMONTH(N32,-1)-L32,""))))))</f>
        <v/>
      </c>
      <c r="P32" s="57" t="n">
        <v>15000</v>
      </c>
      <c r="Q3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" t="n">
        <v>25</v>
      </c>
      <c r="S32" t="inlineStr">
        <is>
          <t>25</t>
        </is>
      </c>
    </row>
    <row r="33">
      <c r="A33" s="15" t="n">
        <v>29</v>
      </c>
      <c r="B33" s="12" t="n">
        <v>25</v>
      </c>
      <c r="C33" s="12" t="n">
        <v>25</v>
      </c>
      <c r="D33" s="13" t="n">
        <v>63565261</v>
      </c>
      <c r="E33" s="26" t="n">
        <v>10024047</v>
      </c>
      <c r="F33" s="12" t="inlineStr">
        <is>
          <t>ПОР</t>
        </is>
      </c>
      <c r="G33" s="12" t="inlineStr">
        <is>
          <t>Ангрен</t>
        </is>
      </c>
      <c r="H33" s="12" t="inlineStr">
        <is>
          <t>Жем</t>
        </is>
      </c>
      <c r="I33" s="12" t="n">
        <v>421034</v>
      </c>
      <c r="J33" s="11" t="n">
        <v>45689</v>
      </c>
      <c r="K33" s="11" t="n">
        <v>45716</v>
      </c>
      <c r="L33" s="11" t="n">
        <v>45678</v>
      </c>
      <c r="M33" s="11" t="n">
        <v>45685</v>
      </c>
      <c r="N33" s="11" t="n">
        <v>45690</v>
      </c>
      <c r="O33" s="57">
        <f>IF(N33=J33,1,IF(AND(N33=J33,L33=J33),N33+1-J33,IF(AND(N33&gt;J33,L33&lt;J33),N33+1-J33,IF(AND(N33&lt;=K33,L33&gt;=J33),N33-L33,IF(L33&gt;K33,"",IF(N33&gt;K33,EOMONTH(N33,-1)-L33,""))))))</f>
        <v/>
      </c>
      <c r="P33" s="57" t="n">
        <v>15000</v>
      </c>
      <c r="Q3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" t="n">
        <v>25</v>
      </c>
      <c r="S33" t="inlineStr">
        <is>
          <t>25</t>
        </is>
      </c>
    </row>
    <row r="34">
      <c r="A34" s="15" t="n">
        <v>30</v>
      </c>
      <c r="B34" s="12" t="n">
        <v>25</v>
      </c>
      <c r="C34" s="12" t="n">
        <v>25</v>
      </c>
      <c r="D34" s="13" t="n">
        <v>63745137</v>
      </c>
      <c r="E34" s="26" t="n">
        <v>10024047</v>
      </c>
      <c r="F34" s="12" t="inlineStr">
        <is>
          <t>ПОР</t>
        </is>
      </c>
      <c r="G34" s="12" t="inlineStr">
        <is>
          <t>Ангрен</t>
        </is>
      </c>
      <c r="H34" s="12" t="inlineStr">
        <is>
          <t>Жем</t>
        </is>
      </c>
      <c r="I34" s="12" t="n">
        <v>421034</v>
      </c>
      <c r="J34" s="11" t="n">
        <v>45689</v>
      </c>
      <c r="K34" s="11" t="n">
        <v>45716</v>
      </c>
      <c r="L34" s="11" t="n">
        <v>45678</v>
      </c>
      <c r="M34" s="11" t="n">
        <v>45685</v>
      </c>
      <c r="N34" s="11" t="n">
        <v>45690</v>
      </c>
      <c r="O34" s="57">
        <f>IF(N34=J34,1,IF(AND(N34=J34,L34=J34),N34+1-J34,IF(AND(N34&gt;J34,L34&lt;J34),N34+1-J34,IF(AND(N34&lt;=K34,L34&gt;=J34),N34-L34,IF(L34&gt;K34,"",IF(N34&gt;K34,EOMONTH(N34,-1)-L34,""))))))</f>
        <v/>
      </c>
      <c r="P34" s="57" t="n">
        <v>15000</v>
      </c>
      <c r="Q3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" t="n">
        <v>25</v>
      </c>
      <c r="S34" t="inlineStr">
        <is>
          <t>25</t>
        </is>
      </c>
    </row>
    <row r="35">
      <c r="A35" s="15" t="n">
        <v>31</v>
      </c>
      <c r="B35" s="12" t="n">
        <v>25</v>
      </c>
      <c r="C35" s="12" t="n">
        <v>25</v>
      </c>
      <c r="D35" s="13" t="n">
        <v>63616239</v>
      </c>
      <c r="E35" s="26" t="n">
        <v>10024047</v>
      </c>
      <c r="F35" s="12" t="inlineStr">
        <is>
          <t>ПОР</t>
        </is>
      </c>
      <c r="G35" s="12" t="inlineStr">
        <is>
          <t>Ангрен</t>
        </is>
      </c>
      <c r="H35" s="12" t="inlineStr">
        <is>
          <t>Жем</t>
        </is>
      </c>
      <c r="I35" s="12" t="n">
        <v>421034</v>
      </c>
      <c r="J35" s="11" t="n">
        <v>45689</v>
      </c>
      <c r="K35" s="11" t="n">
        <v>45716</v>
      </c>
      <c r="L35" s="11" t="n">
        <v>45678</v>
      </c>
      <c r="M35" s="11" t="n">
        <v>45685</v>
      </c>
      <c r="N35" s="11" t="n">
        <v>45690</v>
      </c>
      <c r="O35" s="57">
        <f>IF(N35=J35,1,IF(AND(N35=J35,L35=J35),N35+1-J35,IF(AND(N35&gt;J35,L35&lt;J35),N35+1-J35,IF(AND(N35&lt;=K35,L35&gt;=J35),N35-L35,IF(L35&gt;K35,"",IF(N35&gt;K35,EOMONTH(N35,-1)-L35,""))))))</f>
        <v/>
      </c>
      <c r="P35" s="57" t="n">
        <v>15000</v>
      </c>
      <c r="Q3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" t="n">
        <v>25</v>
      </c>
      <c r="S35" t="inlineStr">
        <is>
          <t>25</t>
        </is>
      </c>
    </row>
    <row r="36">
      <c r="A36" s="15" t="n">
        <v>32</v>
      </c>
      <c r="B36" s="12" t="n">
        <v>25</v>
      </c>
      <c r="C36" s="12" t="n">
        <v>25</v>
      </c>
      <c r="D36" s="13" t="n">
        <v>65319188</v>
      </c>
      <c r="E36" s="13" t="n">
        <v>10024050</v>
      </c>
      <c r="F36" s="12" t="inlineStr">
        <is>
          <t>ПОР</t>
        </is>
      </c>
      <c r="G36" s="12" t="inlineStr">
        <is>
          <t>Ангрен</t>
        </is>
      </c>
      <c r="H36" s="12" t="inlineStr">
        <is>
          <t>Жомарт</t>
        </is>
      </c>
      <c r="I36" s="12" t="n">
        <v>421034</v>
      </c>
      <c r="J36" s="11" t="n">
        <v>45689</v>
      </c>
      <c r="K36" s="11" t="n">
        <v>45716</v>
      </c>
      <c r="L36" s="11" t="n">
        <v>45678</v>
      </c>
      <c r="M36" s="11" t="n">
        <v>45685</v>
      </c>
      <c r="N36" s="11" t="n">
        <v>45689</v>
      </c>
      <c r="O36" s="57">
        <f>IF(N36=J36,1,IF(AND(N36=J36,L36=J36),N36+1-J36,IF(AND(N36&gt;J36,L36&lt;J36),N36+1-J36,IF(AND(N36&lt;=K36,L36&gt;=J36),N36-L36,IF(L36&gt;K36,"",IF(N36&gt;K36,EOMONTH(N36,-1)-L36,""))))))</f>
        <v/>
      </c>
      <c r="P36" s="57" t="n">
        <v>15000</v>
      </c>
      <c r="Q3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" t="n">
        <v>25</v>
      </c>
      <c r="S36" t="inlineStr">
        <is>
          <t>25</t>
        </is>
      </c>
    </row>
    <row r="37">
      <c r="A37" s="15" t="n">
        <v>33</v>
      </c>
      <c r="B37" s="12" t="n">
        <v>25</v>
      </c>
      <c r="C37" s="12" t="n">
        <v>25</v>
      </c>
      <c r="D37" s="13" t="n">
        <v>65317414</v>
      </c>
      <c r="E37" s="13" t="n">
        <v>10024050</v>
      </c>
      <c r="F37" s="12" t="inlineStr">
        <is>
          <t>ПОР</t>
        </is>
      </c>
      <c r="G37" s="12" t="inlineStr">
        <is>
          <t>Ангрен</t>
        </is>
      </c>
      <c r="H37" s="12" t="inlineStr">
        <is>
          <t>Жомарт</t>
        </is>
      </c>
      <c r="I37" s="12" t="n">
        <v>421034</v>
      </c>
      <c r="J37" s="11" t="n">
        <v>45689</v>
      </c>
      <c r="K37" s="11" t="n">
        <v>45716</v>
      </c>
      <c r="L37" s="11" t="n">
        <v>45678</v>
      </c>
      <c r="M37" s="11" t="n">
        <v>45685</v>
      </c>
      <c r="N37" s="11" t="n">
        <v>45689</v>
      </c>
      <c r="O37" s="57">
        <f>IF(N37=J37,1,IF(AND(N37=J37,L37=J37),N37+1-J37,IF(AND(N37&gt;J37,L37&lt;J37),N37+1-J37,IF(AND(N37&lt;=K37,L37&gt;=J37),N37-L37,IF(L37&gt;K37,"",IF(N37&gt;K37,EOMONTH(N37,-1)-L37,""))))))</f>
        <v/>
      </c>
      <c r="P37" s="57" t="n">
        <v>15000</v>
      </c>
      <c r="Q3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" t="n">
        <v>25</v>
      </c>
      <c r="S37" t="inlineStr">
        <is>
          <t>25</t>
        </is>
      </c>
    </row>
    <row r="38">
      <c r="A38" s="15" t="n">
        <v>34</v>
      </c>
      <c r="B38" s="12" t="n">
        <v>25</v>
      </c>
      <c r="C38" s="12" t="n">
        <v>25</v>
      </c>
      <c r="D38" s="13" t="n">
        <v>65320061</v>
      </c>
      <c r="E38" s="13" t="n">
        <v>10024050</v>
      </c>
      <c r="F38" s="12" t="inlineStr">
        <is>
          <t>ПОР</t>
        </is>
      </c>
      <c r="G38" s="12" t="inlineStr">
        <is>
          <t>Ангрен</t>
        </is>
      </c>
      <c r="H38" s="12" t="inlineStr">
        <is>
          <t>Жомарт</t>
        </is>
      </c>
      <c r="I38" s="12" t="n">
        <v>421034</v>
      </c>
      <c r="J38" s="11" t="n">
        <v>45689</v>
      </c>
      <c r="K38" s="11" t="n">
        <v>45716</v>
      </c>
      <c r="L38" s="11" t="n">
        <v>45678</v>
      </c>
      <c r="M38" s="11" t="n">
        <v>45685</v>
      </c>
      <c r="N38" s="11" t="n">
        <v>45689</v>
      </c>
      <c r="O38" s="57">
        <f>IF(N38=J38,1,IF(AND(N38=J38,L38=J38),N38+1-J38,IF(AND(N38&gt;J38,L38&lt;J38),N38+1-J38,IF(AND(N38&lt;=K38,L38&gt;=J38),N38-L38,IF(L38&gt;K38,"",IF(N38&gt;K38,EOMONTH(N38,-1)-L38,""))))))</f>
        <v/>
      </c>
      <c r="P38" s="57" t="n">
        <v>15000</v>
      </c>
      <c r="Q3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" t="n">
        <v>25</v>
      </c>
      <c r="S38" t="inlineStr">
        <is>
          <t>25</t>
        </is>
      </c>
    </row>
    <row r="39">
      <c r="A39" s="15" t="n">
        <v>35</v>
      </c>
      <c r="B39" s="12" t="n">
        <v>25</v>
      </c>
      <c r="C39" s="12" t="n">
        <v>25</v>
      </c>
      <c r="D39" s="13" t="n">
        <v>63622849</v>
      </c>
      <c r="E39" s="13" t="n">
        <v>10024057</v>
      </c>
      <c r="F39" s="12" t="inlineStr">
        <is>
          <t>ПОР</t>
        </is>
      </c>
      <c r="G39" s="12" t="inlineStr">
        <is>
          <t>Ангрен</t>
        </is>
      </c>
      <c r="H39" s="12" t="inlineStr">
        <is>
          <t>КУРОРТ-БОРОВОЕ</t>
        </is>
      </c>
      <c r="I39" s="25" t="n">
        <v>421034</v>
      </c>
      <c r="J39" s="11" t="n">
        <v>45689</v>
      </c>
      <c r="K39" s="11" t="n">
        <v>45716</v>
      </c>
      <c r="L39" s="11" t="n">
        <v>45678</v>
      </c>
      <c r="M39" s="11" t="n">
        <v>45685</v>
      </c>
      <c r="N39" s="11" t="n">
        <v>45689</v>
      </c>
      <c r="O39" s="57">
        <f>IF(N39=J39,1,IF(AND(N39=J39,L39=J39),N39+1-J39,IF(AND(N39&gt;J39,L39&lt;J39),N39+1-J39,IF(AND(N39&lt;=K39,L39&gt;=J39),N39-L39,IF(L39&gt;K39,"",IF(N39&gt;K39,EOMONTH(N39,-1)-L39,""))))))</f>
        <v/>
      </c>
      <c r="P39" s="57" t="n">
        <v>15000</v>
      </c>
      <c r="Q3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" t="n">
        <v>25</v>
      </c>
      <c r="S39" t="inlineStr">
        <is>
          <t>25</t>
        </is>
      </c>
    </row>
    <row r="40">
      <c r="A40" s="15" t="n">
        <v>36</v>
      </c>
      <c r="B40" s="12" t="n">
        <v>25</v>
      </c>
      <c r="C40" s="12" t="n">
        <v>25</v>
      </c>
      <c r="D40" s="13" t="n">
        <v>61474342</v>
      </c>
      <c r="E40" s="13" t="n">
        <v>10027515</v>
      </c>
      <c r="F40" s="12" t="inlineStr">
        <is>
          <t>ПОР</t>
        </is>
      </c>
      <c r="G40" s="12" t="inlineStr">
        <is>
          <t>Ангрен</t>
        </is>
      </c>
      <c r="H40" s="12" t="inlineStr">
        <is>
          <t>Жомарт</t>
        </is>
      </c>
      <c r="I40" s="12" t="n">
        <v>421034</v>
      </c>
      <c r="J40" s="11" t="n">
        <v>45689</v>
      </c>
      <c r="K40" s="11" t="n">
        <v>45716</v>
      </c>
      <c r="L40" s="11" t="n">
        <v>45681</v>
      </c>
      <c r="M40" s="11" t="n">
        <v>45690</v>
      </c>
      <c r="N40" s="11" t="n">
        <v>45694</v>
      </c>
      <c r="O40" s="57">
        <f>IF(N40=J40,1,IF(AND(N40=J40,L40=J40),N40+1-J40,IF(AND(N40&gt;J40,L40&lt;J40),N40+1-J40,IF(AND(N40&lt;=K40,L40&gt;=J40),N40-L40,IF(L40&gt;K40,"",IF(N40&gt;K40,EOMONTH(N40,-1)-L40,""))))))</f>
        <v/>
      </c>
      <c r="P40" s="57" t="n">
        <v>15000</v>
      </c>
      <c r="Q4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" t="n">
        <v>25</v>
      </c>
      <c r="S40" t="inlineStr">
        <is>
          <t>25</t>
        </is>
      </c>
    </row>
    <row r="41">
      <c r="A41" s="15" t="n">
        <v>37</v>
      </c>
      <c r="B41" s="12" t="n">
        <v>25</v>
      </c>
      <c r="C41" s="12" t="n">
        <v>25</v>
      </c>
      <c r="D41" s="13" t="n">
        <v>60697844</v>
      </c>
      <c r="E41" s="13" t="n">
        <v>10027515</v>
      </c>
      <c r="F41" s="12" t="inlineStr">
        <is>
          <t>ПОР</t>
        </is>
      </c>
      <c r="G41" s="12" t="inlineStr">
        <is>
          <t>Ангрен</t>
        </is>
      </c>
      <c r="H41" s="12" t="inlineStr">
        <is>
          <t>Жомарт</t>
        </is>
      </c>
      <c r="I41" s="12" t="n">
        <v>421034</v>
      </c>
      <c r="J41" s="11" t="n">
        <v>45689</v>
      </c>
      <c r="K41" s="11" t="n">
        <v>45716</v>
      </c>
      <c r="L41" s="11" t="n">
        <v>45681</v>
      </c>
      <c r="M41" s="11" t="n">
        <v>45690</v>
      </c>
      <c r="N41" s="11" t="n">
        <v>45694</v>
      </c>
      <c r="O41" s="57">
        <f>IF(N41=J41,1,IF(AND(N41=J41,L41=J41),N41+1-J41,IF(AND(N41&gt;J41,L41&lt;J41),N41+1-J41,IF(AND(N41&lt;=K41,L41&gt;=J41),N41-L41,IF(L41&gt;K41,"",IF(N41&gt;K41,EOMONTH(N41,-1)-L41,""))))))</f>
        <v/>
      </c>
      <c r="P41" s="57" t="n">
        <v>15000</v>
      </c>
      <c r="Q4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" t="n">
        <v>25</v>
      </c>
      <c r="S41" t="inlineStr">
        <is>
          <t>25</t>
        </is>
      </c>
    </row>
    <row r="42">
      <c r="A42" s="15" t="n">
        <v>38</v>
      </c>
      <c r="B42" s="12" t="n">
        <v>25</v>
      </c>
      <c r="C42" s="12" t="n">
        <v>25</v>
      </c>
      <c r="D42" s="13" t="n">
        <v>63615132</v>
      </c>
      <c r="E42" s="13" t="n">
        <v>10027539</v>
      </c>
      <c r="F42" s="12" t="inlineStr">
        <is>
          <t>ПОР</t>
        </is>
      </c>
      <c r="G42" s="12" t="inlineStr">
        <is>
          <t>Ангрен</t>
        </is>
      </c>
      <c r="H42" s="12" t="inlineStr">
        <is>
          <t>Жомарт</t>
        </is>
      </c>
      <c r="I42" s="12" t="n">
        <v>421034</v>
      </c>
      <c r="J42" s="11" t="n">
        <v>45689</v>
      </c>
      <c r="K42" s="11" t="n">
        <v>45716</v>
      </c>
      <c r="L42" s="11" t="n">
        <v>45681</v>
      </c>
      <c r="M42" s="11" t="n">
        <v>45690</v>
      </c>
      <c r="N42" s="11" t="n">
        <v>45694</v>
      </c>
      <c r="O42" s="57">
        <f>IF(N42=J42,1,IF(AND(N42=J42,L42=J42),N42+1-J42,IF(AND(N42&gt;J42,L42&lt;J42),N42+1-J42,IF(AND(N42&lt;=K42,L42&gt;=J42),N42-L42,IF(L42&gt;K42,"",IF(N42&gt;K42,EOMONTH(N42,-1)-L42,""))))))</f>
        <v/>
      </c>
      <c r="P42" s="57" t="n">
        <v>15000</v>
      </c>
      <c r="Q4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" t="n">
        <v>25</v>
      </c>
      <c r="S42" t="inlineStr">
        <is>
          <t>25</t>
        </is>
      </c>
    </row>
    <row r="43">
      <c r="A43" s="15" t="n">
        <v>39</v>
      </c>
      <c r="B43" s="12" t="n">
        <v>25</v>
      </c>
      <c r="C43" s="12" t="n">
        <v>25</v>
      </c>
      <c r="D43" s="13" t="n">
        <v>61475042</v>
      </c>
      <c r="E43" s="13" t="n">
        <v>10027539</v>
      </c>
      <c r="F43" s="12" t="inlineStr">
        <is>
          <t>ПОР</t>
        </is>
      </c>
      <c r="G43" s="12" t="inlineStr">
        <is>
          <t>Ангрен</t>
        </is>
      </c>
      <c r="H43" s="12" t="inlineStr">
        <is>
          <t>Жомарт</t>
        </is>
      </c>
      <c r="I43" s="12" t="n">
        <v>421034</v>
      </c>
      <c r="J43" s="11" t="n">
        <v>45689</v>
      </c>
      <c r="K43" s="11" t="n">
        <v>45716</v>
      </c>
      <c r="L43" s="11" t="n">
        <v>45681</v>
      </c>
      <c r="M43" s="11" t="n">
        <v>45690</v>
      </c>
      <c r="N43" s="11" t="n">
        <v>45694</v>
      </c>
      <c r="O43" s="57">
        <f>IF(N43=J43,1,IF(AND(N43=J43,L43=J43),N43+1-J43,IF(AND(N43&gt;J43,L43&lt;J43),N43+1-J43,IF(AND(N43&lt;=K43,L43&gt;=J43),N43-L43,IF(L43&gt;K43,"",IF(N43&gt;K43,EOMONTH(N43,-1)-L43,""))))))</f>
        <v/>
      </c>
      <c r="P43" s="57" t="n">
        <v>15000</v>
      </c>
      <c r="Q4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" t="n">
        <v>25</v>
      </c>
      <c r="S43" t="inlineStr">
        <is>
          <t>25</t>
        </is>
      </c>
    </row>
    <row r="44">
      <c r="A44" s="15" t="n">
        <v>40</v>
      </c>
      <c r="B44" s="12" t="n">
        <v>25</v>
      </c>
      <c r="C44" s="12" t="n">
        <v>25</v>
      </c>
      <c r="D44" s="13" t="n">
        <v>61475109</v>
      </c>
      <c r="E44" s="13" t="n">
        <v>10027541</v>
      </c>
      <c r="F44" s="12" t="inlineStr">
        <is>
          <t>ПОР</t>
        </is>
      </c>
      <c r="G44" s="12" t="inlineStr">
        <is>
          <t>Ангрен</t>
        </is>
      </c>
      <c r="H44" s="12" t="inlineStr">
        <is>
          <t>Жомарт</t>
        </is>
      </c>
      <c r="I44" s="12" t="n">
        <v>421034</v>
      </c>
      <c r="J44" s="11" t="n">
        <v>45689</v>
      </c>
      <c r="K44" s="11" t="n">
        <v>45716</v>
      </c>
      <c r="L44" s="11" t="n">
        <v>45681</v>
      </c>
      <c r="M44" s="11" t="n">
        <v>45690</v>
      </c>
      <c r="N44" s="11" t="n">
        <v>45694</v>
      </c>
      <c r="O44" s="57">
        <f>IF(N44=J44,1,IF(AND(N44=J44,L44=J44),N44+1-J44,IF(AND(N44&gt;J44,L44&lt;J44),N44+1-J44,IF(AND(N44&lt;=K44,L44&gt;=J44),N44-L44,IF(L44&gt;K44,"",IF(N44&gt;K44,EOMONTH(N44,-1)-L44,""))))))</f>
        <v/>
      </c>
      <c r="P44" s="57" t="n">
        <v>15000</v>
      </c>
      <c r="Q4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" t="n">
        <v>25</v>
      </c>
      <c r="S44" t="inlineStr">
        <is>
          <t>25</t>
        </is>
      </c>
    </row>
    <row r="45">
      <c r="A45" s="15" t="n">
        <v>41</v>
      </c>
      <c r="B45" s="12" t="n">
        <v>25</v>
      </c>
      <c r="C45" s="12" t="n">
        <v>25</v>
      </c>
      <c r="D45" s="13" t="n">
        <v>61117529</v>
      </c>
      <c r="E45" s="13" t="n">
        <v>10027541</v>
      </c>
      <c r="F45" s="12" t="inlineStr">
        <is>
          <t>ПОР</t>
        </is>
      </c>
      <c r="G45" s="12" t="inlineStr">
        <is>
          <t>Ангрен</t>
        </is>
      </c>
      <c r="H45" s="12" t="inlineStr">
        <is>
          <t>Жомарт</t>
        </is>
      </c>
      <c r="I45" s="12" t="n">
        <v>421034</v>
      </c>
      <c r="J45" s="11" t="n">
        <v>45689</v>
      </c>
      <c r="K45" s="11" t="n">
        <v>45716</v>
      </c>
      <c r="L45" s="11" t="n">
        <v>45681</v>
      </c>
      <c r="M45" s="11" t="n">
        <v>45690</v>
      </c>
      <c r="N45" s="11" t="n">
        <v>45694</v>
      </c>
      <c r="O45" s="57">
        <f>IF(N45=J45,1,IF(AND(N45=J45,L45=J45),N45+1-J45,IF(AND(N45&gt;J45,L45&lt;J45),N45+1-J45,IF(AND(N45&lt;=K45,L45&gt;=J45),N45-L45,IF(L45&gt;K45,"",IF(N45&gt;K45,EOMONTH(N45,-1)-L45,""))))))</f>
        <v/>
      </c>
      <c r="P45" s="57" t="n">
        <v>15000</v>
      </c>
      <c r="Q4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" t="n">
        <v>25</v>
      </c>
      <c r="S45" t="inlineStr">
        <is>
          <t>25</t>
        </is>
      </c>
    </row>
    <row r="46">
      <c r="A46" s="15" t="n">
        <v>42</v>
      </c>
      <c r="B46" s="12" t="n">
        <v>25</v>
      </c>
      <c r="C46" s="12" t="n">
        <v>25</v>
      </c>
      <c r="D46" s="13" t="n">
        <v>61474011</v>
      </c>
      <c r="E46" s="13" t="n">
        <v>10027541</v>
      </c>
      <c r="F46" s="12" t="inlineStr">
        <is>
          <t>ПОР</t>
        </is>
      </c>
      <c r="G46" s="12" t="inlineStr">
        <is>
          <t>Ангрен</t>
        </is>
      </c>
      <c r="H46" s="12" t="inlineStr">
        <is>
          <t>Жомарт</t>
        </is>
      </c>
      <c r="I46" s="12" t="n">
        <v>421034</v>
      </c>
      <c r="J46" s="11" t="n">
        <v>45689</v>
      </c>
      <c r="K46" s="11" t="n">
        <v>45716</v>
      </c>
      <c r="L46" s="11" t="n">
        <v>45681</v>
      </c>
      <c r="M46" s="11" t="n">
        <v>45690</v>
      </c>
      <c r="N46" s="11" t="n">
        <v>45694</v>
      </c>
      <c r="O46" s="57">
        <f>IF(N46=J46,1,IF(AND(N46=J46,L46=J46),N46+1-J46,IF(AND(N46&gt;J46,L46&lt;J46),N46+1-J46,IF(AND(N46&lt;=K46,L46&gt;=J46),N46-L46,IF(L46&gt;K46,"",IF(N46&gt;K46,EOMONTH(N46,-1)-L46,""))))))</f>
        <v/>
      </c>
      <c r="P46" s="57" t="n">
        <v>15000</v>
      </c>
      <c r="Q4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" t="n">
        <v>25</v>
      </c>
      <c r="S46" t="inlineStr">
        <is>
          <t>25</t>
        </is>
      </c>
    </row>
    <row r="47">
      <c r="A47" s="15" t="n">
        <v>43</v>
      </c>
      <c r="B47" s="12" t="n">
        <v>25</v>
      </c>
      <c r="C47" s="12" t="n">
        <v>25</v>
      </c>
      <c r="D47" s="13" t="n">
        <v>63760417</v>
      </c>
      <c r="E47" s="13" t="n">
        <v>10027517</v>
      </c>
      <c r="F47" s="12" t="inlineStr">
        <is>
          <t>ПОР</t>
        </is>
      </c>
      <c r="G47" s="12" t="inlineStr">
        <is>
          <t>Ангрен</t>
        </is>
      </c>
      <c r="H47" s="12" t="inlineStr">
        <is>
          <t>Кызылжар</t>
        </is>
      </c>
      <c r="I47" s="12" t="n">
        <v>421034</v>
      </c>
      <c r="J47" s="11" t="n">
        <v>45689</v>
      </c>
      <c r="K47" s="11" t="n">
        <v>45716</v>
      </c>
      <c r="L47" s="11" t="n">
        <v>45681</v>
      </c>
      <c r="M47" s="11" t="n">
        <v>45690</v>
      </c>
      <c r="N47" s="11" t="n">
        <v>45694</v>
      </c>
      <c r="O47" s="57">
        <f>IF(N47=J47,1,IF(AND(N47=J47,L47=J47),N47+1-J47,IF(AND(N47&gt;J47,L47&lt;J47),N47+1-J47,IF(AND(N47&lt;=K47,L47&gt;=J47),N47-L47,IF(L47&gt;K47,"",IF(N47&gt;K47,EOMONTH(N47,-1)-L47,""))))))</f>
        <v/>
      </c>
      <c r="P47" s="57" t="n">
        <v>15000</v>
      </c>
      <c r="Q4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" t="n">
        <v>25</v>
      </c>
      <c r="S47" t="inlineStr">
        <is>
          <t>25</t>
        </is>
      </c>
    </row>
    <row r="48">
      <c r="A48" s="15" t="n">
        <v>44</v>
      </c>
      <c r="B48" s="12" t="n">
        <v>25</v>
      </c>
      <c r="C48" s="12" t="n">
        <v>25</v>
      </c>
      <c r="D48" s="13" t="n">
        <v>63615553</v>
      </c>
      <c r="E48" s="13" t="n">
        <v>10027590</v>
      </c>
      <c r="F48" s="12" t="inlineStr">
        <is>
          <t>ПОР</t>
        </is>
      </c>
      <c r="G48" s="12" t="inlineStr">
        <is>
          <t>Ангрен</t>
        </is>
      </c>
      <c r="H48" s="12" t="inlineStr">
        <is>
          <t>Кызылжар</t>
        </is>
      </c>
      <c r="I48" s="12" t="n">
        <v>421034</v>
      </c>
      <c r="J48" s="11" t="n">
        <v>45689</v>
      </c>
      <c r="K48" s="11" t="n">
        <v>45716</v>
      </c>
      <c r="L48" s="11" t="n">
        <v>45682</v>
      </c>
      <c r="M48" s="11" t="n">
        <v>45690</v>
      </c>
      <c r="N48" s="11" t="n">
        <v>45694</v>
      </c>
      <c r="O48" s="57">
        <f>IF(N48=J48,1,IF(AND(N48=J48,L48=J48),N48+1-J48,IF(AND(N48&gt;J48,L48&lt;J48),N48+1-J48,IF(AND(N48&lt;=K48,L48&gt;=J48),N48-L48,IF(L48&gt;K48,"",IF(N48&gt;K48,EOMONTH(N48,-1)-L48,""))))))</f>
        <v/>
      </c>
      <c r="P48" s="57" t="n">
        <v>15000</v>
      </c>
      <c r="Q4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" t="n">
        <v>25</v>
      </c>
      <c r="S48" t="inlineStr">
        <is>
          <t>25</t>
        </is>
      </c>
    </row>
    <row r="49">
      <c r="A49" s="15" t="n">
        <v>45</v>
      </c>
      <c r="B49" s="12" t="n">
        <v>25</v>
      </c>
      <c r="C49" s="12" t="n">
        <v>25</v>
      </c>
      <c r="D49" s="13" t="n">
        <v>63740302</v>
      </c>
      <c r="E49" s="13" t="n">
        <v>10027590</v>
      </c>
      <c r="F49" s="12" t="inlineStr">
        <is>
          <t>ПОР</t>
        </is>
      </c>
      <c r="G49" s="12" t="inlineStr">
        <is>
          <t>Ангрен</t>
        </is>
      </c>
      <c r="H49" s="12" t="inlineStr">
        <is>
          <t>Кызылжар</t>
        </is>
      </c>
      <c r="I49" s="12" t="n">
        <v>421034</v>
      </c>
      <c r="J49" s="11" t="n">
        <v>45689</v>
      </c>
      <c r="K49" s="11" t="n">
        <v>45716</v>
      </c>
      <c r="L49" s="11" t="n">
        <v>45682</v>
      </c>
      <c r="M49" s="11" t="n">
        <v>45690</v>
      </c>
      <c r="N49" s="11" t="n">
        <v>45694</v>
      </c>
      <c r="O49" s="57">
        <f>IF(N49=J49,1,IF(AND(N49=J49,L49=J49),N49+1-J49,IF(AND(N49&gt;J49,L49&lt;J49),N49+1-J49,IF(AND(N49&lt;=K49,L49&gt;=J49),N49-L49,IF(L49&gt;K49,"",IF(N49&gt;K49,EOMONTH(N49,-1)-L49,""))))))</f>
        <v/>
      </c>
      <c r="P49" s="57" t="n">
        <v>15000</v>
      </c>
      <c r="Q4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" t="n">
        <v>25</v>
      </c>
      <c r="S49" t="inlineStr">
        <is>
          <t>25</t>
        </is>
      </c>
    </row>
    <row r="50">
      <c r="A50" s="15" t="n">
        <v>46</v>
      </c>
      <c r="B50" s="12" t="n">
        <v>25</v>
      </c>
      <c r="C50" s="12" t="n">
        <v>25</v>
      </c>
      <c r="D50" s="13" t="n">
        <v>65341810</v>
      </c>
      <c r="E50" s="13" t="n">
        <v>10027590</v>
      </c>
      <c r="F50" s="12" t="inlineStr">
        <is>
          <t>ПОР</t>
        </is>
      </c>
      <c r="G50" s="12" t="inlineStr">
        <is>
          <t>Ангрен</t>
        </is>
      </c>
      <c r="H50" s="12" t="inlineStr">
        <is>
          <t>Кызылжар</t>
        </is>
      </c>
      <c r="I50" s="12" t="n">
        <v>421034</v>
      </c>
      <c r="J50" s="11" t="n">
        <v>45689</v>
      </c>
      <c r="K50" s="11" t="n">
        <v>45716</v>
      </c>
      <c r="L50" s="11" t="n">
        <v>45682</v>
      </c>
      <c r="M50" s="11" t="n">
        <v>45690</v>
      </c>
      <c r="N50" s="11" t="n">
        <v>45694</v>
      </c>
      <c r="O50" s="57">
        <f>IF(N50=J50,1,IF(AND(N50=J50,L50=J50),N50+1-J50,IF(AND(N50&gt;J50,L50&lt;J50),N50+1-J50,IF(AND(N50&lt;=K50,L50&gt;=J50),N50-L50,IF(L50&gt;K50,"",IF(N50&gt;K50,EOMONTH(N50,-1)-L50,""))))))</f>
        <v/>
      </c>
      <c r="P50" s="57" t="n">
        <v>15000</v>
      </c>
      <c r="Q5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" t="n">
        <v>25</v>
      </c>
      <c r="S50" t="inlineStr">
        <is>
          <t>25</t>
        </is>
      </c>
    </row>
    <row r="51">
      <c r="A51" s="15" t="n">
        <v>47</v>
      </c>
      <c r="B51" s="12" t="n">
        <v>25</v>
      </c>
      <c r="C51" s="12" t="n">
        <v>25</v>
      </c>
      <c r="D51" s="13" t="n">
        <v>65327785</v>
      </c>
      <c r="E51" s="13" t="n">
        <v>10027590</v>
      </c>
      <c r="F51" s="12" t="inlineStr">
        <is>
          <t>ПОР</t>
        </is>
      </c>
      <c r="G51" s="12" t="inlineStr">
        <is>
          <t>Ангрен</t>
        </is>
      </c>
      <c r="H51" s="12" t="inlineStr">
        <is>
          <t>Кызылжар</t>
        </is>
      </c>
      <c r="I51" s="12" t="n">
        <v>421034</v>
      </c>
      <c r="J51" s="11" t="n">
        <v>45689</v>
      </c>
      <c r="K51" s="11" t="n">
        <v>45716</v>
      </c>
      <c r="L51" s="11" t="n">
        <v>45682</v>
      </c>
      <c r="M51" s="11" t="n">
        <v>45690</v>
      </c>
      <c r="N51" s="11" t="n">
        <v>45694</v>
      </c>
      <c r="O51" s="57">
        <f>IF(N51=J51,1,IF(AND(N51=J51,L51=J51),N51+1-J51,IF(AND(N51&gt;J51,L51&lt;J51),N51+1-J51,IF(AND(N51&lt;=K51,L51&gt;=J51),N51-L51,IF(L51&gt;K51,"",IF(N51&gt;K51,EOMONTH(N51,-1)-L51,""))))))</f>
        <v/>
      </c>
      <c r="P51" s="57" t="n">
        <v>15000</v>
      </c>
      <c r="Q5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" t="n">
        <v>25</v>
      </c>
      <c r="S51" t="inlineStr">
        <is>
          <t>25</t>
        </is>
      </c>
    </row>
    <row r="52">
      <c r="A52" s="15" t="n">
        <v>48</v>
      </c>
      <c r="B52" s="12" t="n">
        <v>25</v>
      </c>
      <c r="C52" s="12" t="n">
        <v>25</v>
      </c>
      <c r="D52" s="13" t="n">
        <v>65350860</v>
      </c>
      <c r="E52" s="13" t="n">
        <v>10027590</v>
      </c>
      <c r="F52" s="12" t="inlineStr">
        <is>
          <t>ПОР</t>
        </is>
      </c>
      <c r="G52" s="12" t="inlineStr">
        <is>
          <t>Ангрен</t>
        </is>
      </c>
      <c r="H52" s="12" t="inlineStr">
        <is>
          <t>Кызылжар</t>
        </is>
      </c>
      <c r="I52" s="12" t="n">
        <v>421034</v>
      </c>
      <c r="J52" s="11" t="n">
        <v>45689</v>
      </c>
      <c r="K52" s="11" t="n">
        <v>45716</v>
      </c>
      <c r="L52" s="11" t="n">
        <v>45682</v>
      </c>
      <c r="M52" s="11" t="n">
        <v>45690</v>
      </c>
      <c r="N52" s="11" t="n">
        <v>45694</v>
      </c>
      <c r="O52" s="57">
        <f>IF(N52=J52,1,IF(AND(N52=J52,L52=J52),N52+1-J52,IF(AND(N52&gt;J52,L52&lt;J52),N52+1-J52,IF(AND(N52&lt;=K52,L52&gt;=J52),N52-L52,IF(L52&gt;K52,"",IF(N52&gt;K52,EOMONTH(N52,-1)-L52,""))))))</f>
        <v/>
      </c>
      <c r="P52" s="57" t="n">
        <v>15000</v>
      </c>
      <c r="Q5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" t="n">
        <v>25</v>
      </c>
      <c r="S52" t="inlineStr">
        <is>
          <t>25</t>
        </is>
      </c>
    </row>
    <row r="53">
      <c r="A53" s="15" t="n">
        <v>49</v>
      </c>
      <c r="B53" s="12" t="n">
        <v>25</v>
      </c>
      <c r="C53" s="12" t="n">
        <v>25</v>
      </c>
      <c r="D53" s="13" t="n">
        <v>65346371</v>
      </c>
      <c r="E53" s="13" t="n">
        <v>10027540</v>
      </c>
      <c r="F53" s="12" t="inlineStr">
        <is>
          <t>ПОР</t>
        </is>
      </c>
      <c r="G53" s="12" t="inlineStr">
        <is>
          <t>Ангрен</t>
        </is>
      </c>
      <c r="H53" s="12" t="inlineStr">
        <is>
          <t>Кызылжар</t>
        </is>
      </c>
      <c r="I53" s="12" t="n">
        <v>421034</v>
      </c>
      <c r="J53" s="11" t="n">
        <v>45689</v>
      </c>
      <c r="K53" s="11" t="n">
        <v>45716</v>
      </c>
      <c r="L53" s="11" t="n">
        <v>45681</v>
      </c>
      <c r="M53" s="11" t="n">
        <v>45690</v>
      </c>
      <c r="N53" s="11" t="n">
        <v>45699</v>
      </c>
      <c r="O53" s="57">
        <f>IF(N53=J53,1,IF(AND(N53=J53,L53=J53),N53+1-J53,IF(AND(N53&gt;J53,L53&lt;J53),N53+1-J53,IF(AND(N53&lt;=K53,L53&gt;=J53),N53-L53,IF(L53&gt;K53,"",IF(N53&gt;K53,EOMONTH(N53,-1)-L53,""))))))</f>
        <v/>
      </c>
      <c r="P53" s="57" t="n">
        <v>15000</v>
      </c>
      <c r="Q5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" t="n">
        <v>25</v>
      </c>
      <c r="S53" t="inlineStr">
        <is>
          <t>25</t>
        </is>
      </c>
    </row>
    <row r="54">
      <c r="A54" s="15" t="n">
        <v>50</v>
      </c>
      <c r="B54" s="12" t="n">
        <v>25</v>
      </c>
      <c r="C54" s="12" t="n">
        <v>25</v>
      </c>
      <c r="D54" s="13" t="n">
        <v>65337149</v>
      </c>
      <c r="E54" s="13" t="n">
        <v>10027540</v>
      </c>
      <c r="F54" s="12" t="inlineStr">
        <is>
          <t>ПОР</t>
        </is>
      </c>
      <c r="G54" s="12" t="inlineStr">
        <is>
          <t>Ангрен</t>
        </is>
      </c>
      <c r="H54" s="12" t="inlineStr">
        <is>
          <t>Кызылжар</t>
        </is>
      </c>
      <c r="I54" s="12" t="n">
        <v>421034</v>
      </c>
      <c r="J54" s="11" t="n">
        <v>45689</v>
      </c>
      <c r="K54" s="11" t="n">
        <v>45716</v>
      </c>
      <c r="L54" s="11" t="n">
        <v>45681</v>
      </c>
      <c r="M54" s="11" t="n">
        <v>45690</v>
      </c>
      <c r="N54" s="11" t="n">
        <v>45699</v>
      </c>
      <c r="O54" s="57">
        <f>IF(N54=J54,1,IF(AND(N54=J54,L54=J54),N54+1-J54,IF(AND(N54&gt;J54,L54&lt;J54),N54+1-J54,IF(AND(N54&lt;=K54,L54&gt;=J54),N54-L54,IF(L54&gt;K54,"",IF(N54&gt;K54,EOMONTH(N54,-1)-L54,""))))))</f>
        <v/>
      </c>
      <c r="P54" s="57" t="n">
        <v>15000</v>
      </c>
      <c r="Q5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" t="n">
        <v>25</v>
      </c>
      <c r="S54" t="inlineStr">
        <is>
          <t>25</t>
        </is>
      </c>
    </row>
    <row r="55">
      <c r="A55" s="15" t="n">
        <v>51</v>
      </c>
      <c r="B55" s="12" t="n">
        <v>25</v>
      </c>
      <c r="C55" s="12" t="n">
        <v>25</v>
      </c>
      <c r="D55" s="13" t="n">
        <v>63760409</v>
      </c>
      <c r="E55" s="13" t="n">
        <v>10027540</v>
      </c>
      <c r="F55" s="12" t="inlineStr">
        <is>
          <t>ПОР</t>
        </is>
      </c>
      <c r="G55" s="12" t="inlineStr">
        <is>
          <t>Ангрен</t>
        </is>
      </c>
      <c r="H55" s="12" t="inlineStr">
        <is>
          <t>Кызылжар</t>
        </is>
      </c>
      <c r="I55" s="12" t="n">
        <v>421034</v>
      </c>
      <c r="J55" s="11" t="n">
        <v>45689</v>
      </c>
      <c r="K55" s="11" t="n">
        <v>45716</v>
      </c>
      <c r="L55" s="11" t="n">
        <v>45681</v>
      </c>
      <c r="M55" s="11" t="n">
        <v>45690</v>
      </c>
      <c r="N55" s="11" t="n">
        <v>45699</v>
      </c>
      <c r="O55" s="57">
        <f>IF(N55=J55,1,IF(AND(N55=J55,L55=J55),N55+1-J55,IF(AND(N55&gt;J55,L55&lt;J55),N55+1-J55,IF(AND(N55&lt;=K55,L55&gt;=J55),N55-L55,IF(L55&gt;K55,"",IF(N55&gt;K55,EOMONTH(N55,-1)-L55,""))))))</f>
        <v/>
      </c>
      <c r="P55" s="57" t="n">
        <v>15000</v>
      </c>
      <c r="Q5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" t="n">
        <v>25</v>
      </c>
      <c r="S55" t="inlineStr">
        <is>
          <t>25</t>
        </is>
      </c>
    </row>
    <row r="56">
      <c r="A56" s="15" t="n">
        <v>52</v>
      </c>
      <c r="B56" s="12" t="n">
        <v>25</v>
      </c>
      <c r="C56" s="12" t="n">
        <v>25</v>
      </c>
      <c r="D56" s="13" t="n">
        <v>63623086</v>
      </c>
      <c r="E56" s="13" t="n">
        <v>10027540</v>
      </c>
      <c r="F56" s="12" t="inlineStr">
        <is>
          <t>ПОР</t>
        </is>
      </c>
      <c r="G56" s="12" t="inlineStr">
        <is>
          <t>Ангрен</t>
        </is>
      </c>
      <c r="H56" s="12" t="inlineStr">
        <is>
          <t>Кызылжар</t>
        </is>
      </c>
      <c r="I56" s="12" t="n">
        <v>421034</v>
      </c>
      <c r="J56" s="11" t="n">
        <v>45689</v>
      </c>
      <c r="K56" s="11" t="n">
        <v>45716</v>
      </c>
      <c r="L56" s="11" t="n">
        <v>45681</v>
      </c>
      <c r="M56" s="11" t="n">
        <v>45690</v>
      </c>
      <c r="N56" s="11" t="n">
        <v>45699</v>
      </c>
      <c r="O56" s="57">
        <f>IF(N56=J56,1,IF(AND(N56=J56,L56=J56),N56+1-J56,IF(AND(N56&gt;J56,L56&lt;J56),N56+1-J56,IF(AND(N56&lt;=K56,L56&gt;=J56),N56-L56,IF(L56&gt;K56,"",IF(N56&gt;K56,EOMONTH(N56,-1)-L56,""))))))</f>
        <v/>
      </c>
      <c r="P56" s="57" t="n">
        <v>15000</v>
      </c>
      <c r="Q5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" t="n">
        <v>25</v>
      </c>
      <c r="S56" t="inlineStr">
        <is>
          <t>25</t>
        </is>
      </c>
    </row>
    <row r="57">
      <c r="A57" s="15" t="n">
        <v>53</v>
      </c>
      <c r="B57" s="12" t="n">
        <v>25</v>
      </c>
      <c r="C57" s="12" t="n">
        <v>25</v>
      </c>
      <c r="D57" s="13" t="n">
        <v>63622906</v>
      </c>
      <c r="E57" s="13" t="n">
        <v>10027540</v>
      </c>
      <c r="F57" s="12" t="inlineStr">
        <is>
          <t>ПОР</t>
        </is>
      </c>
      <c r="G57" s="12" t="inlineStr">
        <is>
          <t>Ангрен</t>
        </is>
      </c>
      <c r="H57" s="12" t="inlineStr">
        <is>
          <t>Кызылжар</t>
        </is>
      </c>
      <c r="I57" s="12" t="n">
        <v>421034</v>
      </c>
      <c r="J57" s="11" t="n">
        <v>45689</v>
      </c>
      <c r="K57" s="11" t="n">
        <v>45716</v>
      </c>
      <c r="L57" s="11" t="n">
        <v>45681</v>
      </c>
      <c r="M57" s="11" t="n">
        <v>45690</v>
      </c>
      <c r="N57" s="11" t="n">
        <v>45699</v>
      </c>
      <c r="O57" s="57">
        <f>IF(N57=J57,1,IF(AND(N57=J57,L57=J57),N57+1-J57,IF(AND(N57&gt;J57,L57&lt;J57),N57+1-J57,IF(AND(N57&lt;=K57,L57&gt;=J57),N57-L57,IF(L57&gt;K57,"",IF(N57&gt;K57,EOMONTH(N57,-1)-L57,""))))))</f>
        <v/>
      </c>
      <c r="P57" s="57" t="n">
        <v>15000</v>
      </c>
      <c r="Q5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" t="n">
        <v>25</v>
      </c>
      <c r="S57" t="inlineStr">
        <is>
          <t>25</t>
        </is>
      </c>
    </row>
    <row r="58">
      <c r="A58" s="15" t="n">
        <v>54</v>
      </c>
      <c r="B58" s="12" t="n">
        <v>25</v>
      </c>
      <c r="C58" s="12" t="n">
        <v>25</v>
      </c>
      <c r="D58" s="13" t="n">
        <v>63615363</v>
      </c>
      <c r="E58" s="13" t="n">
        <v>10027540</v>
      </c>
      <c r="F58" s="12" t="inlineStr">
        <is>
          <t>ПОР</t>
        </is>
      </c>
      <c r="G58" s="12" t="inlineStr">
        <is>
          <t>Ангрен</t>
        </is>
      </c>
      <c r="H58" s="12" t="inlineStr">
        <is>
          <t>Кызылжар</t>
        </is>
      </c>
      <c r="I58" s="12" t="n">
        <v>421034</v>
      </c>
      <c r="J58" s="11" t="n">
        <v>45689</v>
      </c>
      <c r="K58" s="11" t="n">
        <v>45716</v>
      </c>
      <c r="L58" s="11" t="n">
        <v>45681</v>
      </c>
      <c r="M58" s="11" t="n">
        <v>45690</v>
      </c>
      <c r="N58" s="11" t="n">
        <v>45699</v>
      </c>
      <c r="O58" s="57">
        <f>IF(N58=J58,1,IF(AND(N58=J58,L58=J58),N58+1-J58,IF(AND(N58&gt;J58,L58&lt;J58),N58+1-J58,IF(AND(N58&lt;=K58,L58&gt;=J58),N58-L58,IF(L58&gt;K58,"",IF(N58&gt;K58,EOMONTH(N58,-1)-L58,""))))))</f>
        <v/>
      </c>
      <c r="P58" s="57" t="n">
        <v>15000</v>
      </c>
      <c r="Q5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" t="n">
        <v>25</v>
      </c>
      <c r="S58" t="inlineStr">
        <is>
          <t>25</t>
        </is>
      </c>
    </row>
    <row r="59">
      <c r="A59" s="15" t="n">
        <v>55</v>
      </c>
      <c r="B59" s="12" t="n">
        <v>25</v>
      </c>
      <c r="C59" s="12" t="n">
        <v>25</v>
      </c>
      <c r="D59" s="13" t="n">
        <v>63615512</v>
      </c>
      <c r="E59" s="13" t="n">
        <v>10027542</v>
      </c>
      <c r="F59" s="12" t="inlineStr">
        <is>
          <t>ПОР</t>
        </is>
      </c>
      <c r="G59" s="12" t="inlineStr">
        <is>
          <t>Ангрен</t>
        </is>
      </c>
      <c r="H59" s="12" t="inlineStr">
        <is>
          <t>Кызылжар</t>
        </is>
      </c>
      <c r="I59" s="12" t="n">
        <v>421034</v>
      </c>
      <c r="J59" s="11" t="n">
        <v>45689</v>
      </c>
      <c r="K59" s="11" t="n">
        <v>45716</v>
      </c>
      <c r="L59" s="11" t="n">
        <v>45681</v>
      </c>
      <c r="M59" s="11" t="n">
        <v>45690</v>
      </c>
      <c r="N59" s="11" t="n">
        <v>45699</v>
      </c>
      <c r="O59" s="57">
        <f>IF(N59=J59,1,IF(AND(N59=J59,L59=J59),N59+1-J59,IF(AND(N59&gt;J59,L59&lt;J59),N59+1-J59,IF(AND(N59&lt;=K59,L59&gt;=J59),N59-L59,IF(L59&gt;K59,"",IF(N59&gt;K59,EOMONTH(N59,-1)-L59,""))))))</f>
        <v/>
      </c>
      <c r="P59" s="57" t="n">
        <v>15000</v>
      </c>
      <c r="Q5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" t="n">
        <v>25</v>
      </c>
      <c r="S59" t="inlineStr">
        <is>
          <t>25</t>
        </is>
      </c>
    </row>
    <row r="60">
      <c r="A60" s="15" t="n">
        <v>56</v>
      </c>
      <c r="B60" s="12" t="n">
        <v>25</v>
      </c>
      <c r="C60" s="12" t="n">
        <v>25</v>
      </c>
      <c r="D60" s="13" t="n">
        <v>60691912</v>
      </c>
      <c r="E60" s="13" t="n">
        <v>10027601</v>
      </c>
      <c r="F60" s="12" t="inlineStr">
        <is>
          <t>ПОР</t>
        </is>
      </c>
      <c r="G60" s="12" t="inlineStr">
        <is>
          <t>Ангрен</t>
        </is>
      </c>
      <c r="H60" s="12" t="inlineStr">
        <is>
          <t>Нура</t>
        </is>
      </c>
      <c r="I60" s="12" t="n">
        <v>421034</v>
      </c>
      <c r="J60" s="11" t="n">
        <v>45689</v>
      </c>
      <c r="K60" s="11" t="n">
        <v>45716</v>
      </c>
      <c r="L60" s="11" t="n">
        <v>45682</v>
      </c>
      <c r="M60" s="11" t="n">
        <v>45690</v>
      </c>
      <c r="N60" s="11" t="n">
        <v>45696</v>
      </c>
      <c r="O60" s="57">
        <f>IF(N60=J60,1,IF(AND(N60=J60,L60=J60),N60+1-J60,IF(AND(N60&gt;J60,L60&lt;J60),N60+1-J60,IF(AND(N60&lt;=K60,L60&gt;=J60),N60-L60,IF(L60&gt;K60,"",IF(N60&gt;K60,EOMONTH(N60,-1)-L60,""))))))</f>
        <v/>
      </c>
      <c r="P60" s="57" t="n">
        <v>15000</v>
      </c>
      <c r="Q6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" t="n">
        <v>25</v>
      </c>
      <c r="S60" t="inlineStr">
        <is>
          <t>25</t>
        </is>
      </c>
    </row>
    <row r="61">
      <c r="A61" s="15" t="n">
        <v>57</v>
      </c>
      <c r="B61" s="12" t="n">
        <v>34</v>
      </c>
      <c r="C61" s="12" t="n">
        <v>34</v>
      </c>
      <c r="D61" s="13" t="n">
        <v>60699808</v>
      </c>
      <c r="E61" s="26" t="n">
        <v>10028148</v>
      </c>
      <c r="F61" s="12" t="inlineStr">
        <is>
          <t>ПОР</t>
        </is>
      </c>
      <c r="G61" s="12" t="inlineStr">
        <is>
          <t>Ангрен</t>
        </is>
      </c>
      <c r="H61" s="12" t="inlineStr">
        <is>
          <t>Жем</t>
        </is>
      </c>
      <c r="I61" s="12" t="n">
        <v>421034</v>
      </c>
      <c r="J61" s="11" t="n">
        <v>45689</v>
      </c>
      <c r="K61" s="11" t="n">
        <v>45716</v>
      </c>
      <c r="L61" s="11" t="n">
        <v>45690</v>
      </c>
      <c r="M61" s="11" t="n">
        <v>45693</v>
      </c>
      <c r="N61" s="11" t="n">
        <v>45697</v>
      </c>
      <c r="O61" s="57">
        <f>IF(N61=J61,1,IF(AND(N61=J61,L61=J61),N61+1-J61,IF(AND(N61&gt;J61,L61&lt;J61),N61+1-J61,IF(AND(N61&lt;=K61,L61&gt;=J61),N61-L61,IF(L61&gt;K61,"",IF(N61&gt;K61,EOMONTH(N61,-1)-L61,""))))))</f>
        <v/>
      </c>
      <c r="P61" s="57" t="n">
        <v>15000</v>
      </c>
      <c r="Q6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" t="n">
        <v>34</v>
      </c>
      <c r="S61" t="inlineStr">
        <is>
          <t>34</t>
        </is>
      </c>
    </row>
    <row r="62">
      <c r="A62" s="15" t="n">
        <v>58</v>
      </c>
      <c r="B62" s="12" t="n">
        <v>34</v>
      </c>
      <c r="C62" s="12" t="n">
        <v>34</v>
      </c>
      <c r="D62" s="13" t="n">
        <v>65350134</v>
      </c>
      <c r="E62" s="13" t="n">
        <v>10028762</v>
      </c>
      <c r="F62" s="12" t="inlineStr">
        <is>
          <t>ПОР</t>
        </is>
      </c>
      <c r="G62" s="12" t="inlineStr">
        <is>
          <t>Ангрен</t>
        </is>
      </c>
      <c r="H62" s="12" t="inlineStr">
        <is>
          <t>Кызылжар</t>
        </is>
      </c>
      <c r="I62" s="12" t="n">
        <v>421034</v>
      </c>
      <c r="J62" s="11" t="n">
        <v>45689</v>
      </c>
      <c r="K62" s="11" t="n">
        <v>45716</v>
      </c>
      <c r="L62" s="11" t="n">
        <v>45691</v>
      </c>
      <c r="M62" s="11" t="n">
        <v>45693</v>
      </c>
      <c r="N62" s="11" t="n">
        <v>45696</v>
      </c>
      <c r="O62" s="57">
        <f>IF(N62=J62,1,IF(AND(N62=J62,L62=J62),N62+1-J62,IF(AND(N62&gt;J62,L62&lt;J62),N62+1-J62,IF(AND(N62&lt;=K62,L62&gt;=J62),N62-L62,IF(L62&gt;K62,"",IF(N62&gt;K62,EOMONTH(N62,-1)-L62,""))))))</f>
        <v/>
      </c>
      <c r="P62" s="57" t="n">
        <v>15000</v>
      </c>
      <c r="Q6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" t="n">
        <v>34</v>
      </c>
      <c r="S62" t="inlineStr">
        <is>
          <t>34</t>
        </is>
      </c>
    </row>
    <row r="63">
      <c r="A63" s="15" t="n">
        <v>59</v>
      </c>
      <c r="B63" s="12" t="n">
        <v>34</v>
      </c>
      <c r="C63" s="12" t="n">
        <v>34</v>
      </c>
      <c r="D63" s="13" t="n">
        <v>63744981</v>
      </c>
      <c r="E63" s="13" t="n">
        <v>10028762</v>
      </c>
      <c r="F63" s="12" t="inlineStr">
        <is>
          <t>ПОР</t>
        </is>
      </c>
      <c r="G63" s="12" t="inlineStr">
        <is>
          <t>Ангрен</t>
        </is>
      </c>
      <c r="H63" s="12" t="inlineStr">
        <is>
          <t>Кызылжар</t>
        </is>
      </c>
      <c r="I63" s="12" t="n">
        <v>421034</v>
      </c>
      <c r="J63" s="11" t="n">
        <v>45689</v>
      </c>
      <c r="K63" s="11" t="n">
        <v>45716</v>
      </c>
      <c r="L63" s="11" t="n">
        <v>45691</v>
      </c>
      <c r="M63" s="11" t="n">
        <v>45693</v>
      </c>
      <c r="N63" s="11" t="n">
        <v>45696</v>
      </c>
      <c r="O63" s="57">
        <f>IF(N63=J63,1,IF(AND(N63=J63,L63=J63),N63+1-J63,IF(AND(N63&gt;J63,L63&lt;J63),N63+1-J63,IF(AND(N63&lt;=K63,L63&gt;=J63),N63-L63,IF(L63&gt;K63,"",IF(N63&gt;K63,EOMONTH(N63,-1)-L63,""))))))</f>
        <v/>
      </c>
      <c r="P63" s="57" t="n">
        <v>15000</v>
      </c>
      <c r="Q6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" t="n">
        <v>34</v>
      </c>
      <c r="S63" t="inlineStr">
        <is>
          <t>34</t>
        </is>
      </c>
    </row>
    <row r="64">
      <c r="A64" s="15" t="n">
        <v>60</v>
      </c>
      <c r="B64" s="12" t="n">
        <v>34</v>
      </c>
      <c r="C64" s="12" t="n">
        <v>34</v>
      </c>
      <c r="D64" s="13" t="n">
        <v>61117776</v>
      </c>
      <c r="E64" s="13" t="n">
        <v>10028762</v>
      </c>
      <c r="F64" s="12" t="inlineStr">
        <is>
          <t>ПОР</t>
        </is>
      </c>
      <c r="G64" s="12" t="inlineStr">
        <is>
          <t>Ангрен</t>
        </is>
      </c>
      <c r="H64" s="12" t="inlineStr">
        <is>
          <t>Кызылжар</t>
        </is>
      </c>
      <c r="I64" s="12" t="n">
        <v>421034</v>
      </c>
      <c r="J64" s="11" t="n">
        <v>45689</v>
      </c>
      <c r="K64" s="11" t="n">
        <v>45716</v>
      </c>
      <c r="L64" s="11" t="n">
        <v>45691</v>
      </c>
      <c r="M64" s="11" t="n">
        <v>45693</v>
      </c>
      <c r="N64" s="11" t="n">
        <v>45696</v>
      </c>
      <c r="O64" s="57">
        <f>IF(N64=J64,1,IF(AND(N64=J64,L64=J64),N64+1-J64,IF(AND(N64&gt;J64,L64&lt;J64),N64+1-J64,IF(AND(N64&lt;=K64,L64&gt;=J64),N64-L64,IF(L64&gt;K64,"",IF(N64&gt;K64,EOMONTH(N64,-1)-L64,""))))))</f>
        <v/>
      </c>
      <c r="P64" s="57" t="n">
        <v>15000</v>
      </c>
      <c r="Q6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" t="n">
        <v>34</v>
      </c>
      <c r="S64" t="inlineStr">
        <is>
          <t>34</t>
        </is>
      </c>
    </row>
    <row r="65">
      <c r="A65" s="15" t="n">
        <v>61</v>
      </c>
      <c r="B65" s="12" t="n">
        <v>34</v>
      </c>
      <c r="C65" s="12" t="n">
        <v>34</v>
      </c>
      <c r="D65" s="13" t="n">
        <v>61474722</v>
      </c>
      <c r="E65" s="13" t="n">
        <v>10028762</v>
      </c>
      <c r="F65" s="12" t="inlineStr">
        <is>
          <t>ПОР</t>
        </is>
      </c>
      <c r="G65" s="12" t="inlineStr">
        <is>
          <t>Ангрен</t>
        </is>
      </c>
      <c r="H65" s="12" t="inlineStr">
        <is>
          <t>Кызылжар</t>
        </is>
      </c>
      <c r="I65" s="12" t="n">
        <v>421034</v>
      </c>
      <c r="J65" s="11" t="n">
        <v>45689</v>
      </c>
      <c r="K65" s="11" t="n">
        <v>45716</v>
      </c>
      <c r="L65" s="11" t="n">
        <v>45691</v>
      </c>
      <c r="M65" s="11" t="n">
        <v>45693</v>
      </c>
      <c r="N65" s="11" t="n">
        <v>45696</v>
      </c>
      <c r="O65" s="57">
        <f>IF(N65=J65,1,IF(AND(N65=J65,L65=J65),N65+1-J65,IF(AND(N65&gt;J65,L65&lt;J65),N65+1-J65,IF(AND(N65&lt;=K65,L65&gt;=J65),N65-L65,IF(L65&gt;K65,"",IF(N65&gt;K65,EOMONTH(N65,-1)-L65,""))))))</f>
        <v/>
      </c>
      <c r="P65" s="57" t="n">
        <v>15000</v>
      </c>
      <c r="Q6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" t="n">
        <v>34</v>
      </c>
      <c r="S65" t="inlineStr">
        <is>
          <t>34</t>
        </is>
      </c>
    </row>
    <row r="66">
      <c r="A66" s="15" t="n">
        <v>62</v>
      </c>
      <c r="B66" s="12" t="n">
        <v>34</v>
      </c>
      <c r="C66" s="12" t="n">
        <v>34</v>
      </c>
      <c r="D66" s="13" t="n">
        <v>61474409</v>
      </c>
      <c r="E66" s="13" t="n">
        <v>10028762</v>
      </c>
      <c r="F66" s="12" t="inlineStr">
        <is>
          <t>ПОР</t>
        </is>
      </c>
      <c r="G66" s="12" t="inlineStr">
        <is>
          <t>Ангрен</t>
        </is>
      </c>
      <c r="H66" s="12" t="inlineStr">
        <is>
          <t>Кызылжар</t>
        </is>
      </c>
      <c r="I66" s="12" t="n">
        <v>421034</v>
      </c>
      <c r="J66" s="11" t="n">
        <v>45689</v>
      </c>
      <c r="K66" s="11" t="n">
        <v>45716</v>
      </c>
      <c r="L66" s="11" t="n">
        <v>45691</v>
      </c>
      <c r="M66" s="11" t="n">
        <v>45693</v>
      </c>
      <c r="N66" s="11" t="n">
        <v>45696</v>
      </c>
      <c r="O66" s="57">
        <f>IF(N66=J66,1,IF(AND(N66=J66,L66=J66),N66+1-J66,IF(AND(N66&gt;J66,L66&lt;J66),N66+1-J66,IF(AND(N66&lt;=K66,L66&gt;=J66),N66-L66,IF(L66&gt;K66,"",IF(N66&gt;K66,EOMONTH(N66,-1)-L66,""))))))</f>
        <v/>
      </c>
      <c r="P66" s="57" t="n">
        <v>15000</v>
      </c>
      <c r="Q6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" t="n">
        <v>34</v>
      </c>
      <c r="S66" t="inlineStr">
        <is>
          <t>34</t>
        </is>
      </c>
    </row>
    <row r="67">
      <c r="A67" s="15" t="n">
        <v>63</v>
      </c>
      <c r="B67" s="12" t="n">
        <v>34</v>
      </c>
      <c r="C67" s="12" t="n">
        <v>34</v>
      </c>
      <c r="D67" s="13" t="n">
        <v>61475067</v>
      </c>
      <c r="E67" s="13" t="n">
        <v>10028763</v>
      </c>
      <c r="F67" s="12" t="inlineStr">
        <is>
          <t>ПОР</t>
        </is>
      </c>
      <c r="G67" s="12" t="inlineStr">
        <is>
          <t>Ангрен</t>
        </is>
      </c>
      <c r="H67" s="12" t="inlineStr">
        <is>
          <t>Кызылжар</t>
        </is>
      </c>
      <c r="I67" s="12" t="n">
        <v>421034</v>
      </c>
      <c r="J67" s="11" t="n">
        <v>45689</v>
      </c>
      <c r="K67" s="11" t="n">
        <v>45716</v>
      </c>
      <c r="L67" s="11" t="n">
        <v>45692</v>
      </c>
      <c r="M67" s="11" t="n">
        <v>45693</v>
      </c>
      <c r="N67" s="11" t="n">
        <v>45696</v>
      </c>
      <c r="O67" s="57">
        <f>IF(N67=J67,1,IF(AND(N67=J67,L67=J67),N67+1-J67,IF(AND(N67&gt;J67,L67&lt;J67),N67+1-J67,IF(AND(N67&lt;=K67,L67&gt;=J67),N67-L67,IF(L67&gt;K67,"",IF(N67&gt;K67,EOMONTH(N67,-1)-L67,""))))))</f>
        <v/>
      </c>
      <c r="P67" s="57" t="n">
        <v>15000</v>
      </c>
      <c r="Q6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" t="n">
        <v>34</v>
      </c>
      <c r="S67" t="inlineStr">
        <is>
          <t>34</t>
        </is>
      </c>
    </row>
    <row r="68">
      <c r="A68" s="15" t="n">
        <v>64</v>
      </c>
      <c r="B68" s="12" t="n">
        <v>34</v>
      </c>
      <c r="C68" s="12" t="n">
        <v>34</v>
      </c>
      <c r="D68" s="13" t="n">
        <v>63565352</v>
      </c>
      <c r="E68" s="13" t="n">
        <v>10028763</v>
      </c>
      <c r="F68" s="12" t="inlineStr">
        <is>
          <t>ПОР</t>
        </is>
      </c>
      <c r="G68" s="12" t="inlineStr">
        <is>
          <t>Ангрен</t>
        </is>
      </c>
      <c r="H68" s="12" t="inlineStr">
        <is>
          <t>Кызылжар</t>
        </is>
      </c>
      <c r="I68" s="12" t="n">
        <v>421034</v>
      </c>
      <c r="J68" s="11" t="n">
        <v>45689</v>
      </c>
      <c r="K68" s="11" t="n">
        <v>45716</v>
      </c>
      <c r="L68" s="11" t="n">
        <v>45692</v>
      </c>
      <c r="M68" s="11" t="n">
        <v>45693</v>
      </c>
      <c r="N68" s="11" t="n">
        <v>45696</v>
      </c>
      <c r="O68" s="57">
        <f>IF(N68=J68,1,IF(AND(N68=J68,L68=J68),N68+1-J68,IF(AND(N68&gt;J68,L68&lt;J68),N68+1-J68,IF(AND(N68&lt;=K68,L68&gt;=J68),N68-L68,IF(L68&gt;K68,"",IF(N68&gt;K68,EOMONTH(N68,-1)-L68,""))))))</f>
        <v/>
      </c>
      <c r="P68" s="57" t="n">
        <v>15000</v>
      </c>
      <c r="Q6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" t="n">
        <v>34</v>
      </c>
      <c r="S68" t="inlineStr">
        <is>
          <t>34</t>
        </is>
      </c>
    </row>
    <row r="69">
      <c r="A69" s="15" t="n">
        <v>65</v>
      </c>
      <c r="B69" s="12" t="n">
        <v>34</v>
      </c>
      <c r="C69" s="12" t="n">
        <v>34</v>
      </c>
      <c r="D69" s="13" t="n">
        <v>65339970</v>
      </c>
      <c r="E69" s="13" t="n">
        <v>10028763</v>
      </c>
      <c r="F69" s="12" t="inlineStr">
        <is>
          <t>ПОР</t>
        </is>
      </c>
      <c r="G69" s="12" t="inlineStr">
        <is>
          <t>Ангрен</t>
        </is>
      </c>
      <c r="H69" s="12" t="inlineStr">
        <is>
          <t>Кызылжар</t>
        </is>
      </c>
      <c r="I69" s="12" t="n">
        <v>421034</v>
      </c>
      <c r="J69" s="11" t="n">
        <v>45689</v>
      </c>
      <c r="K69" s="11" t="n">
        <v>45716</v>
      </c>
      <c r="L69" s="11" t="n">
        <v>45692</v>
      </c>
      <c r="M69" s="11" t="n">
        <v>45693</v>
      </c>
      <c r="N69" s="11" t="n">
        <v>45696</v>
      </c>
      <c r="O69" s="57">
        <f>IF(N69=J69,1,IF(AND(N69=J69,L69=J69),N69+1-J69,IF(AND(N69&gt;J69,L69&lt;J69),N69+1-J69,IF(AND(N69&lt;=K69,L69&gt;=J69),N69-L69,IF(L69&gt;K69,"",IF(N69&gt;K69,EOMONTH(N69,-1)-L69,""))))))</f>
        <v/>
      </c>
      <c r="P69" s="57" t="n">
        <v>15000</v>
      </c>
      <c r="Q6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" t="n">
        <v>34</v>
      </c>
      <c r="S69" t="inlineStr">
        <is>
          <t>34</t>
        </is>
      </c>
    </row>
    <row r="70">
      <c r="A70" s="15" t="n">
        <v>66</v>
      </c>
      <c r="B70" s="12" t="n">
        <v>34</v>
      </c>
      <c r="C70" s="12" t="n">
        <v>34</v>
      </c>
      <c r="D70" s="13" t="n">
        <v>65342875</v>
      </c>
      <c r="E70" s="13" t="n">
        <v>10028763</v>
      </c>
      <c r="F70" s="12" t="inlineStr">
        <is>
          <t>ПОР</t>
        </is>
      </c>
      <c r="G70" s="12" t="inlineStr">
        <is>
          <t>Ангрен</t>
        </is>
      </c>
      <c r="H70" s="12" t="inlineStr">
        <is>
          <t>Кызылжар</t>
        </is>
      </c>
      <c r="I70" s="12" t="n">
        <v>421034</v>
      </c>
      <c r="J70" s="11" t="n">
        <v>45689</v>
      </c>
      <c r="K70" s="11" t="n">
        <v>45716</v>
      </c>
      <c r="L70" s="11" t="n">
        <v>45692</v>
      </c>
      <c r="M70" s="11" t="n">
        <v>45693</v>
      </c>
      <c r="N70" s="11" t="n">
        <v>45696</v>
      </c>
      <c r="O70" s="57">
        <f>IF(N70=J70,1,IF(AND(N70=J70,L70=J70),N70+1-J70,IF(AND(N70&gt;J70,L70&lt;J70),N70+1-J70,IF(AND(N70&lt;=K70,L70&gt;=J70),N70-L70,IF(L70&gt;K70,"",IF(N70&gt;K70,EOMONTH(N70,-1)-L70,""))))))</f>
        <v/>
      </c>
      <c r="P70" s="57" t="n">
        <v>15000</v>
      </c>
      <c r="Q7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" t="n">
        <v>34</v>
      </c>
      <c r="S70" t="inlineStr">
        <is>
          <t>34</t>
        </is>
      </c>
    </row>
    <row r="71">
      <c r="A71" s="15" t="n">
        <v>67</v>
      </c>
      <c r="B71" s="12" t="n">
        <v>34</v>
      </c>
      <c r="C71" s="12" t="n">
        <v>34</v>
      </c>
      <c r="D71" s="13" t="n">
        <v>61117149</v>
      </c>
      <c r="E71" s="13" t="n">
        <v>10028939</v>
      </c>
      <c r="F71" s="12" t="inlineStr">
        <is>
          <t>ПОР</t>
        </is>
      </c>
      <c r="G71" s="12" t="inlineStr">
        <is>
          <t>Ангрен</t>
        </is>
      </c>
      <c r="H71" s="12" t="inlineStr">
        <is>
          <t>Кызылжар</t>
        </is>
      </c>
      <c r="I71" s="25" t="n">
        <v>421034</v>
      </c>
      <c r="J71" s="11" t="n">
        <v>45689</v>
      </c>
      <c r="K71" s="11" t="n">
        <v>45716</v>
      </c>
      <c r="L71" s="11" t="n">
        <v>45692</v>
      </c>
      <c r="M71" s="11" t="n">
        <v>45695</v>
      </c>
      <c r="N71" s="11" t="n">
        <v>45701</v>
      </c>
      <c r="O71" s="57">
        <f>IF(N71=J71,1,IF(AND(N71=J71,L71=J71),N71+1-J71,IF(AND(N71&gt;J71,L71&lt;J71),N71+1-J71,IF(AND(N71&lt;=K71,L71&gt;=J71),N71-L71,IF(L71&gt;K71,"",IF(N71&gt;K71,EOMONTH(N71,-1)-L71,""))))))</f>
        <v/>
      </c>
      <c r="P71" s="57" t="n">
        <v>15000</v>
      </c>
      <c r="Q7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" t="n">
        <v>34</v>
      </c>
      <c r="S71" t="inlineStr">
        <is>
          <t>34</t>
        </is>
      </c>
    </row>
    <row r="72">
      <c r="A72" s="15" t="n">
        <v>68</v>
      </c>
      <c r="B72" s="12" t="n">
        <v>34</v>
      </c>
      <c r="C72" s="12" t="n">
        <v>34</v>
      </c>
      <c r="D72" s="13" t="n">
        <v>60695384</v>
      </c>
      <c r="E72" s="13" t="n">
        <v>10028940</v>
      </c>
      <c r="F72" s="12" t="inlineStr">
        <is>
          <t>ПОР</t>
        </is>
      </c>
      <c r="G72" s="12" t="inlineStr">
        <is>
          <t>Ангрен</t>
        </is>
      </c>
      <c r="H72" s="12" t="inlineStr">
        <is>
          <t>Кызылжар</t>
        </is>
      </c>
      <c r="I72" s="25" t="n">
        <v>421034</v>
      </c>
      <c r="J72" s="11" t="n">
        <v>45689</v>
      </c>
      <c r="K72" s="11" t="n">
        <v>45716</v>
      </c>
      <c r="L72" s="11" t="n">
        <v>45692</v>
      </c>
      <c r="M72" s="11" t="n">
        <v>45695</v>
      </c>
      <c r="N72" s="11" t="n">
        <v>45701</v>
      </c>
      <c r="O72" s="57">
        <f>IF(N72=J72,1,IF(AND(N72=J72,L72=J72),N72+1-J72,IF(AND(N72&gt;J72,L72&lt;J72),N72+1-J72,IF(AND(N72&lt;=K72,L72&gt;=J72),N72-L72,IF(L72&gt;K72,"",IF(N72&gt;K72,EOMONTH(N72,-1)-L72,""))))))</f>
        <v/>
      </c>
      <c r="P72" s="57" t="n">
        <v>15000</v>
      </c>
      <c r="Q7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" t="n">
        <v>34</v>
      </c>
      <c r="S72" t="inlineStr">
        <is>
          <t>34</t>
        </is>
      </c>
    </row>
    <row r="73">
      <c r="A73" s="15" t="n">
        <v>69</v>
      </c>
      <c r="B73" s="12" t="n">
        <v>25</v>
      </c>
      <c r="C73" s="12" t="n">
        <v>25</v>
      </c>
      <c r="D73" s="13" t="n">
        <v>63744924</v>
      </c>
      <c r="E73" s="13" t="n">
        <v>10029283</v>
      </c>
      <c r="F73" s="12" t="inlineStr">
        <is>
          <t>ПОР</t>
        </is>
      </c>
      <c r="G73" s="12" t="inlineStr">
        <is>
          <t>Ангрен</t>
        </is>
      </c>
      <c r="H73" s="12" t="inlineStr">
        <is>
          <t>Костанай</t>
        </is>
      </c>
      <c r="I73" s="25" t="n">
        <v>421034</v>
      </c>
      <c r="J73" s="11" t="n">
        <v>45689</v>
      </c>
      <c r="K73" s="11" t="n">
        <v>45716</v>
      </c>
      <c r="L73" s="11" t="n">
        <v>45688</v>
      </c>
      <c r="M73" s="11" t="n">
        <v>45695</v>
      </c>
      <c r="N73" s="11" t="n">
        <v>45702</v>
      </c>
      <c r="O73" s="57">
        <f>IF(N73=J73,1,IF(AND(N73=J73,L73=J73),N73+1-J73,IF(AND(N73&gt;J73,L73&lt;J73),N73+1-J73,IF(AND(N73&lt;=K73,L73&gt;=J73),N73-L73,IF(L73&gt;K73,"",IF(N73&gt;K73,EOMONTH(N73,-1)-L73,""))))))</f>
        <v/>
      </c>
      <c r="P73" s="57" t="n">
        <v>15000</v>
      </c>
      <c r="Q7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" t="n">
        <v>25</v>
      </c>
      <c r="S73" t="inlineStr">
        <is>
          <t>25</t>
        </is>
      </c>
    </row>
    <row r="74">
      <c r="A74" s="15" t="n">
        <v>70</v>
      </c>
      <c r="B74" s="12" t="n">
        <v>34</v>
      </c>
      <c r="C74" s="12" t="n">
        <v>34</v>
      </c>
      <c r="D74" s="13" t="n">
        <v>65318222</v>
      </c>
      <c r="E74" s="13" t="n">
        <v>10030306</v>
      </c>
      <c r="F74" s="12" t="inlineStr">
        <is>
          <t>ПОР</t>
        </is>
      </c>
      <c r="G74" s="12" t="inlineStr">
        <is>
          <t>Ангрен</t>
        </is>
      </c>
      <c r="H74" s="12" t="inlineStr">
        <is>
          <t>Кызылжар</t>
        </is>
      </c>
      <c r="I74" s="25" t="n">
        <v>421034</v>
      </c>
      <c r="J74" s="11" t="n">
        <v>45689</v>
      </c>
      <c r="K74" s="11" t="n">
        <v>45716</v>
      </c>
      <c r="L74" s="11" t="n">
        <v>45695</v>
      </c>
      <c r="M74" s="11" t="n">
        <v>45696</v>
      </c>
      <c r="N74" s="11" t="n">
        <v>45703</v>
      </c>
      <c r="O74" s="57">
        <f>IF(N74=J74,1,IF(AND(N74=J74,L74=J74),N74+1-J74,IF(AND(N74&gt;J74,L74&lt;J74),N74+1-J74,IF(AND(N74&lt;=K74,L74&gt;=J74),N74-L74,IF(L74&gt;K74,"",IF(N74&gt;K74,EOMONTH(N74,-1)-L74,""))))))</f>
        <v/>
      </c>
      <c r="P74" s="57" t="n">
        <v>15000</v>
      </c>
      <c r="Q7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" t="n">
        <v>34</v>
      </c>
      <c r="S74" t="inlineStr">
        <is>
          <t>34</t>
        </is>
      </c>
    </row>
    <row r="75">
      <c r="A75" s="15" t="n">
        <v>71</v>
      </c>
      <c r="B75" s="12" t="n">
        <v>25</v>
      </c>
      <c r="C75" s="12" t="n">
        <v>25</v>
      </c>
      <c r="D75" s="13" t="n">
        <v>61474219</v>
      </c>
      <c r="E75" s="13" t="n">
        <v>10030959</v>
      </c>
      <c r="F75" s="12" t="inlineStr">
        <is>
          <t>ПОР</t>
        </is>
      </c>
      <c r="G75" s="12" t="inlineStr">
        <is>
          <t>Ангрен</t>
        </is>
      </c>
      <c r="H75" s="12" t="inlineStr">
        <is>
          <t>УШКУЛЫН</t>
        </is>
      </c>
      <c r="I75" s="25" t="n">
        <v>421034</v>
      </c>
      <c r="J75" s="11" t="n">
        <v>45689</v>
      </c>
      <c r="K75" s="11" t="n">
        <v>45716</v>
      </c>
      <c r="L75" s="11" t="n">
        <v>45688</v>
      </c>
      <c r="M75" s="11" t="n">
        <v>45696</v>
      </c>
      <c r="N75" s="11" t="n">
        <v>45704</v>
      </c>
      <c r="O75" s="57">
        <f>IF(N75=J75,1,IF(AND(N75=J75,L75=J75),N75+1-J75,IF(AND(N75&gt;J75,L75&lt;J75),N75+1-J75,IF(AND(N75&lt;=K75,L75&gt;=J75),N75-L75,IF(L75&gt;K75,"",IF(N75&gt;K75,EOMONTH(N75,-1)-L75,""))))))</f>
        <v/>
      </c>
      <c r="P75" s="57" t="n">
        <v>15000</v>
      </c>
      <c r="Q7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" t="n">
        <v>25</v>
      </c>
      <c r="S75" t="inlineStr">
        <is>
          <t>25</t>
        </is>
      </c>
    </row>
    <row r="76">
      <c r="A76" s="15" t="n">
        <v>72</v>
      </c>
      <c r="B76" s="12" t="n">
        <v>25</v>
      </c>
      <c r="C76" s="12" t="n">
        <v>25</v>
      </c>
      <c r="D76" s="13" t="n">
        <v>65339004</v>
      </c>
      <c r="E76" s="13" t="n">
        <v>10030962</v>
      </c>
      <c r="F76" s="12" t="inlineStr">
        <is>
          <t>ПОР</t>
        </is>
      </c>
      <c r="G76" s="12" t="inlineStr">
        <is>
          <t>Ангрен</t>
        </is>
      </c>
      <c r="H76" s="12" t="inlineStr">
        <is>
          <t>Костанай</t>
        </is>
      </c>
      <c r="I76" s="25" t="n">
        <v>421034</v>
      </c>
      <c r="J76" s="11" t="n">
        <v>45689</v>
      </c>
      <c r="K76" s="11" t="n">
        <v>45716</v>
      </c>
      <c r="L76" s="11" t="n">
        <v>45688</v>
      </c>
      <c r="M76" s="11" t="n">
        <v>45696</v>
      </c>
      <c r="N76" s="11" t="n">
        <v>45703</v>
      </c>
      <c r="O76" s="57">
        <f>IF(N76=J76,1,IF(AND(N76=J76,L76=J76),N76+1-J76,IF(AND(N76&gt;J76,L76&lt;J76),N76+1-J76,IF(AND(N76&lt;=K76,L76&gt;=J76),N76-L76,IF(L76&gt;K76,"",IF(N76&gt;K76,EOMONTH(N76,-1)-L76,""))))))</f>
        <v/>
      </c>
      <c r="P76" s="57" t="n">
        <v>15000</v>
      </c>
      <c r="Q7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" t="n">
        <v>25</v>
      </c>
      <c r="S76" t="inlineStr">
        <is>
          <t>25</t>
        </is>
      </c>
    </row>
    <row r="77">
      <c r="A77" s="15" t="n">
        <v>73</v>
      </c>
      <c r="B77" s="14" t="n">
        <v>77</v>
      </c>
      <c r="C77" s="14" t="n">
        <v>77</v>
      </c>
      <c r="D77" s="13" t="n">
        <v>63623078</v>
      </c>
      <c r="E77" s="13" t="n">
        <v>10037231</v>
      </c>
      <c r="F77" s="12" t="inlineStr">
        <is>
          <t>ПОР</t>
        </is>
      </c>
      <c r="G77" s="12" t="inlineStr">
        <is>
          <t>Ангрен</t>
        </is>
      </c>
      <c r="H77" s="12" t="inlineStr">
        <is>
          <t>Арыс 1</t>
        </is>
      </c>
      <c r="I77" s="12" t="n">
        <v>421034</v>
      </c>
      <c r="J77" s="11" t="n">
        <v>45689</v>
      </c>
      <c r="K77" s="11" t="n">
        <v>45716</v>
      </c>
      <c r="L77" s="11" t="n">
        <v>45704</v>
      </c>
      <c r="M77" s="11" t="n">
        <v>45705</v>
      </c>
      <c r="N77" s="11" t="n">
        <v>45706</v>
      </c>
      <c r="O77" s="57">
        <f>IF(N77=J77,1,IF(AND(N77=J77,L77=J77),N77+1-J77,IF(AND(N77&gt;J77,L77&lt;J77),N77+1-J77,IF(AND(N77&lt;=K77,L77&gt;=J77),N77-L77,IF(L77&gt;K77,"",IF(N77&gt;K77,EOMONTH(N77,-1)-L77,""))))))</f>
        <v/>
      </c>
      <c r="P77" s="57" t="n">
        <v>15000</v>
      </c>
      <c r="Q7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7" t="n">
        <v>77</v>
      </c>
      <c r="S77" t="inlineStr">
        <is>
          <t>77</t>
        </is>
      </c>
    </row>
    <row r="78">
      <c r="A78" s="15" t="n">
        <v>74</v>
      </c>
      <c r="B78" s="14" t="n">
        <v>77</v>
      </c>
      <c r="C78" s="14" t="n">
        <v>77</v>
      </c>
      <c r="D78" s="12" t="n">
        <v>65343113</v>
      </c>
      <c r="E78" s="26" t="inlineStr">
        <is>
          <t>10037761</t>
        </is>
      </c>
      <c r="F78" s="12" t="inlineStr">
        <is>
          <t>ПОР</t>
        </is>
      </c>
      <c r="G78" s="12" t="inlineStr">
        <is>
          <t>Ангрен</t>
        </is>
      </c>
      <c r="H78" s="12" t="inlineStr">
        <is>
          <t>УШКУЛЫН</t>
        </is>
      </c>
      <c r="I78" s="12" t="n">
        <v>421034</v>
      </c>
      <c r="J78" s="11" t="n">
        <v>45689</v>
      </c>
      <c r="K78" s="11" t="n">
        <v>45716</v>
      </c>
      <c r="L78" s="11" t="n">
        <v>45704</v>
      </c>
      <c r="M78" s="11" t="n">
        <v>45704</v>
      </c>
      <c r="N78" s="11" t="n">
        <v>45710</v>
      </c>
      <c r="O78" s="57">
        <f>IF(N78=J78,1,IF(AND(N78=J78,L78=J78),N78+1-J78,IF(AND(N78&gt;J78,L78&lt;J78),N78+1-J78,IF(AND(N78&lt;=K78,L78&gt;=J78),N78-L78,IF(L78&gt;K78,"",IF(N78&gt;K78,EOMONTH(N78,-1)-L78,""))))))</f>
        <v/>
      </c>
      <c r="P78" s="57" t="n">
        <v>15000</v>
      </c>
      <c r="Q7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8" t="n">
        <v>77</v>
      </c>
      <c r="S78" t="inlineStr">
        <is>
          <t>77</t>
        </is>
      </c>
    </row>
    <row r="79">
      <c r="A79" s="15" t="n">
        <v>75</v>
      </c>
      <c r="B79" s="14" t="n">
        <v>77</v>
      </c>
      <c r="C79" s="14" t="n">
        <v>77</v>
      </c>
      <c r="D79" s="13" t="n">
        <v>63745111</v>
      </c>
      <c r="E79" s="13" t="n">
        <v>10037219</v>
      </c>
      <c r="F79" s="12" t="inlineStr">
        <is>
          <t>ПОР</t>
        </is>
      </c>
      <c r="G79" s="12" t="inlineStr">
        <is>
          <t>Ангрен</t>
        </is>
      </c>
      <c r="H79" s="12" t="inlineStr">
        <is>
          <t>УШКУЛЫН</t>
        </is>
      </c>
      <c r="I79" s="12" t="n">
        <v>421034</v>
      </c>
      <c r="J79" s="11" t="n">
        <v>45689</v>
      </c>
      <c r="K79" s="11" t="n">
        <v>45716</v>
      </c>
      <c r="L79" s="11" t="n">
        <v>45704</v>
      </c>
      <c r="M79" s="11" t="n">
        <v>45705.90277777778</v>
      </c>
      <c r="N79" s="11" t="n">
        <v>45710</v>
      </c>
      <c r="O79" s="57">
        <f>IF(N79=J79,1,IF(AND(N79=J79,L79=J79),N79+1-J79,IF(AND(N79&gt;J79,L79&lt;J79),N79+1-J79,IF(AND(N79&lt;=K79,L79&gt;=J79),N79-L79,IF(L79&gt;K79,"",IF(N79&gt;K79,EOMONTH(N79,-1)-L79,""))))))</f>
        <v/>
      </c>
      <c r="P79" s="57" t="n">
        <v>15000</v>
      </c>
      <c r="Q7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9" t="n">
        <v>77</v>
      </c>
      <c r="S79" t="inlineStr">
        <is>
          <t>77</t>
        </is>
      </c>
    </row>
    <row r="80">
      <c r="A80" s="15" t="n">
        <v>76</v>
      </c>
      <c r="B80" s="14" t="n">
        <v>77</v>
      </c>
      <c r="C80" s="14" t="n">
        <v>77</v>
      </c>
      <c r="D80" s="13" t="n">
        <v>63615181</v>
      </c>
      <c r="E80" s="13" t="n">
        <v>10037219</v>
      </c>
      <c r="F80" s="12" t="inlineStr">
        <is>
          <t>ПОР</t>
        </is>
      </c>
      <c r="G80" s="12" t="inlineStr">
        <is>
          <t>Ангрен</t>
        </is>
      </c>
      <c r="H80" s="12" t="inlineStr">
        <is>
          <t>УШКУЛЫН</t>
        </is>
      </c>
      <c r="I80" s="12" t="n">
        <v>421034</v>
      </c>
      <c r="J80" s="11" t="n">
        <v>45689</v>
      </c>
      <c r="K80" s="11" t="n">
        <v>45716</v>
      </c>
      <c r="L80" s="11" t="n">
        <v>45704</v>
      </c>
      <c r="M80" s="11" t="n">
        <v>45705.90277777778</v>
      </c>
      <c r="N80" s="11" t="n">
        <v>45710</v>
      </c>
      <c r="O80" s="57">
        <f>IF(N80=J80,1,IF(AND(N80=J80,L80=J80),N80+1-J80,IF(AND(N80&gt;J80,L80&lt;J80),N80+1-J80,IF(AND(N80&lt;=K80,L80&gt;=J80),N80-L80,IF(L80&gt;K80,"",IF(N80&gt;K80,EOMONTH(N80,-1)-L80,""))))))</f>
        <v/>
      </c>
      <c r="P80" s="57" t="n">
        <v>15000</v>
      </c>
      <c r="Q8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0" t="n">
        <v>77</v>
      </c>
      <c r="S80" t="inlineStr">
        <is>
          <t>77</t>
        </is>
      </c>
    </row>
    <row r="81">
      <c r="A81" s="15" t="n">
        <v>77</v>
      </c>
      <c r="B81" s="14" t="n">
        <v>77</v>
      </c>
      <c r="C81" s="14" t="n">
        <v>77</v>
      </c>
      <c r="D81" s="13" t="n">
        <v>65337818</v>
      </c>
      <c r="E81" s="13" t="n">
        <v>10037219</v>
      </c>
      <c r="F81" s="12" t="inlineStr">
        <is>
          <t>ПОР</t>
        </is>
      </c>
      <c r="G81" s="12" t="inlineStr">
        <is>
          <t>Ангрен</t>
        </is>
      </c>
      <c r="H81" s="12" t="inlineStr">
        <is>
          <t>УШКУЛЫН</t>
        </is>
      </c>
      <c r="I81" s="12" t="n">
        <v>421034</v>
      </c>
      <c r="J81" s="11" t="n">
        <v>45689</v>
      </c>
      <c r="K81" s="11" t="n">
        <v>45716</v>
      </c>
      <c r="L81" s="11" t="n">
        <v>45704</v>
      </c>
      <c r="M81" s="11" t="n">
        <v>45705.90277777778</v>
      </c>
      <c r="N81" s="11" t="n">
        <v>45710</v>
      </c>
      <c r="O81" s="57">
        <f>IF(N81=J81,1,IF(AND(N81=J81,L81=J81),N81+1-J81,IF(AND(N81&gt;J81,L81&lt;J81),N81+1-J81,IF(AND(N81&lt;=K81,L81&gt;=J81),N81-L81,IF(L81&gt;K81,"",IF(N81&gt;K81,EOMONTH(N81,-1)-L81,""))))))</f>
        <v/>
      </c>
      <c r="P81" s="57" t="n">
        <v>15000</v>
      </c>
      <c r="Q8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1" t="n">
        <v>77</v>
      </c>
      <c r="S81" t="inlineStr">
        <is>
          <t>77</t>
        </is>
      </c>
    </row>
    <row r="82">
      <c r="A82" s="15" t="n">
        <v>78</v>
      </c>
      <c r="B82" s="14" t="n">
        <v>77</v>
      </c>
      <c r="C82" s="14" t="n">
        <v>77</v>
      </c>
      <c r="D82" s="13" t="n">
        <v>65327678</v>
      </c>
      <c r="E82" s="13" t="n">
        <v>10037219</v>
      </c>
      <c r="F82" s="12" t="inlineStr">
        <is>
          <t>ПОР</t>
        </is>
      </c>
      <c r="G82" s="12" t="inlineStr">
        <is>
          <t>Ангрен</t>
        </is>
      </c>
      <c r="H82" s="12" t="inlineStr">
        <is>
          <t>УШКУЛЫН</t>
        </is>
      </c>
      <c r="I82" s="12" t="n">
        <v>421034</v>
      </c>
      <c r="J82" s="11" t="n">
        <v>45689</v>
      </c>
      <c r="K82" s="11" t="n">
        <v>45716</v>
      </c>
      <c r="L82" s="11" t="n">
        <v>45704</v>
      </c>
      <c r="M82" s="11" t="n">
        <v>45705.90277777778</v>
      </c>
      <c r="N82" s="11" t="n">
        <v>45710</v>
      </c>
      <c r="O82" s="57">
        <f>IF(N82=J82,1,IF(AND(N82=J82,L82=J82),N82+1-J82,IF(AND(N82&gt;J82,L82&lt;J82),N82+1-J82,IF(AND(N82&lt;=K82,L82&gt;=J82),N82-L82,IF(L82&gt;K82,"",IF(N82&gt;K82,EOMONTH(N82,-1)-L82,""))))))</f>
        <v/>
      </c>
      <c r="P82" s="57" t="n">
        <v>15000</v>
      </c>
      <c r="Q8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2" t="n">
        <v>77</v>
      </c>
      <c r="S82" t="inlineStr">
        <is>
          <t>77</t>
        </is>
      </c>
    </row>
    <row r="83">
      <c r="A83" s="15" t="n">
        <v>79</v>
      </c>
      <c r="B83" s="14" t="n">
        <v>77</v>
      </c>
      <c r="C83" s="14" t="n">
        <v>77</v>
      </c>
      <c r="D83" s="13" t="n">
        <v>65317935</v>
      </c>
      <c r="E83" s="13" t="n">
        <v>10037219</v>
      </c>
      <c r="F83" s="12" t="inlineStr">
        <is>
          <t>ПОР</t>
        </is>
      </c>
      <c r="G83" s="12" t="inlineStr">
        <is>
          <t>Ангрен</t>
        </is>
      </c>
      <c r="H83" s="12" t="inlineStr">
        <is>
          <t>УШКУЛЫН</t>
        </is>
      </c>
      <c r="I83" s="12" t="n">
        <v>421034</v>
      </c>
      <c r="J83" s="11" t="n">
        <v>45689</v>
      </c>
      <c r="K83" s="11" t="n">
        <v>45716</v>
      </c>
      <c r="L83" s="11" t="n">
        <v>45704</v>
      </c>
      <c r="M83" s="11" t="n">
        <v>45705.97916666666</v>
      </c>
      <c r="N83" s="11" t="n">
        <v>45710</v>
      </c>
      <c r="O83" s="57">
        <f>IF(N83=J83,1,IF(AND(N83=J83,L83=J83),N83+1-J83,IF(AND(N83&gt;J83,L83&lt;J83),N83+1-J83,IF(AND(N83&lt;=K83,L83&gt;=J83),N83-L83,IF(L83&gt;K83,"",IF(N83&gt;K83,EOMONTH(N83,-1)-L83,""))))))</f>
        <v/>
      </c>
      <c r="P83" s="57" t="n">
        <v>15000</v>
      </c>
      <c r="Q8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3" t="n">
        <v>77</v>
      </c>
      <c r="S83" t="inlineStr">
        <is>
          <t>77</t>
        </is>
      </c>
    </row>
    <row r="84">
      <c r="A84" s="15" t="n">
        <v>80</v>
      </c>
      <c r="B84" s="14" t="n">
        <v>77</v>
      </c>
      <c r="C84" s="14" t="n">
        <v>77</v>
      </c>
      <c r="D84" s="13" t="n">
        <v>63565303</v>
      </c>
      <c r="E84" s="13" t="n">
        <v>10037219</v>
      </c>
      <c r="F84" s="12" t="inlineStr">
        <is>
          <t>ПОР</t>
        </is>
      </c>
      <c r="G84" s="12" t="inlineStr">
        <is>
          <t>Ангрен</t>
        </is>
      </c>
      <c r="H84" s="12" t="inlineStr">
        <is>
          <t>УШКУЛЫН</t>
        </is>
      </c>
      <c r="I84" s="12" t="n">
        <v>421034</v>
      </c>
      <c r="J84" s="11" t="n">
        <v>45689</v>
      </c>
      <c r="K84" s="11" t="n">
        <v>45716</v>
      </c>
      <c r="L84" s="11" t="n">
        <v>45704</v>
      </c>
      <c r="M84" s="11" t="n">
        <v>45705.97916666666</v>
      </c>
      <c r="N84" s="11" t="n">
        <v>45710</v>
      </c>
      <c r="O84" s="57">
        <f>IF(N84=J84,1,IF(AND(N84=J84,L84=J84),N84+1-J84,IF(AND(N84&gt;J84,L84&lt;J84),N84+1-J84,IF(AND(N84&lt;=K84,L84&gt;=J84),N84-L84,IF(L84&gt;K84,"",IF(N84&gt;K84,EOMONTH(N84,-1)-L84,""))))))</f>
        <v/>
      </c>
      <c r="P84" s="57" t="n">
        <v>15000</v>
      </c>
      <c r="Q8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4" t="n">
        <v>77</v>
      </c>
      <c r="S84" t="inlineStr">
        <is>
          <t>77</t>
        </is>
      </c>
    </row>
    <row r="85">
      <c r="A85" s="15" t="n">
        <v>81</v>
      </c>
      <c r="B85" s="14" t="n">
        <v>77</v>
      </c>
      <c r="C85" s="14" t="n">
        <v>77</v>
      </c>
      <c r="D85" s="13" t="n">
        <v>65322422</v>
      </c>
      <c r="E85" s="13" t="n">
        <v>10037812</v>
      </c>
      <c r="F85" s="12" t="inlineStr">
        <is>
          <t>ПОР</t>
        </is>
      </c>
      <c r="G85" s="12" t="inlineStr">
        <is>
          <t>Ангрен</t>
        </is>
      </c>
      <c r="H85" s="12" t="inlineStr">
        <is>
          <t>УШКУЛЫН</t>
        </is>
      </c>
      <c r="I85" s="12" t="n">
        <v>421034</v>
      </c>
      <c r="J85" s="11" t="n">
        <v>45689</v>
      </c>
      <c r="K85" s="11" t="n">
        <v>45716</v>
      </c>
      <c r="L85" s="11" t="n">
        <v>45704</v>
      </c>
      <c r="M85" s="11" t="n">
        <v>45705.97916666666</v>
      </c>
      <c r="N85" s="11" t="n">
        <v>45710</v>
      </c>
      <c r="O85" s="57">
        <f>IF(N85=J85,1,IF(AND(N85=J85,L85=J85),N85+1-J85,IF(AND(N85&gt;J85,L85&lt;J85),N85+1-J85,IF(AND(N85&lt;=K85,L85&gt;=J85),N85-L85,IF(L85&gt;K85,"",IF(N85&gt;K85,EOMONTH(N85,-1)-L85,""))))))</f>
        <v/>
      </c>
      <c r="P85" s="57" t="n">
        <v>15000</v>
      </c>
      <c r="Q8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5" t="n">
        <v>77</v>
      </c>
      <c r="S85" t="inlineStr">
        <is>
          <t>77</t>
        </is>
      </c>
    </row>
    <row r="86">
      <c r="A86" s="15" t="n">
        <v>82</v>
      </c>
      <c r="B86" s="14" t="n">
        <v>77</v>
      </c>
      <c r="C86" s="14" t="n">
        <v>77</v>
      </c>
      <c r="D86" s="13" t="n">
        <v>63615355</v>
      </c>
      <c r="E86" s="13" t="n">
        <v>10037812</v>
      </c>
      <c r="F86" s="12" t="inlineStr">
        <is>
          <t>ПОР</t>
        </is>
      </c>
      <c r="G86" s="12" t="inlineStr">
        <is>
          <t>Ангрен</t>
        </is>
      </c>
      <c r="H86" s="12" t="inlineStr">
        <is>
          <t>УШКУЛЫН</t>
        </is>
      </c>
      <c r="I86" s="12" t="n">
        <v>421034</v>
      </c>
      <c r="J86" s="11" t="n">
        <v>45689</v>
      </c>
      <c r="K86" s="11" t="n">
        <v>45716</v>
      </c>
      <c r="L86" s="11" t="n">
        <v>45704</v>
      </c>
      <c r="M86" s="11" t="n">
        <v>45705.97916666666</v>
      </c>
      <c r="N86" s="11" t="n">
        <v>45710</v>
      </c>
      <c r="O86" s="57">
        <f>IF(N86=J86,1,IF(AND(N86=J86,L86=J86),N86+1-J86,IF(AND(N86&gt;J86,L86&lt;J86),N86+1-J86,IF(AND(N86&lt;=K86,L86&gt;=J86),N86-L86,IF(L86&gt;K86,"",IF(N86&gt;K86,EOMONTH(N86,-1)-L86,""))))))</f>
        <v/>
      </c>
      <c r="P86" s="57" t="n">
        <v>15000</v>
      </c>
      <c r="Q8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6" t="n">
        <v>77</v>
      </c>
      <c r="S86" t="inlineStr">
        <is>
          <t>77</t>
        </is>
      </c>
    </row>
    <row r="87">
      <c r="A87" s="15" t="n">
        <v>83</v>
      </c>
      <c r="B87" s="14" t="n">
        <v>77</v>
      </c>
      <c r="C87" s="14" t="n">
        <v>77</v>
      </c>
      <c r="D87" s="13" t="n">
        <v>65321721</v>
      </c>
      <c r="E87" s="13" t="n">
        <v>10039678</v>
      </c>
      <c r="F87" s="12" t="inlineStr">
        <is>
          <t>ПОР</t>
        </is>
      </c>
      <c r="G87" s="12" t="inlineStr">
        <is>
          <t>Ангрен</t>
        </is>
      </c>
      <c r="H87" s="12" t="inlineStr">
        <is>
          <t>Кызылжар</t>
        </is>
      </c>
      <c r="I87" s="12" t="n">
        <v>421034</v>
      </c>
      <c r="J87" s="11" t="n">
        <v>45689</v>
      </c>
      <c r="K87" s="11" t="n">
        <v>45716</v>
      </c>
      <c r="L87" s="11" t="n">
        <v>45706</v>
      </c>
      <c r="M87" s="11" t="n">
        <v>45708</v>
      </c>
      <c r="N87" s="11" t="n">
        <v>45712</v>
      </c>
      <c r="O87" s="57">
        <f>IF(N87=J87,1,IF(AND(N87=J87,L87=J87),N87+1-J87,IF(AND(N87&gt;J87,L87&lt;J87),N87+1-J87,IF(AND(N87&lt;=K87,L87&gt;=J87),N87-L87,IF(L87&gt;K87,"",IF(N87&gt;K87,EOMONTH(N87,-1)-L87,""))))))</f>
        <v/>
      </c>
      <c r="P87" s="57" t="n">
        <v>15000</v>
      </c>
      <c r="Q8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7" t="n">
        <v>77</v>
      </c>
      <c r="S87" t="inlineStr">
        <is>
          <t>77</t>
        </is>
      </c>
    </row>
    <row r="88">
      <c r="A88" s="15" t="n">
        <v>84</v>
      </c>
      <c r="B88" s="14" t="n">
        <v>77</v>
      </c>
      <c r="C88" s="14" t="n">
        <v>77</v>
      </c>
      <c r="D88" s="13" t="n">
        <v>65352684</v>
      </c>
      <c r="E88" s="13" t="n">
        <v>10039678</v>
      </c>
      <c r="F88" s="12" t="inlineStr">
        <is>
          <t>ПОР</t>
        </is>
      </c>
      <c r="G88" s="12" t="inlineStr">
        <is>
          <t>Ангрен</t>
        </is>
      </c>
      <c r="H88" s="12" t="inlineStr">
        <is>
          <t>Кызылжар</t>
        </is>
      </c>
      <c r="I88" s="12" t="n">
        <v>421034</v>
      </c>
      <c r="J88" s="11" t="n">
        <v>45689</v>
      </c>
      <c r="K88" s="11" t="n">
        <v>45716</v>
      </c>
      <c r="L88" s="11" t="n">
        <v>45706</v>
      </c>
      <c r="M88" s="11" t="n">
        <v>45708</v>
      </c>
      <c r="N88" s="11" t="n">
        <v>45712</v>
      </c>
      <c r="O88" s="57">
        <f>IF(N88=J88,1,IF(AND(N88=J88,L88=J88),N88+1-J88,IF(AND(N88&gt;J88,L88&lt;J88),N88+1-J88,IF(AND(N88&lt;=K88,L88&gt;=J88),N88-L88,IF(L88&gt;K88,"",IF(N88&gt;K88,EOMONTH(N88,-1)-L88,""))))))</f>
        <v/>
      </c>
      <c r="P88" s="57" t="n">
        <v>15000</v>
      </c>
      <c r="Q8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8" t="n">
        <v>77</v>
      </c>
      <c r="S88" t="inlineStr">
        <is>
          <t>77</t>
        </is>
      </c>
    </row>
    <row r="89">
      <c r="A89" s="15" t="n">
        <v>85</v>
      </c>
      <c r="B89" s="14" t="n">
        <v>77</v>
      </c>
      <c r="C89" s="14" t="n">
        <v>77</v>
      </c>
      <c r="D89" s="13" t="n">
        <v>61474888</v>
      </c>
      <c r="E89" s="13" t="n">
        <v>10039730</v>
      </c>
      <c r="F89" s="12" t="inlineStr">
        <is>
          <t>ПОР</t>
        </is>
      </c>
      <c r="G89" s="12" t="inlineStr">
        <is>
          <t>Ангрен</t>
        </is>
      </c>
      <c r="H89" s="12" t="inlineStr">
        <is>
          <t>УШКУЛЫН</t>
        </is>
      </c>
      <c r="I89" s="12" t="n">
        <v>421034</v>
      </c>
      <c r="J89" s="11" t="n">
        <v>45689</v>
      </c>
      <c r="K89" s="11" t="n">
        <v>45716</v>
      </c>
      <c r="L89" s="11" t="n">
        <v>45706</v>
      </c>
      <c r="M89" s="11" t="n">
        <v>45708</v>
      </c>
      <c r="N89" s="11" t="n">
        <v>45712</v>
      </c>
      <c r="O89" s="57">
        <f>IF(N89=J89,1,IF(AND(N89=J89,L89=J89),N89+1-J89,IF(AND(N89&gt;J89,L89&lt;J89),N89+1-J89,IF(AND(N89&lt;=K89,L89&gt;=J89),N89-L89,IF(L89&gt;K89,"",IF(N89&gt;K89,EOMONTH(N89,-1)-L89,""))))))</f>
        <v/>
      </c>
      <c r="P89" s="57" t="n">
        <v>15000</v>
      </c>
      <c r="Q8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89" t="n">
        <v>77</v>
      </c>
      <c r="S89" t="inlineStr">
        <is>
          <t>77</t>
        </is>
      </c>
    </row>
    <row r="90">
      <c r="A90" s="15" t="n">
        <v>86</v>
      </c>
      <c r="B90" s="14" t="n">
        <v>77</v>
      </c>
      <c r="C90" s="14" t="n">
        <v>77</v>
      </c>
      <c r="D90" s="13" t="n">
        <v>61474516</v>
      </c>
      <c r="E90" s="13" t="n">
        <v>10039730</v>
      </c>
      <c r="F90" s="12" t="inlineStr">
        <is>
          <t>ПОР</t>
        </is>
      </c>
      <c r="G90" s="12" t="inlineStr">
        <is>
          <t>Ангрен</t>
        </is>
      </c>
      <c r="H90" s="12" t="inlineStr">
        <is>
          <t>УШКУЛЫН</t>
        </is>
      </c>
      <c r="I90" s="12" t="n">
        <v>421034</v>
      </c>
      <c r="J90" s="11" t="n">
        <v>45689</v>
      </c>
      <c r="K90" s="11" t="n">
        <v>45716</v>
      </c>
      <c r="L90" s="11" t="n">
        <v>45706</v>
      </c>
      <c r="M90" s="11" t="n">
        <v>45708</v>
      </c>
      <c r="N90" s="11" t="n">
        <v>45712</v>
      </c>
      <c r="O90" s="57">
        <f>IF(N90=J90,1,IF(AND(N90=J90,L90=J90),N90+1-J90,IF(AND(N90&gt;J90,L90&lt;J90),N90+1-J90,IF(AND(N90&lt;=K90,L90&gt;=J90),N90-L90,IF(L90&gt;K90,"",IF(N90&gt;K90,EOMONTH(N90,-1)-L90,""))))))</f>
        <v/>
      </c>
      <c r="P90" s="57" t="n">
        <v>15000</v>
      </c>
      <c r="Q9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0" t="n">
        <v>77</v>
      </c>
      <c r="S90" t="inlineStr">
        <is>
          <t>77</t>
        </is>
      </c>
    </row>
    <row r="91">
      <c r="A91" s="15" t="n">
        <v>87</v>
      </c>
      <c r="B91" s="14" t="n">
        <v>77</v>
      </c>
      <c r="C91" s="14" t="n">
        <v>77</v>
      </c>
      <c r="D91" s="13" t="n">
        <v>65353450</v>
      </c>
      <c r="E91" s="13" t="n">
        <v>10039730</v>
      </c>
      <c r="F91" s="12" t="inlineStr">
        <is>
          <t>ПОР</t>
        </is>
      </c>
      <c r="G91" s="12" t="inlineStr">
        <is>
          <t>Ангрен</t>
        </is>
      </c>
      <c r="H91" s="12" t="inlineStr">
        <is>
          <t>УШКУЛЫН</t>
        </is>
      </c>
      <c r="I91" s="12" t="n">
        <v>421034</v>
      </c>
      <c r="J91" s="11" t="n">
        <v>45689</v>
      </c>
      <c r="K91" s="11" t="n">
        <v>45716</v>
      </c>
      <c r="L91" s="11" t="n">
        <v>45706</v>
      </c>
      <c r="M91" s="11" t="n">
        <v>45708</v>
      </c>
      <c r="N91" s="11" t="n">
        <v>45712</v>
      </c>
      <c r="O91" s="57">
        <f>IF(N91=J91,1,IF(AND(N91=J91,L91=J91),N91+1-J91,IF(AND(N91&gt;J91,L91&lt;J91),N91+1-J91,IF(AND(N91&lt;=K91,L91&gt;=J91),N91-L91,IF(L91&gt;K91,"",IF(N91&gt;K91,EOMONTH(N91,-1)-L91,""))))))</f>
        <v/>
      </c>
      <c r="P91" s="57" t="n">
        <v>15000</v>
      </c>
      <c r="Q9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1" t="n">
        <v>77</v>
      </c>
      <c r="S91" t="inlineStr">
        <is>
          <t>77</t>
        </is>
      </c>
    </row>
    <row r="92">
      <c r="A92" s="15" t="n">
        <v>88</v>
      </c>
      <c r="B92" s="14" t="n">
        <v>77</v>
      </c>
      <c r="C92" s="14" t="n">
        <v>77</v>
      </c>
      <c r="D92" s="13" t="n">
        <v>63740450</v>
      </c>
      <c r="E92" s="13" t="n">
        <v>10039730</v>
      </c>
      <c r="F92" s="12" t="inlineStr">
        <is>
          <t>ПОР</t>
        </is>
      </c>
      <c r="G92" s="12" t="inlineStr">
        <is>
          <t>Ангрен</t>
        </is>
      </c>
      <c r="H92" s="12" t="inlineStr">
        <is>
          <t>УШКУЛЫН</t>
        </is>
      </c>
      <c r="I92" s="12" t="n">
        <v>421034</v>
      </c>
      <c r="J92" s="11" t="n">
        <v>45689</v>
      </c>
      <c r="K92" s="11" t="n">
        <v>45716</v>
      </c>
      <c r="L92" s="11" t="n">
        <v>45706</v>
      </c>
      <c r="M92" s="11" t="n">
        <v>45708</v>
      </c>
      <c r="N92" s="11" t="n">
        <v>45712</v>
      </c>
      <c r="O92" s="57">
        <f>IF(N92=J92,1,IF(AND(N92=J92,L92=J92),N92+1-J92,IF(AND(N92&gt;J92,L92&lt;J92),N92+1-J92,IF(AND(N92&lt;=K92,L92&gt;=J92),N92-L92,IF(L92&gt;K92,"",IF(N92&gt;K92,EOMONTH(N92,-1)-L92,""))))))</f>
        <v/>
      </c>
      <c r="P92" s="57" t="n">
        <v>15000</v>
      </c>
      <c r="Q9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2" t="n">
        <v>77</v>
      </c>
      <c r="S92" t="inlineStr">
        <is>
          <t>77</t>
        </is>
      </c>
    </row>
    <row r="93">
      <c r="A93" s="15" t="n">
        <v>89</v>
      </c>
      <c r="B93" s="14" t="n">
        <v>47</v>
      </c>
      <c r="C93" s="14" t="n">
        <v>47</v>
      </c>
      <c r="D93" s="13" t="n">
        <v>60695384</v>
      </c>
      <c r="E93" s="13" t="n">
        <v>10045302</v>
      </c>
      <c r="F93" s="12" t="inlineStr">
        <is>
          <t>ПОР</t>
        </is>
      </c>
      <c r="G93" s="12" t="inlineStr">
        <is>
          <t>Ангрен</t>
        </is>
      </c>
      <c r="H93" s="12" t="inlineStr">
        <is>
          <t>Арка</t>
        </is>
      </c>
      <c r="I93" s="12" t="n">
        <v>421034</v>
      </c>
      <c r="J93" s="11" t="n">
        <v>45689</v>
      </c>
      <c r="K93" s="11" t="n">
        <v>45716</v>
      </c>
      <c r="L93" s="11" t="n">
        <v>45712</v>
      </c>
      <c r="M93" s="11" t="n">
        <v>45714</v>
      </c>
      <c r="N93" s="11" t="n">
        <v>45716</v>
      </c>
      <c r="O93" s="57">
        <f>IF(N93=J93,1,IF(AND(N93=J93,L93=J93),N93+1-J93,IF(AND(N93&gt;J93,L93&lt;J93),N93+1-J93,IF(AND(N93&lt;=K93,L93&gt;=J93),N93-L93,IF(L93&gt;K93,"",IF(N93&gt;K93,EOMONTH(N93,-1)-L93,""))))))</f>
        <v/>
      </c>
      <c r="P93" s="57" t="n">
        <v>15000</v>
      </c>
      <c r="Q9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3" t="n">
        <v>47</v>
      </c>
      <c r="S93" t="inlineStr">
        <is>
          <t>47</t>
        </is>
      </c>
    </row>
    <row r="94">
      <c r="A94" s="15" t="n">
        <v>90</v>
      </c>
      <c r="B94" s="14" t="n">
        <v>47</v>
      </c>
      <c r="C94" s="14" t="n">
        <v>47</v>
      </c>
      <c r="D94" s="13" t="n">
        <v>61117149</v>
      </c>
      <c r="E94" s="13" t="n">
        <v>10045302</v>
      </c>
      <c r="F94" s="12" t="inlineStr">
        <is>
          <t>ПОР</t>
        </is>
      </c>
      <c r="G94" s="12" t="inlineStr">
        <is>
          <t>Ангрен</t>
        </is>
      </c>
      <c r="H94" s="12" t="inlineStr">
        <is>
          <t>Арка</t>
        </is>
      </c>
      <c r="I94" s="12" t="n">
        <v>421034</v>
      </c>
      <c r="J94" s="11" t="n">
        <v>45689</v>
      </c>
      <c r="K94" s="11" t="n">
        <v>45716</v>
      </c>
      <c r="L94" s="11" t="n">
        <v>45712</v>
      </c>
      <c r="M94" s="11" t="n">
        <v>45714</v>
      </c>
      <c r="N94" s="11" t="n">
        <v>45716</v>
      </c>
      <c r="O94" s="57">
        <f>IF(N94=J94,1,IF(AND(N94=J94,L94=J94),N94+1-J94,IF(AND(N94&gt;J94,L94&lt;J94),N94+1-J94,IF(AND(N94&lt;=K94,L94&gt;=J94),N94-L94,IF(L94&gt;K94,"",IF(N94&gt;K94,EOMONTH(N94,-1)-L94,""))))))</f>
        <v/>
      </c>
      <c r="P94" s="57" t="n">
        <v>15000</v>
      </c>
      <c r="Q9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4" t="n">
        <v>47</v>
      </c>
      <c r="S94" t="inlineStr">
        <is>
          <t>47</t>
        </is>
      </c>
    </row>
    <row r="95">
      <c r="A95" s="15" t="n">
        <v>91</v>
      </c>
      <c r="B95" s="14" t="n">
        <v>47</v>
      </c>
      <c r="C95" s="14" t="n">
        <v>47</v>
      </c>
      <c r="D95" s="13" t="n">
        <v>61119483</v>
      </c>
      <c r="E95" s="13" t="n">
        <v>10044704</v>
      </c>
      <c r="F95" s="12" t="inlineStr">
        <is>
          <t>ПОР</t>
        </is>
      </c>
      <c r="G95" s="12" t="inlineStr">
        <is>
          <t>Ангрен</t>
        </is>
      </c>
      <c r="H95" s="12" t="inlineStr">
        <is>
          <t>Арка</t>
        </is>
      </c>
      <c r="I95" s="12" t="n">
        <v>421034</v>
      </c>
      <c r="J95" s="11" t="n">
        <v>45689</v>
      </c>
      <c r="K95" s="11" t="n">
        <v>45716</v>
      </c>
      <c r="L95" s="11" t="n">
        <v>45712</v>
      </c>
      <c r="M95" s="11" t="n">
        <v>45714</v>
      </c>
      <c r="N95" s="11" t="n">
        <v>45716</v>
      </c>
      <c r="O95" s="57">
        <f>IF(N95=J95,1,IF(AND(N95=J95,L95=J95),N95+1-J95,IF(AND(N95&gt;J95,L95&lt;J95),N95+1-J95,IF(AND(N95&lt;=K95,L95&gt;=J95),N95-L95,IF(L95&gt;K95,"",IF(N95&gt;K95,EOMONTH(N95,-1)-L95,""))))))</f>
        <v/>
      </c>
      <c r="P95" s="57" t="n">
        <v>15000</v>
      </c>
      <c r="Q9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5" t="n">
        <v>47</v>
      </c>
      <c r="S95" t="inlineStr">
        <is>
          <t>47</t>
        </is>
      </c>
    </row>
    <row r="96">
      <c r="A96" s="15" t="n">
        <v>92</v>
      </c>
      <c r="B96" s="14" t="n">
        <v>47</v>
      </c>
      <c r="C96" s="14" t="n">
        <v>47</v>
      </c>
      <c r="D96" s="13" t="n">
        <v>63615264</v>
      </c>
      <c r="E96" s="13" t="n">
        <v>10044704</v>
      </c>
      <c r="F96" s="12" t="inlineStr">
        <is>
          <t>ПОР</t>
        </is>
      </c>
      <c r="G96" s="12" t="inlineStr">
        <is>
          <t>Ангрен</t>
        </is>
      </c>
      <c r="H96" s="12" t="inlineStr">
        <is>
          <t>Арка</t>
        </is>
      </c>
      <c r="I96" s="12" t="n">
        <v>421034</v>
      </c>
      <c r="J96" s="11" t="n">
        <v>45689</v>
      </c>
      <c r="K96" s="11" t="n">
        <v>45716</v>
      </c>
      <c r="L96" s="11" t="n">
        <v>45712</v>
      </c>
      <c r="M96" s="11" t="n">
        <v>45714</v>
      </c>
      <c r="N96" s="11" t="n">
        <v>45716</v>
      </c>
      <c r="O96" s="57">
        <f>IF(N96=J96,1,IF(AND(N96=J96,L96=J96),N96+1-J96,IF(AND(N96&gt;J96,L96&lt;J96),N96+1-J96,IF(AND(N96&lt;=K96,L96&gt;=J96),N96-L96,IF(L96&gt;K96,"",IF(N96&gt;K96,EOMONTH(N96,-1)-L96,""))))))</f>
        <v/>
      </c>
      <c r="P96" s="57" t="n">
        <v>15000</v>
      </c>
      <c r="Q9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6" t="n">
        <v>47</v>
      </c>
      <c r="S96" t="inlineStr">
        <is>
          <t>47</t>
        </is>
      </c>
    </row>
    <row r="97">
      <c r="A97" s="15" t="n">
        <v>218</v>
      </c>
      <c r="B97" s="14" t="n">
        <v>41</v>
      </c>
      <c r="C97" s="14" t="n">
        <v>41</v>
      </c>
      <c r="D97" s="13" t="n">
        <v>63738926</v>
      </c>
      <c r="E97" s="26" t="inlineStr">
        <is>
          <t>ЭЛ877455</t>
        </is>
      </c>
      <c r="F97" s="12" t="inlineStr">
        <is>
          <t>ГРУЖ</t>
        </is>
      </c>
      <c r="G97" s="21" t="inlineStr">
        <is>
          <t>Жем</t>
        </is>
      </c>
      <c r="H97" s="21" t="inlineStr">
        <is>
          <t>Баталы</t>
        </is>
      </c>
      <c r="I97" s="20" t="n">
        <v>151554</v>
      </c>
      <c r="J97" s="11" t="n">
        <v>45689</v>
      </c>
      <c r="K97" s="11" t="n">
        <v>45716</v>
      </c>
      <c r="L97" s="11" t="n">
        <v>45687</v>
      </c>
      <c r="M97" s="11" t="n">
        <v>45691</v>
      </c>
      <c r="N97" s="11" t="n">
        <v>45694</v>
      </c>
      <c r="O97" s="57">
        <f>IF(N97=J97,1,IF(AND(N97=J97,L97=J97),N97+1-J97,IF(AND(N97&gt;J97,L97&lt;J97),N97+1-J97,IF(AND(N97&lt;=K97,L97&gt;=J97),N97-L97,IF(L97&gt;K97,"",IF(N97&gt;K97,EOMONTH(N97,-1)-L97,""))))))</f>
        <v/>
      </c>
      <c r="P97" s="57" t="n">
        <v>15000</v>
      </c>
      <c r="Q97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7" t="n">
        <v>41</v>
      </c>
      <c r="S97" t="inlineStr">
        <is>
          <t>41</t>
        </is>
      </c>
    </row>
    <row r="98">
      <c r="A98" s="15" t="n">
        <v>94</v>
      </c>
      <c r="B98" s="14" t="n">
        <v>47</v>
      </c>
      <c r="C98" s="14" t="n">
        <v>47</v>
      </c>
      <c r="D98" s="13" t="n">
        <v>63740484</v>
      </c>
      <c r="E98" s="13" t="n">
        <v>10044704</v>
      </c>
      <c r="F98" s="12" t="inlineStr">
        <is>
          <t>ПОР</t>
        </is>
      </c>
      <c r="G98" s="12" t="inlineStr">
        <is>
          <t>Ангрен</t>
        </is>
      </c>
      <c r="H98" s="12" t="inlineStr">
        <is>
          <t>Арка</t>
        </is>
      </c>
      <c r="I98" s="12" t="n">
        <v>421034</v>
      </c>
      <c r="J98" s="11" t="n">
        <v>45689</v>
      </c>
      <c r="K98" s="11" t="n">
        <v>45716</v>
      </c>
      <c r="L98" s="11" t="n">
        <v>45712</v>
      </c>
      <c r="M98" s="11" t="n">
        <v>45714</v>
      </c>
      <c r="N98" s="11" t="n">
        <v>45716</v>
      </c>
      <c r="O98" s="57">
        <f>IF(N98=J98,1,IF(AND(N98=J98,L98=J98),N98+1-J98,IF(AND(N98&gt;J98,L98&lt;J98),N98+1-J98,IF(AND(N98&lt;=K98,L98&gt;=J98),N98-L98,IF(L98&gt;K98,"",IF(N98&gt;K98,EOMONTH(N98,-1)-L98,""))))))</f>
        <v/>
      </c>
      <c r="P98" s="57" t="n">
        <v>15000</v>
      </c>
      <c r="Q9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8" t="n">
        <v>47</v>
      </c>
      <c r="S98" t="inlineStr">
        <is>
          <t>47</t>
        </is>
      </c>
    </row>
    <row r="99">
      <c r="A99" s="15" t="n">
        <v>95</v>
      </c>
      <c r="B99" s="14" t="n">
        <v>77</v>
      </c>
      <c r="C99" s="14" t="n">
        <v>77</v>
      </c>
      <c r="D99" s="13" t="n">
        <v>63615413</v>
      </c>
      <c r="E99" s="13" t="n">
        <v>10040236</v>
      </c>
      <c r="F99" s="12" t="inlineStr">
        <is>
          <t>ПОР</t>
        </is>
      </c>
      <c r="G99" s="12" t="inlineStr">
        <is>
          <t>Ангрен</t>
        </is>
      </c>
      <c r="H99" s="12" t="inlineStr">
        <is>
          <t>Кызылжар</t>
        </is>
      </c>
      <c r="I99" s="12" t="n">
        <v>421034</v>
      </c>
      <c r="J99" s="11" t="n">
        <v>45689</v>
      </c>
      <c r="K99" s="11" t="n">
        <v>45716</v>
      </c>
      <c r="L99" s="11" t="n">
        <v>45707</v>
      </c>
      <c r="M99" s="11" t="n">
        <v>45708</v>
      </c>
      <c r="N99" s="11" t="n">
        <v>45713</v>
      </c>
      <c r="O99" s="57">
        <f>IF(N99=J99,1,IF(AND(N99=J99,L99=J99),N99+1-J99,IF(AND(N99&gt;J99,L99&lt;J99),N99+1-J99,IF(AND(N99&lt;=K99,L99&gt;=J99),N99-L99,IF(L99&gt;K99,"",IF(N99&gt;K99,EOMONTH(N99,-1)-L99,""))))))</f>
        <v/>
      </c>
      <c r="P99" s="57" t="n">
        <v>15000</v>
      </c>
      <c r="Q9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99" t="n">
        <v>77</v>
      </c>
      <c r="S99" t="inlineStr">
        <is>
          <t>77</t>
        </is>
      </c>
    </row>
    <row r="100">
      <c r="A100" s="15" t="n">
        <v>96</v>
      </c>
      <c r="B100" s="12" t="n">
        <v>25</v>
      </c>
      <c r="C100" s="12" t="n">
        <v>25</v>
      </c>
      <c r="D100" s="13" t="n">
        <v>63646822</v>
      </c>
      <c r="E100" s="13" t="inlineStr">
        <is>
          <t>ЭЛ862769</t>
        </is>
      </c>
      <c r="F100" s="12" t="inlineStr">
        <is>
          <t>ПОР</t>
        </is>
      </c>
      <c r="G100" s="12" t="inlineStr">
        <is>
          <t>Арыс 1</t>
        </is>
      </c>
      <c r="H100" s="12" t="inlineStr">
        <is>
          <t>Кызылжар</t>
        </is>
      </c>
      <c r="I100" s="12" t="n">
        <v>421034</v>
      </c>
      <c r="J100" s="11" t="n">
        <v>45689</v>
      </c>
      <c r="K100" s="11" t="n">
        <v>45716</v>
      </c>
      <c r="L100" s="11" t="n">
        <v>45683</v>
      </c>
      <c r="M100" s="11" t="n">
        <v>45687</v>
      </c>
      <c r="N100" s="11" t="n">
        <v>45691</v>
      </c>
      <c r="O100" s="57">
        <f>IF(N100=J100,1,IF(AND(N100=J100,L100=J100),N100+1-J100,IF(AND(N100&gt;J100,L100&lt;J100),N100+1-J100,IF(AND(N100&lt;=K100,L100&gt;=J100),N100-L100,IF(L100&gt;K100,"",IF(N100&gt;K100,EOMONTH(N100,-1)-L100,""))))))</f>
        <v/>
      </c>
      <c r="P100" s="57" t="n">
        <v>15000</v>
      </c>
      <c r="Q10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0" t="n">
        <v>25</v>
      </c>
      <c r="S100" t="inlineStr">
        <is>
          <t>25</t>
        </is>
      </c>
    </row>
    <row r="101">
      <c r="A101" s="15" t="n">
        <v>97</v>
      </c>
      <c r="B101" s="12" t="n">
        <v>25</v>
      </c>
      <c r="C101" s="12" t="n">
        <v>25</v>
      </c>
      <c r="D101" s="13" t="n">
        <v>63615686</v>
      </c>
      <c r="E101" s="13" t="inlineStr">
        <is>
          <t>ЭЛ862771</t>
        </is>
      </c>
      <c r="F101" s="12" t="inlineStr">
        <is>
          <t>ПОР</t>
        </is>
      </c>
      <c r="G101" s="12" t="inlineStr">
        <is>
          <t>Арыс 1</t>
        </is>
      </c>
      <c r="H101" s="12" t="inlineStr">
        <is>
          <t>Кызылжар</t>
        </is>
      </c>
      <c r="I101" s="12" t="n">
        <v>421034</v>
      </c>
      <c r="J101" s="11" t="n">
        <v>45689</v>
      </c>
      <c r="K101" s="11" t="n">
        <v>45716</v>
      </c>
      <c r="L101" s="11" t="n">
        <v>45683</v>
      </c>
      <c r="M101" s="11" t="n">
        <v>45687</v>
      </c>
      <c r="N101" s="11" t="n">
        <v>45691</v>
      </c>
      <c r="O101" s="57">
        <f>IF(N101=J101,1,IF(AND(N101=J101,L101=J101),N101+1-J101,IF(AND(N101&gt;J101,L101&lt;J101),N101+1-J101,IF(AND(N101&lt;=K101,L101&gt;=J101),N101-L101,IF(L101&gt;K101,"",IF(N101&gt;K101,EOMONTH(N101,-1)-L101,""))))))</f>
        <v/>
      </c>
      <c r="P101" s="57" t="n">
        <v>15000</v>
      </c>
      <c r="Q10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1" t="n">
        <v>25</v>
      </c>
      <c r="S101" t="inlineStr">
        <is>
          <t>25</t>
        </is>
      </c>
    </row>
    <row r="102">
      <c r="A102" s="15" t="n">
        <v>98</v>
      </c>
      <c r="B102" s="14" t="n">
        <v>46</v>
      </c>
      <c r="C102" s="14" t="n">
        <v>46</v>
      </c>
      <c r="D102" s="13" t="n">
        <v>63615769</v>
      </c>
      <c r="E102" s="13" t="inlineStr">
        <is>
          <t>ЭЛ929776</t>
        </is>
      </c>
      <c r="F102" s="12" t="inlineStr">
        <is>
          <t>ПОР</t>
        </is>
      </c>
      <c r="G102" s="12" t="inlineStr">
        <is>
          <t>Арыс 1</t>
        </is>
      </c>
      <c r="H102" s="12" t="inlineStr">
        <is>
          <t>Жомарт</t>
        </is>
      </c>
      <c r="I102" s="12" t="n">
        <v>421034</v>
      </c>
      <c r="J102" s="11" t="n">
        <v>45689</v>
      </c>
      <c r="K102" s="11" t="n">
        <v>45716</v>
      </c>
      <c r="L102" s="11" t="n">
        <v>45703</v>
      </c>
      <c r="M102" s="11" t="n">
        <v>45705</v>
      </c>
      <c r="N102" s="11" t="n">
        <v>45716</v>
      </c>
      <c r="O102" s="57" t="n">
        <v>14</v>
      </c>
      <c r="P102" s="57" t="n">
        <v>15000</v>
      </c>
      <c r="Q10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2" t="n">
        <v>46</v>
      </c>
      <c r="S102" t="inlineStr">
        <is>
          <t>46</t>
        </is>
      </c>
    </row>
    <row r="103">
      <c r="A103" s="15" t="n">
        <v>99</v>
      </c>
      <c r="B103" s="14" t="n">
        <v>77</v>
      </c>
      <c r="C103" s="14" t="n">
        <v>77</v>
      </c>
      <c r="D103" s="13" t="n">
        <v>63623078</v>
      </c>
      <c r="E103" s="13" t="inlineStr">
        <is>
          <t>ЭЛ953004</t>
        </is>
      </c>
      <c r="F103" s="12" t="inlineStr">
        <is>
          <t>ПОР</t>
        </is>
      </c>
      <c r="G103" s="12" t="inlineStr">
        <is>
          <t>Арыс 1</t>
        </is>
      </c>
      <c r="H103" s="12" t="inlineStr">
        <is>
          <t>Кызылжар</t>
        </is>
      </c>
      <c r="I103" s="12" t="n">
        <v>421034</v>
      </c>
      <c r="J103" s="11" t="n">
        <v>45689</v>
      </c>
      <c r="K103" s="11" t="n">
        <v>45716</v>
      </c>
      <c r="L103" s="11" t="n">
        <v>45708</v>
      </c>
      <c r="M103" s="11" t="n">
        <v>45711</v>
      </c>
      <c r="N103" s="11" t="n">
        <v>45715</v>
      </c>
      <c r="O103" s="57" t="n">
        <v>8</v>
      </c>
      <c r="P103" s="57" t="n">
        <v>15000</v>
      </c>
      <c r="Q10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3" t="n">
        <v>77</v>
      </c>
      <c r="S103" t="inlineStr">
        <is>
          <t>77</t>
        </is>
      </c>
    </row>
    <row r="104">
      <c r="A104" s="15" t="n">
        <v>123</v>
      </c>
      <c r="B104" s="14" t="n">
        <v>41</v>
      </c>
      <c r="C104" s="14" t="n">
        <v>41</v>
      </c>
      <c r="D104" s="13" t="n">
        <v>63738926</v>
      </c>
      <c r="E104" s="26" t="inlineStr">
        <is>
          <t>ЭЛ897590</t>
        </is>
      </c>
      <c r="F104" s="12" t="inlineStr">
        <is>
          <t>ПОР</t>
        </is>
      </c>
      <c r="G104" s="12" t="inlineStr">
        <is>
          <t>Баталы</t>
        </is>
      </c>
      <c r="H104" s="12" t="inlineStr">
        <is>
          <t>Шубарколь</t>
        </is>
      </c>
      <c r="I104" s="12" t="n">
        <v>421034</v>
      </c>
      <c r="J104" s="11" t="n">
        <v>45689</v>
      </c>
      <c r="K104" s="11" t="n">
        <v>45716</v>
      </c>
      <c r="L104" s="11" t="n">
        <v>45694</v>
      </c>
      <c r="M104" s="11" t="n">
        <v>45696</v>
      </c>
      <c r="N104" s="11" t="n">
        <v>45700</v>
      </c>
      <c r="O104" s="57">
        <f>IF(N104=J104,1,IF(AND(N104=J104,L104=J104),N104+1-J104,IF(AND(N104&gt;J104,L104&lt;J104),N104+1-J104,IF(AND(N104&lt;=K104,L104&gt;=J104),N104-L104,IF(L104&gt;K104,"",IF(N104&gt;K104,EOMONTH(N104,-1)-L104,""))))))</f>
        <v/>
      </c>
      <c r="P104" s="57" t="n">
        <v>15000</v>
      </c>
      <c r="Q104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4" t="n">
        <v>41</v>
      </c>
      <c r="S104" t="inlineStr">
        <is>
          <t>41</t>
        </is>
      </c>
    </row>
    <row r="105">
      <c r="A105" s="15" t="n">
        <v>101</v>
      </c>
      <c r="B105" s="12" t="n">
        <v>26</v>
      </c>
      <c r="C105" s="12" t="n">
        <v>26</v>
      </c>
      <c r="D105" s="13" t="n">
        <v>63745012</v>
      </c>
      <c r="E105" s="26" t="inlineStr">
        <is>
          <t>ЭЛ883588</t>
        </is>
      </c>
      <c r="F105" s="12" t="inlineStr">
        <is>
          <t>ПОР</t>
        </is>
      </c>
      <c r="G105" s="12" t="inlineStr">
        <is>
          <t>АРЫС I</t>
        </is>
      </c>
      <c r="H105" s="12" t="inlineStr">
        <is>
          <t>БЕРЛИК I</t>
        </is>
      </c>
      <c r="I105" s="12" t="n">
        <v>421034</v>
      </c>
      <c r="J105" s="11" t="n">
        <v>45689</v>
      </c>
      <c r="K105" s="11" t="n">
        <v>45716</v>
      </c>
      <c r="L105" s="11" t="n">
        <v>45692</v>
      </c>
      <c r="M105" s="11" t="n">
        <v>45693</v>
      </c>
      <c r="N105" s="11" t="n">
        <v>45695</v>
      </c>
      <c r="O105" s="57" t="n">
        <v>4</v>
      </c>
      <c r="P105" s="57" t="n">
        <v>15000</v>
      </c>
      <c r="Q10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5" t="n">
        <v>26</v>
      </c>
      <c r="S105" t="inlineStr">
        <is>
          <t>26</t>
        </is>
      </c>
    </row>
    <row r="106">
      <c r="A106" s="15" t="n">
        <v>102</v>
      </c>
      <c r="B106" s="12" t="n">
        <v>25</v>
      </c>
      <c r="C106" s="12" t="n">
        <v>25</v>
      </c>
      <c r="D106" s="13" t="n">
        <v>63615082</v>
      </c>
      <c r="E106" s="26" t="inlineStr">
        <is>
          <t>ЭЛ904101</t>
        </is>
      </c>
      <c r="F106" s="12" t="inlineStr">
        <is>
          <t>ПОР</t>
        </is>
      </c>
      <c r="G106" s="12" t="inlineStr">
        <is>
          <t>Арыс I</t>
        </is>
      </c>
      <c r="H106" s="12" t="inlineStr">
        <is>
          <t xml:space="preserve">Жомарт </t>
        </is>
      </c>
      <c r="I106" s="12" t="n">
        <v>421034</v>
      </c>
      <c r="J106" s="11" t="n">
        <v>45689</v>
      </c>
      <c r="K106" s="11" t="n">
        <v>45716</v>
      </c>
      <c r="L106" s="11" t="n">
        <v>45698</v>
      </c>
      <c r="M106" s="11" t="n">
        <v>45668</v>
      </c>
      <c r="N106" s="11" t="n">
        <v>45706</v>
      </c>
      <c r="O106" s="57" t="n">
        <v>9</v>
      </c>
      <c r="P106" s="57" t="n">
        <v>15000</v>
      </c>
      <c r="Q10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6" t="n">
        <v>0</v>
      </c>
      <c r="S106" t="inlineStr">
        <is>
          <t>value is not active</t>
        </is>
      </c>
    </row>
    <row r="107">
      <c r="A107" s="15" t="n">
        <v>103</v>
      </c>
      <c r="B107" s="12" t="n">
        <v>25</v>
      </c>
      <c r="C107" s="12" t="n">
        <v>25</v>
      </c>
      <c r="D107" s="13" t="n">
        <v>63740310</v>
      </c>
      <c r="E107" s="26" t="inlineStr">
        <is>
          <t>ЭЛ904100</t>
        </is>
      </c>
      <c r="F107" s="12" t="inlineStr">
        <is>
          <t>ПОР</t>
        </is>
      </c>
      <c r="G107" s="12" t="inlineStr">
        <is>
          <t>Арыс I</t>
        </is>
      </c>
      <c r="H107" s="12" t="inlineStr">
        <is>
          <t xml:space="preserve">Жомарт </t>
        </is>
      </c>
      <c r="I107" s="12" t="n">
        <v>421034</v>
      </c>
      <c r="J107" s="11" t="n">
        <v>45689</v>
      </c>
      <c r="K107" s="11" t="n">
        <v>45716</v>
      </c>
      <c r="L107" s="11" t="n">
        <v>45698</v>
      </c>
      <c r="M107" s="11" t="n">
        <v>45668</v>
      </c>
      <c r="N107" s="11" t="n">
        <v>45706</v>
      </c>
      <c r="O107" s="57" t="n">
        <v>9</v>
      </c>
      <c r="P107" s="57" t="n">
        <v>15000</v>
      </c>
      <c r="Q10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7" t="n">
        <v>25</v>
      </c>
      <c r="S107" t="inlineStr">
        <is>
          <t>25</t>
        </is>
      </c>
    </row>
    <row r="108">
      <c r="A108" s="15" t="n">
        <v>104</v>
      </c>
      <c r="B108" s="14" t="n">
        <v>35</v>
      </c>
      <c r="C108" s="12" t="n">
        <v>1</v>
      </c>
      <c r="D108" s="13" t="n">
        <v>61474516</v>
      </c>
      <c r="E108" s="26" t="inlineStr">
        <is>
          <t>ЭЛ878587</t>
        </is>
      </c>
      <c r="F108" s="12" t="inlineStr">
        <is>
          <t>ПОР</t>
        </is>
      </c>
      <c r="G108" s="12" t="inlineStr">
        <is>
          <t>Астана 1</t>
        </is>
      </c>
      <c r="H108" s="12" t="inlineStr">
        <is>
          <t xml:space="preserve">Ушкулын </t>
        </is>
      </c>
      <c r="I108" s="12" t="n">
        <v>421034</v>
      </c>
      <c r="J108" s="11" t="n">
        <v>45689</v>
      </c>
      <c r="K108" s="11" t="n">
        <v>45716</v>
      </c>
      <c r="L108" s="11" t="n">
        <v>45688</v>
      </c>
      <c r="M108" s="11" t="n">
        <v>45692</v>
      </c>
      <c r="N108" s="11" t="n">
        <v>45696</v>
      </c>
      <c r="O108" s="57">
        <f>IF(N108=J108,1,IF(AND(N108=J108,L108=J108),N108+1-J108,IF(AND(N108&gt;J108,L108&lt;J108),N108+1-J108,IF(AND(N108&lt;=K108,L108&gt;=J108),N108-L108,IF(L108&gt;K108,"",IF(N108&gt;K108,EOMONTH(N108,-1)-L108,""))))))</f>
        <v/>
      </c>
      <c r="P108" s="57" t="n">
        <v>15000</v>
      </c>
      <c r="Q10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8" t="n">
        <v>1</v>
      </c>
      <c r="S108" t="inlineStr">
        <is>
          <t>35</t>
        </is>
      </c>
    </row>
    <row r="109">
      <c r="A109" s="15" t="n">
        <v>105</v>
      </c>
      <c r="B109" s="14" t="n">
        <v>35</v>
      </c>
      <c r="C109" s="12" t="n">
        <v>1</v>
      </c>
      <c r="D109" s="13" t="n">
        <v>61474888</v>
      </c>
      <c r="E109" s="26" t="inlineStr">
        <is>
          <t>ЭЛ878587</t>
        </is>
      </c>
      <c r="F109" s="12" t="inlineStr">
        <is>
          <t>ПОР</t>
        </is>
      </c>
      <c r="G109" s="12" t="inlineStr">
        <is>
          <t>Астана 1</t>
        </is>
      </c>
      <c r="H109" s="12" t="inlineStr">
        <is>
          <t xml:space="preserve">Ушкулын </t>
        </is>
      </c>
      <c r="I109" s="12" t="n">
        <v>421034</v>
      </c>
      <c r="J109" s="11" t="n">
        <v>45689</v>
      </c>
      <c r="K109" s="11" t="n">
        <v>45716</v>
      </c>
      <c r="L109" s="11" t="n">
        <v>45688</v>
      </c>
      <c r="M109" s="11" t="n">
        <v>45692</v>
      </c>
      <c r="N109" s="11" t="n">
        <v>45696</v>
      </c>
      <c r="O109" s="57">
        <f>IF(N109=J109,1,IF(AND(N109=J109,L109=J109),N109+1-J109,IF(AND(N109&gt;J109,L109&lt;J109),N109+1-J109,IF(AND(N109&lt;=K109,L109&gt;=J109),N109-L109,IF(L109&gt;K109,"",IF(N109&gt;K109,EOMONTH(N109,-1)-L109,""))))))</f>
        <v/>
      </c>
      <c r="P109" s="57" t="n">
        <v>15000</v>
      </c>
      <c r="Q10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09" t="n">
        <v>1</v>
      </c>
      <c r="S109" t="inlineStr">
        <is>
          <t>35</t>
        </is>
      </c>
    </row>
    <row r="110">
      <c r="A110" s="15" t="n">
        <v>106</v>
      </c>
      <c r="B110" s="14" t="n">
        <v>35</v>
      </c>
      <c r="C110" s="12" t="n">
        <v>1</v>
      </c>
      <c r="D110" s="13" t="n">
        <v>65353450</v>
      </c>
      <c r="E110" s="26" t="inlineStr">
        <is>
          <t>ЭЛ878587</t>
        </is>
      </c>
      <c r="F110" s="12" t="inlineStr">
        <is>
          <t>ПОР</t>
        </is>
      </c>
      <c r="G110" s="12" t="inlineStr">
        <is>
          <t>Астана 1</t>
        </is>
      </c>
      <c r="H110" s="12" t="inlineStr">
        <is>
          <t xml:space="preserve">Ушкулын </t>
        </is>
      </c>
      <c r="I110" s="12" t="n">
        <v>421034</v>
      </c>
      <c r="J110" s="11" t="n">
        <v>45689</v>
      </c>
      <c r="K110" s="11" t="n">
        <v>45716</v>
      </c>
      <c r="L110" s="11" t="n">
        <v>45688</v>
      </c>
      <c r="M110" s="11" t="n">
        <v>45692</v>
      </c>
      <c r="N110" s="11" t="n">
        <v>45696</v>
      </c>
      <c r="O110" s="57">
        <f>IF(N110=J110,1,IF(AND(N110=J110,L110=J110),N110+1-J110,IF(AND(N110&gt;J110,L110&lt;J110),N110+1-J110,IF(AND(N110&lt;=K110,L110&gt;=J110),N110-L110,IF(L110&gt;K110,"",IF(N110&gt;K110,EOMONTH(N110,-1)-L110,""))))))</f>
        <v/>
      </c>
      <c r="P110" s="57" t="n">
        <v>15000</v>
      </c>
      <c r="Q11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0" t="n">
        <v>1</v>
      </c>
      <c r="S110" t="inlineStr">
        <is>
          <t>35</t>
        </is>
      </c>
    </row>
    <row r="111">
      <c r="A111" s="15" t="n">
        <v>107</v>
      </c>
      <c r="B111" s="14" t="n">
        <v>35</v>
      </c>
      <c r="C111" s="12" t="n">
        <v>1</v>
      </c>
      <c r="D111" s="13" t="n">
        <v>61474235</v>
      </c>
      <c r="E111" s="26" t="inlineStr">
        <is>
          <t>ЭЛ885734</t>
        </is>
      </c>
      <c r="F111" s="12" t="inlineStr">
        <is>
          <t>ПОР</t>
        </is>
      </c>
      <c r="G111" s="12" t="inlineStr">
        <is>
          <t>Астана 1</t>
        </is>
      </c>
      <c r="H111" s="12" t="inlineStr">
        <is>
          <t xml:space="preserve">Ушкулын </t>
        </is>
      </c>
      <c r="I111" s="12" t="n">
        <v>421034</v>
      </c>
      <c r="J111" s="11" t="n">
        <v>45689</v>
      </c>
      <c r="K111" s="11" t="n">
        <v>45716</v>
      </c>
      <c r="L111" s="11" t="n">
        <v>45688</v>
      </c>
      <c r="M111" s="11" t="n">
        <v>45693</v>
      </c>
      <c r="N111" s="11" t="n">
        <v>45698</v>
      </c>
      <c r="O111" s="57">
        <f>IF(N111=J111,1,IF(AND(N111=J111,L111=J111),N111+1-J111,IF(AND(N111&gt;J111,L111&lt;J111),N111+1-J111,IF(AND(N111&lt;=K111,L111&gt;=J111),N111-L111,IF(L111&gt;K111,"",IF(N111&gt;K111,EOMONTH(N111,-1)-L111,""))))))</f>
        <v/>
      </c>
      <c r="P111" s="57" t="n">
        <v>15000</v>
      </c>
      <c r="Q11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1" t="n">
        <v>1</v>
      </c>
      <c r="S111" t="inlineStr">
        <is>
          <t>35</t>
        </is>
      </c>
    </row>
    <row r="112">
      <c r="A112" s="15" t="n">
        <v>108</v>
      </c>
      <c r="B112" s="14" t="n">
        <v>35</v>
      </c>
      <c r="C112" s="14" t="n">
        <v>35</v>
      </c>
      <c r="D112" s="13" t="n">
        <v>65344905</v>
      </c>
      <c r="E112" s="13" t="inlineStr">
        <is>
          <t>ЭЛ924328</t>
        </is>
      </c>
      <c r="F112" s="12" t="inlineStr">
        <is>
          <t>ПОР</t>
        </is>
      </c>
      <c r="G112" s="12" t="inlineStr">
        <is>
          <t>Астана-1</t>
        </is>
      </c>
      <c r="H112" s="12" t="inlineStr">
        <is>
          <t>Нура</t>
        </is>
      </c>
      <c r="I112" s="12" t="n">
        <v>421034</v>
      </c>
      <c r="J112" s="11" t="n">
        <v>45689</v>
      </c>
      <c r="K112" s="11" t="n">
        <v>45716</v>
      </c>
      <c r="L112" s="11" t="n">
        <v>45698</v>
      </c>
      <c r="M112" s="11" t="n">
        <v>45704</v>
      </c>
      <c r="N112" s="11" t="n">
        <v>45707</v>
      </c>
      <c r="O112" s="57">
        <f>IF(N112=J112,1,IF(AND(N112=J112,L112=J112),N112+1-J112,IF(AND(N112&gt;J112,L112&lt;J112),N112+1-J112,IF(AND(N112&lt;=K112,L112&gt;=J112),N112-L112,IF(L112&gt;K112,"",IF(N112&gt;K112,EOMONTH(N112,-1)-L112,""))))))</f>
        <v/>
      </c>
      <c r="P112" s="57" t="n">
        <v>15000</v>
      </c>
      <c r="Q11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2" t="n">
        <v>35</v>
      </c>
      <c r="S112" t="inlineStr">
        <is>
          <t>35</t>
        </is>
      </c>
    </row>
    <row r="113">
      <c r="A113" s="15" t="n">
        <v>109</v>
      </c>
      <c r="B113" s="14" t="n">
        <v>35</v>
      </c>
      <c r="C113" s="14" t="n">
        <v>35</v>
      </c>
      <c r="D113" s="13" t="n">
        <v>65322034</v>
      </c>
      <c r="E113" s="13" t="inlineStr">
        <is>
          <t>ЭЛ924328</t>
        </is>
      </c>
      <c r="F113" s="12" t="inlineStr">
        <is>
          <t>ПОР</t>
        </is>
      </c>
      <c r="G113" s="12" t="inlineStr">
        <is>
          <t>Астана-1</t>
        </is>
      </c>
      <c r="H113" s="12" t="inlineStr">
        <is>
          <t>Нура</t>
        </is>
      </c>
      <c r="I113" s="12" t="n">
        <v>421034</v>
      </c>
      <c r="J113" s="11" t="n">
        <v>45689</v>
      </c>
      <c r="K113" s="11" t="n">
        <v>45716</v>
      </c>
      <c r="L113" s="11" t="n">
        <v>45698</v>
      </c>
      <c r="M113" s="11" t="n">
        <v>45704</v>
      </c>
      <c r="N113" s="11" t="n">
        <v>45707</v>
      </c>
      <c r="O113" s="57">
        <f>IF(N113=J113,1,IF(AND(N113=J113,L113=J113),N113+1-J113,IF(AND(N113&gt;J113,L113&lt;J113),N113+1-J113,IF(AND(N113&lt;=K113,L113&gt;=J113),N113-L113,IF(L113&gt;K113,"",IF(N113&gt;K113,EOMONTH(N113,-1)-L113,""))))))</f>
        <v/>
      </c>
      <c r="P113" s="57" t="n">
        <v>15000</v>
      </c>
      <c r="Q11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3" t="n">
        <v>35</v>
      </c>
      <c r="S113" t="inlineStr">
        <is>
          <t>35</t>
        </is>
      </c>
    </row>
    <row r="114">
      <c r="A114" s="15" t="n">
        <v>110</v>
      </c>
      <c r="B114" s="14" t="n">
        <v>35</v>
      </c>
      <c r="C114" s="14" t="n">
        <v>35</v>
      </c>
      <c r="D114" s="13" t="n">
        <v>65318719</v>
      </c>
      <c r="E114" s="13" t="inlineStr">
        <is>
          <t>ЭЛ957446</t>
        </is>
      </c>
      <c r="F114" s="12" t="inlineStr">
        <is>
          <t>ПОР</t>
        </is>
      </c>
      <c r="G114" s="12" t="inlineStr">
        <is>
          <t>Астана-1</t>
        </is>
      </c>
      <c r="H114" s="12" t="inlineStr">
        <is>
          <t>Шубарколь</t>
        </is>
      </c>
      <c r="I114" s="12" t="n">
        <v>421034</v>
      </c>
      <c r="J114" s="11" t="n">
        <v>45689</v>
      </c>
      <c r="K114" s="11" t="n">
        <v>45716</v>
      </c>
      <c r="L114" s="11" t="n">
        <v>45710</v>
      </c>
      <c r="M114" s="11" t="n">
        <v>45713</v>
      </c>
      <c r="N114" s="11" t="n">
        <v>45716</v>
      </c>
      <c r="O114" s="57">
        <f>IF(N114=J114,1,IF(AND(N114=J114,L114=J114),N114+1-J114,IF(AND(N114&gt;J114,L114&lt;J114),N114+1-J114,IF(AND(N114&lt;=K114,L114&gt;=J114),N114-L114,IF(L114&gt;K114,"",IF(N114&gt;K114,EOMONTH(N114,-1)-L114,""))))))</f>
        <v/>
      </c>
      <c r="P114" s="57" t="n">
        <v>15000</v>
      </c>
      <c r="Q11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4" t="n">
        <v>35</v>
      </c>
      <c r="S114" t="inlineStr">
        <is>
          <t>35</t>
        </is>
      </c>
    </row>
    <row r="115">
      <c r="A115" s="15" t="n">
        <v>140</v>
      </c>
      <c r="B115" s="14" t="n">
        <v>61</v>
      </c>
      <c r="C115" s="14" t="n">
        <v>52</v>
      </c>
      <c r="D115" s="13" t="n">
        <v>63622930</v>
      </c>
      <c r="E115" s="26" t="inlineStr">
        <is>
          <t>ЭЛ904173</t>
        </is>
      </c>
      <c r="F115" s="12" t="inlineStr">
        <is>
          <t>ГРУЖ</t>
        </is>
      </c>
      <c r="G115" s="12" t="inlineStr">
        <is>
          <t>Берлик I</t>
        </is>
      </c>
      <c r="H115" s="12" t="inlineStr">
        <is>
          <t>Балхаш I</t>
        </is>
      </c>
      <c r="I115" s="12" t="n">
        <v>151164</v>
      </c>
      <c r="J115" s="11" t="n">
        <v>45689</v>
      </c>
      <c r="K115" s="11" t="n">
        <v>45716</v>
      </c>
      <c r="L115" s="11" t="n">
        <v>45695</v>
      </c>
      <c r="M115" s="11" t="n">
        <v>45699</v>
      </c>
      <c r="N115" s="11" t="n">
        <v>45709</v>
      </c>
      <c r="O115" s="57">
        <f>IF(N115=J115,1,IF(AND(N115=J115,L115=J115),N115+1-J115,IF(AND(N115&gt;J115,L115&lt;J115),N115+1-J115,IF(AND(N115&lt;=K115,L115&gt;=J115),N115-L115,IF(L115&gt;K115,"",IF(N115&gt;K115,EOMONTH(N115,-1)-L115,""))))))</f>
        <v/>
      </c>
      <c r="P115" s="57" t="n">
        <v>15000</v>
      </c>
      <c r="Q11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5" t="n">
        <v>52</v>
      </c>
      <c r="S115" t="inlineStr">
        <is>
          <t>52</t>
        </is>
      </c>
    </row>
    <row r="116">
      <c r="A116" s="15" t="n">
        <v>141</v>
      </c>
      <c r="B116" s="14" t="n">
        <v>61</v>
      </c>
      <c r="C116" s="14" t="n">
        <v>52</v>
      </c>
      <c r="D116" s="12" t="n">
        <v>63745012</v>
      </c>
      <c r="E116" s="28" t="inlineStr">
        <is>
          <t>ЭЛ904173</t>
        </is>
      </c>
      <c r="F116" s="12" t="inlineStr">
        <is>
          <t>ГРУЖ</t>
        </is>
      </c>
      <c r="G116" s="12" t="inlineStr">
        <is>
          <t>Берлик I</t>
        </is>
      </c>
      <c r="H116" s="12" t="inlineStr">
        <is>
          <t>Балхаш I</t>
        </is>
      </c>
      <c r="I116" s="12" t="n">
        <v>151164</v>
      </c>
      <c r="J116" s="11" t="n">
        <v>45689</v>
      </c>
      <c r="K116" s="11" t="n">
        <v>45716</v>
      </c>
      <c r="L116" s="11" t="n">
        <v>45695</v>
      </c>
      <c r="M116" s="11" t="n">
        <v>45699</v>
      </c>
      <c r="N116" s="11" t="n">
        <v>45709</v>
      </c>
      <c r="O116" s="57">
        <f>IF(N116=J116,1,IF(AND(N116=J116,L116=J116),N116+1-J116,IF(AND(N116&gt;J116,L116&lt;J116),N116+1-J116,IF(AND(N116&lt;=K116,L116&gt;=J116),N116-L116,IF(L116&gt;K116,"",IF(N116&gt;K116,EOMONTH(N116,-1)-L116,""))))))</f>
        <v/>
      </c>
      <c r="P116" s="57" t="n">
        <v>15000</v>
      </c>
      <c r="Q11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6" t="n">
        <v>52</v>
      </c>
      <c r="S116" t="inlineStr">
        <is>
          <t>52</t>
        </is>
      </c>
    </row>
    <row r="117">
      <c r="A117" s="15" t="n">
        <v>113</v>
      </c>
      <c r="B117" s="12" t="n">
        <v>41</v>
      </c>
      <c r="C117" s="12" t="n">
        <v>19</v>
      </c>
      <c r="D117" s="13" t="n">
        <v>63615611</v>
      </c>
      <c r="E117" s="26" t="inlineStr">
        <is>
          <t>ЭЛ878179</t>
        </is>
      </c>
      <c r="F117" s="12" t="inlineStr">
        <is>
          <t>ПОР</t>
        </is>
      </c>
      <c r="G117" s="12" t="inlineStr">
        <is>
          <t>Баталы</t>
        </is>
      </c>
      <c r="H117" s="12" t="inlineStr">
        <is>
          <t>Костанай</t>
        </is>
      </c>
      <c r="I117" s="12" t="n">
        <v>421034</v>
      </c>
      <c r="J117" s="11" t="n">
        <v>45689</v>
      </c>
      <c r="K117" s="11" t="n">
        <v>45716</v>
      </c>
      <c r="L117" s="11" t="n">
        <v>45687</v>
      </c>
      <c r="M117" s="11" t="n">
        <v>45691</v>
      </c>
      <c r="N117" s="11" t="n">
        <v>45693</v>
      </c>
      <c r="O117" s="57">
        <f>IF(N117=J117,1,IF(AND(N117=J117,L117=J117),N117+1-J117,IF(AND(N117&gt;J117,L117&lt;J117),N117+1-J117,IF(AND(N117&lt;=K117,L117&gt;=J117),N117-L117,IF(L117&gt;K117,"",IF(N117&gt;K117,EOMONTH(N117,-1)-L117,""))))))</f>
        <v/>
      </c>
      <c r="P117" s="57" t="n">
        <v>15000</v>
      </c>
      <c r="Q117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7" t="n">
        <v>19</v>
      </c>
      <c r="S117" t="inlineStr">
        <is>
          <t>41</t>
        </is>
      </c>
    </row>
    <row r="118">
      <c r="A118" s="15" t="n">
        <v>114</v>
      </c>
      <c r="B118" s="14" t="n">
        <v>41</v>
      </c>
      <c r="C118" s="12" t="n">
        <v>19</v>
      </c>
      <c r="D118" s="13" t="n">
        <v>65328254</v>
      </c>
      <c r="E118" s="26" t="inlineStr">
        <is>
          <t>ЭЛ878179</t>
        </is>
      </c>
      <c r="F118" s="12" t="inlineStr">
        <is>
          <t>ПОР</t>
        </is>
      </c>
      <c r="G118" s="12" t="inlineStr">
        <is>
          <t>Баталы</t>
        </is>
      </c>
      <c r="H118" s="12" t="inlineStr">
        <is>
          <t>Костанай</t>
        </is>
      </c>
      <c r="I118" s="12" t="n">
        <v>421034</v>
      </c>
      <c r="J118" s="11" t="n">
        <v>45689</v>
      </c>
      <c r="K118" s="11" t="n">
        <v>45716</v>
      </c>
      <c r="L118" s="11" t="n">
        <v>45687</v>
      </c>
      <c r="M118" s="11" t="n">
        <v>45691</v>
      </c>
      <c r="N118" s="11" t="n">
        <v>45693</v>
      </c>
      <c r="O118" s="57">
        <f>IF(N118=J118,1,IF(AND(N118=J118,L118=J118),N118+1-J118,IF(AND(N118&gt;J118,L118&lt;J118),N118+1-J118,IF(AND(N118&lt;=K118,L118&gt;=J118),N118-L118,IF(L118&gt;K118,"",IF(N118&gt;K118,EOMONTH(N118,-1)-L118,""))))))</f>
        <v/>
      </c>
      <c r="P118" s="57" t="n">
        <v>15000</v>
      </c>
      <c r="Q118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8" t="n">
        <v>19</v>
      </c>
      <c r="S118" t="inlineStr">
        <is>
          <t>41</t>
        </is>
      </c>
    </row>
    <row r="119">
      <c r="A119" s="15" t="n">
        <v>115</v>
      </c>
      <c r="B119" s="14" t="n">
        <v>41</v>
      </c>
      <c r="C119" s="14" t="n">
        <v>41</v>
      </c>
      <c r="D119" s="13" t="n">
        <v>65324758</v>
      </c>
      <c r="E119" s="26" t="inlineStr">
        <is>
          <t>ЭЛ882741</t>
        </is>
      </c>
      <c r="F119" s="12" t="inlineStr">
        <is>
          <t>ПОР</t>
        </is>
      </c>
      <c r="G119" s="21" t="inlineStr">
        <is>
          <t>Баталы</t>
        </is>
      </c>
      <c r="H119" s="21" t="inlineStr">
        <is>
          <t>Каерак</t>
        </is>
      </c>
      <c r="I119" s="20" t="n">
        <v>421034</v>
      </c>
      <c r="J119" s="11" t="n">
        <v>45689</v>
      </c>
      <c r="K119" s="11" t="n">
        <v>45716</v>
      </c>
      <c r="L119" s="11" t="n">
        <v>45691</v>
      </c>
      <c r="M119" s="11" t="n">
        <v>45693</v>
      </c>
      <c r="N119" s="11" t="n">
        <v>45697</v>
      </c>
      <c r="O119" s="57">
        <f>IF(N119=J119,1,IF(AND(N119=J119,L119=J119),N119+1-J119,IF(AND(N119&gt;J119,L119&lt;J119),N119+1-J119,IF(AND(N119&lt;=K119,L119&gt;=J119),N119-L119,IF(L119&gt;K119,"",IF(N119&gt;K119,EOMONTH(N119,-1)-L119,""))))))</f>
        <v/>
      </c>
      <c r="P119" s="57" t="n">
        <v>15000</v>
      </c>
      <c r="Q119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19" t="n">
        <v>41</v>
      </c>
      <c r="S119" t="inlineStr">
        <is>
          <t>41</t>
        </is>
      </c>
    </row>
    <row r="120">
      <c r="A120" s="15" t="n">
        <v>116</v>
      </c>
      <c r="B120" s="14" t="n">
        <v>41</v>
      </c>
      <c r="C120" s="14" t="n">
        <v>41</v>
      </c>
      <c r="D120" s="13" t="n">
        <v>65352346</v>
      </c>
      <c r="E120" s="26" t="inlineStr">
        <is>
          <t>ЭЛ882741</t>
        </is>
      </c>
      <c r="F120" s="12" t="inlineStr">
        <is>
          <t>ПОР</t>
        </is>
      </c>
      <c r="G120" s="21" t="inlineStr">
        <is>
          <t>Баталы</t>
        </is>
      </c>
      <c r="H120" s="21" t="inlineStr">
        <is>
          <t>Каерак</t>
        </is>
      </c>
      <c r="I120" s="20" t="n">
        <v>421034</v>
      </c>
      <c r="J120" s="11" t="n">
        <v>45689</v>
      </c>
      <c r="K120" s="11" t="n">
        <v>45716</v>
      </c>
      <c r="L120" s="11" t="n">
        <v>45691</v>
      </c>
      <c r="M120" s="11" t="n">
        <v>45693</v>
      </c>
      <c r="N120" s="11" t="n">
        <v>45697</v>
      </c>
      <c r="O120" s="57">
        <f>IF(N120=J120,1,IF(AND(N120=J120,L120=J120),N120+1-J120,IF(AND(N120&gt;J120,L120&lt;J120),N120+1-J120,IF(AND(N120&lt;=K120,L120&gt;=J120),N120-L120,IF(L120&gt;K120,"",IF(N120&gt;K120,EOMONTH(N120,-1)-L120,""))))))</f>
        <v/>
      </c>
      <c r="P120" s="57" t="n">
        <v>15000</v>
      </c>
      <c r="Q120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0" t="n">
        <v>41</v>
      </c>
      <c r="S120" t="inlineStr">
        <is>
          <t>41</t>
        </is>
      </c>
    </row>
    <row r="121">
      <c r="A121" s="15" t="n">
        <v>117</v>
      </c>
      <c r="B121" s="14" t="n">
        <v>41</v>
      </c>
      <c r="C121" s="14" t="n">
        <v>41</v>
      </c>
      <c r="D121" s="13" t="n">
        <v>63615827</v>
      </c>
      <c r="E121" s="26" t="inlineStr">
        <is>
          <t>ЭЛ882784</t>
        </is>
      </c>
      <c r="F121" s="12" t="inlineStr">
        <is>
          <t>ПОР</t>
        </is>
      </c>
      <c r="G121" s="21" t="inlineStr">
        <is>
          <t>Баталы</t>
        </is>
      </c>
      <c r="H121" s="21" t="inlineStr">
        <is>
          <t>Шубарколь</t>
        </is>
      </c>
      <c r="I121" s="20" t="n">
        <v>421034</v>
      </c>
      <c r="J121" s="11" t="n">
        <v>45689</v>
      </c>
      <c r="K121" s="11" t="n">
        <v>45716</v>
      </c>
      <c r="L121" s="11" t="n">
        <v>45691</v>
      </c>
      <c r="M121" s="11" t="n">
        <v>45693</v>
      </c>
      <c r="N121" s="11" t="n">
        <v>45700</v>
      </c>
      <c r="O121" s="57">
        <f>IF(N121=J121,1,IF(AND(N121=J121,L121=J121),N121+1-J121,IF(AND(N121&gt;J121,L121&lt;J121),N121+1-J121,IF(AND(N121&lt;=K121,L121&gt;=J121),N121-L121,IF(L121&gt;K121,"",IF(N121&gt;K121,EOMONTH(N121,-1)-L121,""))))))</f>
        <v/>
      </c>
      <c r="P121" s="57" t="n">
        <v>15000</v>
      </c>
      <c r="Q121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1" t="n">
        <v>41</v>
      </c>
      <c r="S121" t="inlineStr">
        <is>
          <t>41</t>
        </is>
      </c>
    </row>
    <row r="122">
      <c r="A122" s="15" t="n">
        <v>118</v>
      </c>
      <c r="B122" s="14" t="n">
        <v>41</v>
      </c>
      <c r="C122" s="14" t="n">
        <v>41</v>
      </c>
      <c r="D122" s="13" t="n">
        <v>63616064</v>
      </c>
      <c r="E122" s="26" t="inlineStr">
        <is>
          <t>ЭЛ882784</t>
        </is>
      </c>
      <c r="F122" s="12" t="inlineStr">
        <is>
          <t>ПОР</t>
        </is>
      </c>
      <c r="G122" s="21" t="inlineStr">
        <is>
          <t>Баталы</t>
        </is>
      </c>
      <c r="H122" s="21" t="inlineStr">
        <is>
          <t>Шубарколь</t>
        </is>
      </c>
      <c r="I122" s="20" t="n">
        <v>421034</v>
      </c>
      <c r="J122" s="11" t="n">
        <v>45689</v>
      </c>
      <c r="K122" s="11" t="n">
        <v>45716</v>
      </c>
      <c r="L122" s="11" t="n">
        <v>45691</v>
      </c>
      <c r="M122" s="11" t="n">
        <v>45693</v>
      </c>
      <c r="N122" s="11" t="n">
        <v>45700</v>
      </c>
      <c r="O122" s="57">
        <f>IF(N122=J122,1,IF(AND(N122=J122,L122=J122),N122+1-J122,IF(AND(N122&gt;J122,L122&lt;J122),N122+1-J122,IF(AND(N122&lt;=K122,L122&gt;=J122),N122-L122,IF(L122&gt;K122,"",IF(N122&gt;K122,EOMONTH(N122,-1)-L122,""))))))</f>
        <v/>
      </c>
      <c r="P122" s="57" t="n">
        <v>15000</v>
      </c>
      <c r="Q122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2" t="n">
        <v>41</v>
      </c>
      <c r="S122" t="inlineStr">
        <is>
          <t>41</t>
        </is>
      </c>
    </row>
    <row r="123">
      <c r="A123" s="15" t="n">
        <v>119</v>
      </c>
      <c r="B123" s="14" t="n">
        <v>41</v>
      </c>
      <c r="C123" s="14" t="n">
        <v>41</v>
      </c>
      <c r="D123" s="13" t="n">
        <v>63616080</v>
      </c>
      <c r="E123" s="26" t="inlineStr">
        <is>
          <t>ЭЛ882784</t>
        </is>
      </c>
      <c r="F123" s="12" t="inlineStr">
        <is>
          <t>ПОР</t>
        </is>
      </c>
      <c r="G123" s="21" t="inlineStr">
        <is>
          <t>Баталы</t>
        </is>
      </c>
      <c r="H123" s="21" t="inlineStr">
        <is>
          <t>Шубарколь</t>
        </is>
      </c>
      <c r="I123" s="20" t="n">
        <v>421034</v>
      </c>
      <c r="J123" s="11" t="n">
        <v>45689</v>
      </c>
      <c r="K123" s="11" t="n">
        <v>45716</v>
      </c>
      <c r="L123" s="11" t="n">
        <v>45691</v>
      </c>
      <c r="M123" s="11" t="n">
        <v>45693</v>
      </c>
      <c r="N123" s="11" t="n">
        <v>45700</v>
      </c>
      <c r="O123" s="57">
        <f>IF(N123=J123,1,IF(AND(N123=J123,L123=J123),N123+1-J123,IF(AND(N123&gt;J123,L123&lt;J123),N123+1-J123,IF(AND(N123&lt;=K123,L123&gt;=J123),N123-L123,IF(L123&gt;K123,"",IF(N123&gt;K123,EOMONTH(N123,-1)-L123,""))))))</f>
        <v/>
      </c>
      <c r="P123" s="57" t="n">
        <v>15000</v>
      </c>
      <c r="Q123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3" t="n">
        <v>41</v>
      </c>
      <c r="S123" t="inlineStr">
        <is>
          <t>41</t>
        </is>
      </c>
    </row>
    <row r="124">
      <c r="A124" s="15" t="n">
        <v>120</v>
      </c>
      <c r="B124" s="14" t="n">
        <v>41</v>
      </c>
      <c r="C124" s="14" t="n">
        <v>41</v>
      </c>
      <c r="D124" s="13" t="n">
        <v>60692423</v>
      </c>
      <c r="E124" s="26" t="inlineStr">
        <is>
          <t>ЭЛ882784</t>
        </is>
      </c>
      <c r="F124" s="12" t="inlineStr">
        <is>
          <t>ПОР</t>
        </is>
      </c>
      <c r="G124" s="21" t="inlineStr">
        <is>
          <t>Баталы</t>
        </is>
      </c>
      <c r="H124" s="21" t="inlineStr">
        <is>
          <t>Шубарколь</t>
        </is>
      </c>
      <c r="I124" s="20" t="n">
        <v>421034</v>
      </c>
      <c r="J124" s="11" t="n">
        <v>45689</v>
      </c>
      <c r="K124" s="11" t="n">
        <v>45716</v>
      </c>
      <c r="L124" s="11" t="n">
        <v>45691</v>
      </c>
      <c r="M124" s="11" t="n">
        <v>45693</v>
      </c>
      <c r="N124" s="11" t="n">
        <v>45700</v>
      </c>
      <c r="O124" s="57">
        <f>IF(N124=J124,1,IF(AND(N124=J124,L124=J124),N124+1-J124,IF(AND(N124&gt;J124,L124&lt;J124),N124+1-J124,IF(AND(N124&lt;=K124,L124&gt;=J124),N124-L124,IF(L124&gt;K124,"",IF(N124&gt;K124,EOMONTH(N124,-1)-L124,""))))))</f>
        <v/>
      </c>
      <c r="P124" s="57" t="n">
        <v>15000</v>
      </c>
      <c r="Q124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4" t="n">
        <v>41</v>
      </c>
      <c r="S124" t="inlineStr">
        <is>
          <t>41</t>
        </is>
      </c>
    </row>
    <row r="125">
      <c r="A125" s="15" t="n">
        <v>121</v>
      </c>
      <c r="B125" s="14" t="n">
        <v>41</v>
      </c>
      <c r="C125" s="14" t="n">
        <v>41</v>
      </c>
      <c r="D125" s="13" t="n">
        <v>61119483</v>
      </c>
      <c r="E125" s="26" t="inlineStr">
        <is>
          <t>ЭЛ894038</t>
        </is>
      </c>
      <c r="F125" s="12" t="inlineStr">
        <is>
          <t>ПОР</t>
        </is>
      </c>
      <c r="G125" s="12" t="inlineStr">
        <is>
          <t>Баталы</t>
        </is>
      </c>
      <c r="H125" s="12" t="inlineStr">
        <is>
          <t>Шубарколь</t>
        </is>
      </c>
      <c r="I125" s="12" t="n">
        <v>421034</v>
      </c>
      <c r="J125" s="11" t="n">
        <v>45689</v>
      </c>
      <c r="K125" s="11" t="n">
        <v>45716</v>
      </c>
      <c r="L125" s="11" t="n">
        <v>45694</v>
      </c>
      <c r="M125" s="11" t="n">
        <v>45695</v>
      </c>
      <c r="N125" s="11" t="n">
        <v>45700</v>
      </c>
      <c r="O125" s="57">
        <f>IF(N125=J125,1,IF(AND(N125=J125,L125=J125),N125+1-J125,IF(AND(N125&gt;J125,L125&lt;J125),N125+1-J125,IF(AND(N125&lt;=K125,L125&gt;=J125),N125-L125,IF(L125&gt;K125,"",IF(N125&gt;K125,EOMONTH(N125,-1)-L125,""))))))</f>
        <v/>
      </c>
      <c r="P125" s="57" t="n">
        <v>15000</v>
      </c>
      <c r="Q125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5" t="n">
        <v>41</v>
      </c>
      <c r="S125" t="inlineStr">
        <is>
          <t>41</t>
        </is>
      </c>
    </row>
    <row r="126">
      <c r="A126" s="15" t="n">
        <v>122</v>
      </c>
      <c r="B126" s="14" t="n">
        <v>41</v>
      </c>
      <c r="C126" s="14" t="n">
        <v>41</v>
      </c>
      <c r="D126" s="13" t="n">
        <v>63615264</v>
      </c>
      <c r="E126" s="26" t="inlineStr">
        <is>
          <t>ЭЛ897590</t>
        </is>
      </c>
      <c r="F126" s="12" t="inlineStr">
        <is>
          <t>ПОР</t>
        </is>
      </c>
      <c r="G126" s="12" t="inlineStr">
        <is>
          <t>Баталы</t>
        </is>
      </c>
      <c r="H126" s="12" t="inlineStr">
        <is>
          <t>Шубарколь</t>
        </is>
      </c>
      <c r="I126" s="12" t="n">
        <v>421034</v>
      </c>
      <c r="J126" s="11" t="n">
        <v>45689</v>
      </c>
      <c r="K126" s="11" t="n">
        <v>45716</v>
      </c>
      <c r="L126" s="11" t="n">
        <v>45694</v>
      </c>
      <c r="M126" s="11" t="n">
        <v>45696</v>
      </c>
      <c r="N126" s="11" t="n">
        <v>45700</v>
      </c>
      <c r="O126" s="57">
        <f>IF(N126=J126,1,IF(AND(N126=J126,L126=J126),N126+1-J126,IF(AND(N126&gt;J126,L126&lt;J126),N126+1-J126,IF(AND(N126&lt;=K126,L126&gt;=J126),N126-L126,IF(L126&gt;K126,"",IF(N126&gt;K126,EOMONTH(N126,-1)-L126,""))))))</f>
        <v/>
      </c>
      <c r="P126" s="57" t="n">
        <v>15000</v>
      </c>
      <c r="Q126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6" t="n">
        <v>41</v>
      </c>
      <c r="S126" t="inlineStr">
        <is>
          <t>41</t>
        </is>
      </c>
    </row>
    <row r="127">
      <c r="A127" s="15" t="n">
        <v>517</v>
      </c>
      <c r="B127" s="14" t="n">
        <v>47</v>
      </c>
      <c r="C127" s="14" t="n">
        <v>47</v>
      </c>
      <c r="D127" s="13" t="n">
        <v>63738926</v>
      </c>
      <c r="E127" s="13" t="n">
        <v>20335265</v>
      </c>
      <c r="F127" s="12" t="inlineStr">
        <is>
          <t>ГРУЖ</t>
        </is>
      </c>
      <c r="G127" s="12" t="inlineStr">
        <is>
          <t>Кызылжар</t>
        </is>
      </c>
      <c r="H127" s="12" t="inlineStr">
        <is>
          <t>Ангрен</t>
        </is>
      </c>
      <c r="I127" s="12" t="n">
        <v>161128</v>
      </c>
      <c r="J127" s="11" t="n">
        <v>45689</v>
      </c>
      <c r="K127" s="11" t="n">
        <v>45716</v>
      </c>
      <c r="L127" s="11" t="n">
        <v>45700</v>
      </c>
      <c r="M127" s="11" t="n">
        <v>45707</v>
      </c>
      <c r="N127" s="11" t="n">
        <v>45712</v>
      </c>
      <c r="O127" s="57">
        <f>IF(N127=J127,1,IF(AND(N127=J127,L127=J127),N127+1-J127,IF(AND(N127&gt;J127,L127&lt;J127),N127+1-J127,IF(AND(N127&lt;=K127,L127&gt;=J127),N127-L127,IF(L127&gt;K127,"",IF(N127&gt;K127,EOMONTH(N127,-1)-L127,""))))))</f>
        <v/>
      </c>
      <c r="P127" s="57" t="n">
        <v>15000</v>
      </c>
      <c r="Q12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7" t="n">
        <v>47</v>
      </c>
      <c r="S127" t="inlineStr">
        <is>
          <t>47</t>
        </is>
      </c>
    </row>
    <row r="128">
      <c r="A128" s="15" t="n">
        <v>124</v>
      </c>
      <c r="B128" s="14" t="n">
        <v>41</v>
      </c>
      <c r="C128" s="14" t="n">
        <v>41</v>
      </c>
      <c r="D128" s="13" t="n">
        <v>63740484</v>
      </c>
      <c r="E128" s="26" t="inlineStr">
        <is>
          <t>ЭЛ897590</t>
        </is>
      </c>
      <c r="F128" s="12" t="inlineStr">
        <is>
          <t>ПОР</t>
        </is>
      </c>
      <c r="G128" s="12" t="inlineStr">
        <is>
          <t>Баталы</t>
        </is>
      </c>
      <c r="H128" s="12" t="inlineStr">
        <is>
          <t>Шубарколь</t>
        </is>
      </c>
      <c r="I128" s="12" t="n">
        <v>421034</v>
      </c>
      <c r="J128" s="11" t="n">
        <v>45689</v>
      </c>
      <c r="K128" s="11" t="n">
        <v>45716</v>
      </c>
      <c r="L128" s="11" t="n">
        <v>45694</v>
      </c>
      <c r="M128" s="11" t="n">
        <v>45696</v>
      </c>
      <c r="N128" s="11" t="n">
        <v>45700</v>
      </c>
      <c r="O128" s="57">
        <f>IF(N128=J128,1,IF(AND(N128=J128,L128=J128),N128+1-J128,IF(AND(N128&gt;J128,L128&lt;J128),N128+1-J128,IF(AND(N128&lt;=K128,L128&gt;=J128),N128-L128,IF(L128&gt;K128,"",IF(N128&gt;K128,EOMONTH(N128,-1)-L128,""))))))</f>
        <v/>
      </c>
      <c r="P128" s="57" t="n">
        <v>15000</v>
      </c>
      <c r="Q128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8" t="n">
        <v>41</v>
      </c>
      <c r="S128" t="inlineStr">
        <is>
          <t>41</t>
        </is>
      </c>
    </row>
    <row r="129">
      <c r="A129" s="15" t="n">
        <v>125</v>
      </c>
      <c r="B129" s="14" t="n">
        <v>41</v>
      </c>
      <c r="C129" s="14" t="n">
        <v>41</v>
      </c>
      <c r="D129" s="13" t="n">
        <v>63565337</v>
      </c>
      <c r="E129" s="26" t="inlineStr">
        <is>
          <t>ЭЛ897582</t>
        </is>
      </c>
      <c r="F129" s="12" t="inlineStr">
        <is>
          <t>ПОР</t>
        </is>
      </c>
      <c r="G129" s="12" t="inlineStr">
        <is>
          <t>Баталы</t>
        </is>
      </c>
      <c r="H129" s="12" t="inlineStr">
        <is>
          <t>КАЕРАК</t>
        </is>
      </c>
      <c r="I129" s="12" t="n">
        <v>421034</v>
      </c>
      <c r="J129" s="11" t="n">
        <v>45689</v>
      </c>
      <c r="K129" s="11" t="n">
        <v>45716</v>
      </c>
      <c r="L129" s="11" t="n">
        <v>45695</v>
      </c>
      <c r="M129" s="11" t="n">
        <v>45696</v>
      </c>
      <c r="N129" s="11" t="n">
        <v>45707</v>
      </c>
      <c r="O129" s="57">
        <f>IF(N129=J129,1,IF(AND(N129=J129,L129=J129),N129+1-J129,IF(AND(N129&gt;J129,L129&lt;J129),N129+1-J129,IF(AND(N129&lt;=K129,L129&gt;=J129),N129-L129,IF(L129&gt;K129,"",IF(N129&gt;K129,EOMONTH(N129,-1)-L129,""))))))</f>
        <v/>
      </c>
      <c r="P129" s="57" t="n">
        <v>15000</v>
      </c>
      <c r="Q129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29" t="n">
        <v>41</v>
      </c>
      <c r="S129" t="inlineStr">
        <is>
          <t>41</t>
        </is>
      </c>
    </row>
    <row r="130">
      <c r="A130" s="15" t="n">
        <v>126</v>
      </c>
      <c r="B130" s="14" t="n">
        <v>41</v>
      </c>
      <c r="C130" s="14" t="n">
        <v>41</v>
      </c>
      <c r="D130" s="13" t="n">
        <v>61119749</v>
      </c>
      <c r="E130" s="13" t="inlineStr">
        <is>
          <t>ЭЛ908209</t>
        </is>
      </c>
      <c r="F130" s="12" t="inlineStr">
        <is>
          <t>ПОР</t>
        </is>
      </c>
      <c r="G130" s="12" t="inlineStr">
        <is>
          <t>Баталы</t>
        </is>
      </c>
      <c r="H130" s="12" t="inlineStr">
        <is>
          <t>Шубарколь</t>
        </is>
      </c>
      <c r="I130" s="12" t="n">
        <v>421034</v>
      </c>
      <c r="J130" s="11" t="n">
        <v>45689</v>
      </c>
      <c r="K130" s="11" t="n">
        <v>45716</v>
      </c>
      <c r="L130" s="11" t="n">
        <v>45696</v>
      </c>
      <c r="M130" s="11" t="n">
        <v>45700</v>
      </c>
      <c r="N130" s="11" t="n">
        <v>45706</v>
      </c>
      <c r="O130" s="57">
        <f>IF(N130=J130,1,IF(AND(N130=J130,L130=J130),N130+1-J130,IF(AND(N130&gt;J130,L130&lt;J130),N130+1-J130,IF(AND(N130&lt;=K130,L130&gt;=J130),N130-L130,IF(L130&gt;K130,"",IF(N130&gt;K130,EOMONTH(N130,-1)-L130,""))))))</f>
        <v/>
      </c>
      <c r="P130" s="57" t="n">
        <v>15000</v>
      </c>
      <c r="Q130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0" t="n">
        <v>41</v>
      </c>
      <c r="S130" t="inlineStr">
        <is>
          <t>41</t>
        </is>
      </c>
    </row>
    <row r="131">
      <c r="A131" s="15" t="n">
        <v>127</v>
      </c>
      <c r="B131" s="14" t="n">
        <v>41</v>
      </c>
      <c r="C131" s="14" t="n">
        <v>41</v>
      </c>
      <c r="D131" s="13" t="n">
        <v>61474789</v>
      </c>
      <c r="E131" s="13" t="inlineStr">
        <is>
          <t>ЭЛ908209</t>
        </is>
      </c>
      <c r="F131" s="12" t="inlineStr">
        <is>
          <t>ПОР</t>
        </is>
      </c>
      <c r="G131" s="12" t="inlineStr">
        <is>
          <t>Баталы</t>
        </is>
      </c>
      <c r="H131" s="12" t="inlineStr">
        <is>
          <t>Шубарколь</t>
        </is>
      </c>
      <c r="I131" s="12" t="n">
        <v>421034</v>
      </c>
      <c r="J131" s="11" t="n">
        <v>45689</v>
      </c>
      <c r="K131" s="11" t="n">
        <v>45716</v>
      </c>
      <c r="L131" s="11" t="n">
        <v>45696</v>
      </c>
      <c r="M131" s="11" t="n">
        <v>45700</v>
      </c>
      <c r="N131" s="11" t="n">
        <v>45706</v>
      </c>
      <c r="O131" s="57">
        <f>IF(N131=J131,1,IF(AND(N131=J131,L131=J131),N131+1-J131,IF(AND(N131&gt;J131,L131&lt;J131),N131+1-J131,IF(AND(N131&lt;=K131,L131&gt;=J131),N131-L131,IF(L131&gt;K131,"",IF(N131&gt;K131,EOMONTH(N131,-1)-L131,""))))))</f>
        <v/>
      </c>
      <c r="P131" s="57" t="n">
        <v>15000</v>
      </c>
      <c r="Q131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1" t="n">
        <v>41</v>
      </c>
      <c r="S131" t="inlineStr">
        <is>
          <t>41</t>
        </is>
      </c>
    </row>
    <row r="132">
      <c r="A132" s="15" t="n">
        <v>128</v>
      </c>
      <c r="B132" s="14" t="n">
        <v>41</v>
      </c>
      <c r="C132" s="14" t="n">
        <v>41</v>
      </c>
      <c r="D132" s="13" t="n">
        <v>63745137</v>
      </c>
      <c r="E132" s="13" t="inlineStr">
        <is>
          <t>ЭЛ908209</t>
        </is>
      </c>
      <c r="F132" s="12" t="inlineStr">
        <is>
          <t>ПОР</t>
        </is>
      </c>
      <c r="G132" s="12" t="inlineStr">
        <is>
          <t>Баталы</t>
        </is>
      </c>
      <c r="H132" s="12" t="inlineStr">
        <is>
          <t>Шубарколь</t>
        </is>
      </c>
      <c r="I132" s="12" t="n">
        <v>421034</v>
      </c>
      <c r="J132" s="11" t="n">
        <v>45689</v>
      </c>
      <c r="K132" s="11" t="n">
        <v>45716</v>
      </c>
      <c r="L132" s="11" t="n">
        <v>45696</v>
      </c>
      <c r="M132" s="11" t="n">
        <v>45700</v>
      </c>
      <c r="N132" s="11" t="n">
        <v>45706</v>
      </c>
      <c r="O132" s="57">
        <f>IF(N132=J132,1,IF(AND(N132=J132,L132=J132),N132+1-J132,IF(AND(N132&gt;J132,L132&lt;J132),N132+1-J132,IF(AND(N132&lt;=K132,L132&gt;=J132),N132-L132,IF(L132&gt;K132,"",IF(N132&gt;K132,EOMONTH(N132,-1)-L132,""))))))</f>
        <v/>
      </c>
      <c r="P132" s="57" t="n">
        <v>15000</v>
      </c>
      <c r="Q132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2" t="n">
        <v>41</v>
      </c>
      <c r="S132" t="inlineStr">
        <is>
          <t>41</t>
        </is>
      </c>
    </row>
    <row r="133">
      <c r="A133" s="15" t="n">
        <v>129</v>
      </c>
      <c r="B133" s="14" t="n">
        <v>41</v>
      </c>
      <c r="C133" s="14" t="n">
        <v>41</v>
      </c>
      <c r="D133" s="13" t="n">
        <v>63744973</v>
      </c>
      <c r="E133" s="13" t="inlineStr">
        <is>
          <t>ЭЛ908209</t>
        </is>
      </c>
      <c r="F133" s="12" t="inlineStr">
        <is>
          <t>ПОР</t>
        </is>
      </c>
      <c r="G133" s="12" t="inlineStr">
        <is>
          <t>Баталы</t>
        </is>
      </c>
      <c r="H133" s="12" t="inlineStr">
        <is>
          <t>Шубарколь</t>
        </is>
      </c>
      <c r="I133" s="12" t="n">
        <v>421034</v>
      </c>
      <c r="J133" s="11" t="n">
        <v>45689</v>
      </c>
      <c r="K133" s="11" t="n">
        <v>45716</v>
      </c>
      <c r="L133" s="11" t="n">
        <v>45696</v>
      </c>
      <c r="M133" s="11" t="n">
        <v>45700</v>
      </c>
      <c r="N133" s="11" t="n">
        <v>45706</v>
      </c>
      <c r="O133" s="57">
        <f>IF(N133=J133,1,IF(AND(N133=J133,L133=J133),N133+1-J133,IF(AND(N133&gt;J133,L133&lt;J133),N133+1-J133,IF(AND(N133&lt;=K133,L133&gt;=J133),N133-L133,IF(L133&gt;K133,"",IF(N133&gt;K133,EOMONTH(N133,-1)-L133,""))))))</f>
        <v/>
      </c>
      <c r="P133" s="57" t="n">
        <v>15000</v>
      </c>
      <c r="Q133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3" t="n">
        <v>41</v>
      </c>
      <c r="S133" t="inlineStr">
        <is>
          <t>41</t>
        </is>
      </c>
    </row>
    <row r="134">
      <c r="A134" s="15" t="n">
        <v>130</v>
      </c>
      <c r="B134" s="14" t="n">
        <v>41</v>
      </c>
      <c r="C134" s="14" t="n">
        <v>41</v>
      </c>
      <c r="D134" s="13" t="n">
        <v>63622831</v>
      </c>
      <c r="E134" s="13" t="inlineStr">
        <is>
          <t>ЭЛ908209</t>
        </is>
      </c>
      <c r="F134" s="12" t="inlineStr">
        <is>
          <t>ПОР</t>
        </is>
      </c>
      <c r="G134" s="12" t="inlineStr">
        <is>
          <t>Баталы</t>
        </is>
      </c>
      <c r="H134" s="12" t="inlineStr">
        <is>
          <t>Шубарколь</t>
        </is>
      </c>
      <c r="I134" s="12" t="n">
        <v>421034</v>
      </c>
      <c r="J134" s="11" t="n">
        <v>45689</v>
      </c>
      <c r="K134" s="11" t="n">
        <v>45716</v>
      </c>
      <c r="L134" s="11" t="n">
        <v>45696</v>
      </c>
      <c r="M134" s="11" t="n">
        <v>45700</v>
      </c>
      <c r="N134" s="11" t="n">
        <v>45706</v>
      </c>
      <c r="O134" s="57">
        <f>IF(N134=J134,1,IF(AND(N134=J134,L134=J134),N134+1-J134,IF(AND(N134&gt;J134,L134&lt;J134),N134+1-J134,IF(AND(N134&lt;=K134,L134&gt;=J134),N134-L134,IF(L134&gt;K134,"",IF(N134&gt;K134,EOMONTH(N134,-1)-L134,""))))))</f>
        <v/>
      </c>
      <c r="P134" s="57" t="n">
        <v>15000</v>
      </c>
      <c r="Q134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4" t="n">
        <v>41</v>
      </c>
      <c r="S134" t="inlineStr">
        <is>
          <t>41</t>
        </is>
      </c>
    </row>
    <row r="135">
      <c r="A135" s="15" t="n">
        <v>131</v>
      </c>
      <c r="B135" s="14" t="n">
        <v>41</v>
      </c>
      <c r="C135" s="14" t="n">
        <v>41</v>
      </c>
      <c r="D135" s="13" t="n">
        <v>63565261</v>
      </c>
      <c r="E135" s="13" t="inlineStr">
        <is>
          <t>ЭЛ908209</t>
        </is>
      </c>
      <c r="F135" s="12" t="inlineStr">
        <is>
          <t>ПОР</t>
        </is>
      </c>
      <c r="G135" s="12" t="inlineStr">
        <is>
          <t>Баталы</t>
        </is>
      </c>
      <c r="H135" s="12" t="inlineStr">
        <is>
          <t>Шубарколь</t>
        </is>
      </c>
      <c r="I135" s="12" t="n">
        <v>421034</v>
      </c>
      <c r="J135" s="11" t="n">
        <v>45689</v>
      </c>
      <c r="K135" s="11" t="n">
        <v>45716</v>
      </c>
      <c r="L135" s="11" t="n">
        <v>45696</v>
      </c>
      <c r="M135" s="11" t="n">
        <v>45700</v>
      </c>
      <c r="N135" s="11" t="n">
        <v>45706</v>
      </c>
      <c r="O135" s="57">
        <f>IF(N135=J135,1,IF(AND(N135=J135,L135=J135),N135+1-J135,IF(AND(N135&gt;J135,L135&lt;J135),N135+1-J135,IF(AND(N135&lt;=K135,L135&gt;=J135),N135-L135,IF(L135&gt;K135,"",IF(N135&gt;K135,EOMONTH(N135,-1)-L135,""))))))</f>
        <v/>
      </c>
      <c r="P135" s="57" t="n">
        <v>15000</v>
      </c>
      <c r="Q135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5" t="n">
        <v>41</v>
      </c>
      <c r="S135" t="inlineStr">
        <is>
          <t>41</t>
        </is>
      </c>
    </row>
    <row r="136">
      <c r="A136" s="15" t="n">
        <v>132</v>
      </c>
      <c r="B136" s="14" t="n">
        <v>41</v>
      </c>
      <c r="C136" s="14" t="n">
        <v>41</v>
      </c>
      <c r="D136" s="13" t="n">
        <v>63616239</v>
      </c>
      <c r="E136" s="13" t="inlineStr">
        <is>
          <t>ЭЛ908209</t>
        </is>
      </c>
      <c r="F136" s="12" t="inlineStr">
        <is>
          <t>ПОР</t>
        </is>
      </c>
      <c r="G136" s="12" t="inlineStr">
        <is>
          <t>Баталы</t>
        </is>
      </c>
      <c r="H136" s="12" t="inlineStr">
        <is>
          <t>Шубарколь</t>
        </is>
      </c>
      <c r="I136" s="12" t="n">
        <v>421034</v>
      </c>
      <c r="J136" s="11" t="n">
        <v>45689</v>
      </c>
      <c r="K136" s="11" t="n">
        <v>45716</v>
      </c>
      <c r="L136" s="11" t="n">
        <v>45696</v>
      </c>
      <c r="M136" s="11" t="n">
        <v>45700</v>
      </c>
      <c r="N136" s="11" t="n">
        <v>45706</v>
      </c>
      <c r="O136" s="57">
        <f>IF(N136=J136,1,IF(AND(N136=J136,L136=J136),N136+1-J136,IF(AND(N136&gt;J136,L136&lt;J136),N136+1-J136,IF(AND(N136&lt;=K136,L136&gt;=J136),N136-L136,IF(L136&gt;K136,"",IF(N136&gt;K136,EOMONTH(N136,-1)-L136,""))))))</f>
        <v/>
      </c>
      <c r="P136" s="57" t="n">
        <v>15000</v>
      </c>
      <c r="Q136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6" t="n">
        <v>41</v>
      </c>
      <c r="S136" t="inlineStr">
        <is>
          <t>41</t>
        </is>
      </c>
    </row>
    <row r="137">
      <c r="A137" s="15" t="n">
        <v>133</v>
      </c>
      <c r="B137" s="14" t="n">
        <v>41</v>
      </c>
      <c r="C137" s="14" t="n">
        <v>41</v>
      </c>
      <c r="D137" s="13" t="n">
        <v>65320657</v>
      </c>
      <c r="E137" s="26" t="inlineStr">
        <is>
          <t>ЭЛ923685</t>
        </is>
      </c>
      <c r="F137" s="12" t="inlineStr">
        <is>
          <t>ПОР</t>
        </is>
      </c>
      <c r="G137" s="12" t="inlineStr">
        <is>
          <t>Баталы</t>
        </is>
      </c>
      <c r="H137" s="12" t="inlineStr">
        <is>
          <t>Шубарколь</t>
        </is>
      </c>
      <c r="I137" s="12" t="n">
        <v>421034</v>
      </c>
      <c r="J137" s="11" t="n">
        <v>45689</v>
      </c>
      <c r="K137" s="11" t="n">
        <v>45716</v>
      </c>
      <c r="L137" s="11" t="n">
        <v>45700</v>
      </c>
      <c r="M137" s="11" t="n">
        <v>45703</v>
      </c>
      <c r="N137" s="11" t="n">
        <v>45707</v>
      </c>
      <c r="O137" s="57">
        <f>IF(N137=J137,1,IF(AND(N137=J137,L137=J137),N137+1-J137,IF(AND(N137&gt;J137,L137&lt;J137),N137+1-J137,IF(AND(N137&lt;=K137,L137&gt;=J137),N137-L137,IF(L137&gt;K137,"",IF(N137&gt;K137,EOMONTH(N137,-1)-L137,""))))))</f>
        <v/>
      </c>
      <c r="P137" s="57" t="n">
        <v>15000</v>
      </c>
      <c r="Q137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7" t="n">
        <v>41</v>
      </c>
      <c r="S137" t="inlineStr">
        <is>
          <t>41</t>
        </is>
      </c>
    </row>
    <row r="138">
      <c r="A138" s="15" t="n">
        <v>134</v>
      </c>
      <c r="B138" s="14" t="n">
        <v>41</v>
      </c>
      <c r="C138" s="14" t="n">
        <v>41</v>
      </c>
      <c r="D138" s="13" t="n">
        <v>63760367</v>
      </c>
      <c r="E138" s="26" t="inlineStr">
        <is>
          <t>ЭЛ923685</t>
        </is>
      </c>
      <c r="F138" s="12" t="inlineStr">
        <is>
          <t>ПОР</t>
        </is>
      </c>
      <c r="G138" s="12" t="inlineStr">
        <is>
          <t>Баталы</t>
        </is>
      </c>
      <c r="H138" s="12" t="inlineStr">
        <is>
          <t>Шубарколь</t>
        </is>
      </c>
      <c r="I138" s="12" t="n">
        <v>421034</v>
      </c>
      <c r="J138" s="11" t="n">
        <v>45689</v>
      </c>
      <c r="K138" s="11" t="n">
        <v>45716</v>
      </c>
      <c r="L138" s="11" t="n">
        <v>45699</v>
      </c>
      <c r="M138" s="11" t="n">
        <v>45703</v>
      </c>
      <c r="N138" s="11" t="n">
        <v>45707</v>
      </c>
      <c r="O138" s="57">
        <f>IF(N138=J138,1,IF(AND(N138=J138,L138=J138),N138+1-J138,IF(AND(N138&gt;J138,L138&lt;J138),N138+1-J138,IF(AND(N138&lt;=K138,L138&gt;=J138),N138-L138,IF(L138&gt;K138,"",IF(N138&gt;K138,EOMONTH(N138,-1)-L138,""))))))</f>
        <v/>
      </c>
      <c r="P138" s="57" t="n">
        <v>15000</v>
      </c>
      <c r="Q138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8" t="n">
        <v>41</v>
      </c>
      <c r="S138" t="inlineStr">
        <is>
          <t>41</t>
        </is>
      </c>
    </row>
    <row r="139">
      <c r="A139" s="15" t="n">
        <v>135</v>
      </c>
      <c r="B139" s="14" t="n">
        <v>41</v>
      </c>
      <c r="C139" s="14" t="n">
        <v>41</v>
      </c>
      <c r="D139" s="13" t="n">
        <v>60699808</v>
      </c>
      <c r="E139" s="13" t="inlineStr">
        <is>
          <t>ЭЛ930001</t>
        </is>
      </c>
      <c r="F139" s="12" t="inlineStr">
        <is>
          <t>ПОР</t>
        </is>
      </c>
      <c r="G139" s="12" t="inlineStr">
        <is>
          <t>Баталы</t>
        </is>
      </c>
      <c r="H139" s="12" t="inlineStr">
        <is>
          <t>Шубарколь</t>
        </is>
      </c>
      <c r="I139" s="12" t="n">
        <v>421034</v>
      </c>
      <c r="J139" s="11" t="n">
        <v>45689</v>
      </c>
      <c r="K139" s="11" t="n">
        <v>45716</v>
      </c>
      <c r="L139" s="11" t="n">
        <v>45703</v>
      </c>
      <c r="M139" s="11" t="n">
        <v>45705</v>
      </c>
      <c r="N139" s="11" t="n">
        <v>45710</v>
      </c>
      <c r="O139" s="57">
        <f>IF(N139=J139,1,IF(AND(N139=J139,L139=J139),N139+1-J139,IF(AND(N139&gt;J139,L139&lt;J139),N139+1-J139,IF(AND(N139&lt;=K139,L139&gt;=J139),N139-L139,IF(L139&gt;K139,"",IF(N139&gt;K139,EOMONTH(N139,-1)-L139,""))))))</f>
        <v/>
      </c>
      <c r="P139" s="57" t="n">
        <v>15000</v>
      </c>
      <c r="Q139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39" t="n">
        <v>41</v>
      </c>
      <c r="S139" t="inlineStr">
        <is>
          <t>41</t>
        </is>
      </c>
    </row>
    <row r="140">
      <c r="A140" s="15" t="n">
        <v>136</v>
      </c>
      <c r="B140" s="14" t="n">
        <v>41</v>
      </c>
      <c r="C140" s="14" t="n">
        <v>41</v>
      </c>
      <c r="D140" s="13" t="n">
        <v>63739031</v>
      </c>
      <c r="E140" s="13" t="inlineStr">
        <is>
          <t>ЭЛ930002</t>
        </is>
      </c>
      <c r="F140" s="12" t="inlineStr">
        <is>
          <t>ПОР</t>
        </is>
      </c>
      <c r="G140" s="12" t="inlineStr">
        <is>
          <t>Баталы</t>
        </is>
      </c>
      <c r="H140" s="12" t="inlineStr">
        <is>
          <t>Шубарколь</t>
        </is>
      </c>
      <c r="I140" s="12" t="n">
        <v>421034</v>
      </c>
      <c r="J140" s="11" t="n">
        <v>45689</v>
      </c>
      <c r="K140" s="11" t="n">
        <v>45716</v>
      </c>
      <c r="L140" s="11" t="n">
        <v>45704</v>
      </c>
      <c r="M140" s="11" t="n">
        <v>45705</v>
      </c>
      <c r="N140" s="11" t="n">
        <v>45710</v>
      </c>
      <c r="O140" s="57">
        <f>IF(N140=J140,1,IF(AND(N140=J140,L140=J140),N140+1-J140,IF(AND(N140&gt;J140,L140&lt;J140),N140+1-J140,IF(AND(N140&lt;=K140,L140&gt;=J140),N140-L140,IF(L140&gt;K140,"",IF(N140&gt;K140,EOMONTH(N140,-1)-L140,""))))))</f>
        <v/>
      </c>
      <c r="P140" s="57" t="n">
        <v>15000</v>
      </c>
      <c r="Q140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0" t="n">
        <v>41</v>
      </c>
      <c r="S140" t="inlineStr">
        <is>
          <t>41</t>
        </is>
      </c>
    </row>
    <row r="141">
      <c r="A141" s="15" t="n">
        <v>137</v>
      </c>
      <c r="B141" s="14" t="n">
        <v>41</v>
      </c>
      <c r="C141" s="14" t="n">
        <v>41</v>
      </c>
      <c r="D141" s="13" t="n">
        <v>63622864</v>
      </c>
      <c r="E141" s="13" t="inlineStr">
        <is>
          <t>ЭЛ935472</t>
        </is>
      </c>
      <c r="F141" s="12" t="inlineStr">
        <is>
          <t>ПОР</t>
        </is>
      </c>
      <c r="G141" s="12" t="inlineStr">
        <is>
          <t>Баталы</t>
        </is>
      </c>
      <c r="H141" s="12" t="inlineStr">
        <is>
          <t>Шубарколь</t>
        </is>
      </c>
      <c r="I141" s="12" t="n">
        <v>421034</v>
      </c>
      <c r="J141" s="11" t="n">
        <v>45689</v>
      </c>
      <c r="K141" s="11" t="n">
        <v>45716</v>
      </c>
      <c r="L141" s="11" t="n">
        <v>45706</v>
      </c>
      <c r="M141" s="11" t="n">
        <v>45707</v>
      </c>
      <c r="N141" s="11" t="n">
        <v>45710</v>
      </c>
      <c r="O141" s="57">
        <f>IF(N141=J141,1,IF(AND(N141=J141,L141=J141),N141+1-J141,IF(AND(N141&gt;J141,L141&lt;J141),N141+1-J141,IF(AND(N141&lt;=K141,L141&gt;=J141),N141-L141,IF(L141&gt;K141,"",IF(N141&gt;K141,EOMONTH(N141,-1)-L141,""))))))</f>
        <v/>
      </c>
      <c r="P141" s="57" t="n">
        <v>15000</v>
      </c>
      <c r="Q141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1" t="n">
        <v>41</v>
      </c>
      <c r="S141" t="inlineStr">
        <is>
          <t>41</t>
        </is>
      </c>
    </row>
    <row r="142">
      <c r="A142" s="15" t="n">
        <v>138</v>
      </c>
      <c r="B142" s="14" t="n">
        <v>41</v>
      </c>
      <c r="C142" s="14" t="n">
        <v>41</v>
      </c>
      <c r="D142" s="13" t="n">
        <v>65350886</v>
      </c>
      <c r="E142" s="13" t="inlineStr">
        <is>
          <t>ЭЛ935472</t>
        </is>
      </c>
      <c r="F142" s="12" t="inlineStr">
        <is>
          <t>ПОР</t>
        </is>
      </c>
      <c r="G142" s="12" t="inlineStr">
        <is>
          <t>Баталы</t>
        </is>
      </c>
      <c r="H142" s="12" t="inlineStr">
        <is>
          <t>Шубарколь</t>
        </is>
      </c>
      <c r="I142" s="12" t="n">
        <v>421034</v>
      </c>
      <c r="J142" s="11" t="n">
        <v>45689</v>
      </c>
      <c r="K142" s="11" t="n">
        <v>45716</v>
      </c>
      <c r="L142" s="11" t="n">
        <v>45706</v>
      </c>
      <c r="M142" s="11" t="n">
        <v>45707</v>
      </c>
      <c r="N142" s="11" t="n">
        <v>45710</v>
      </c>
      <c r="O142" s="57">
        <f>IF(N142=J142,1,IF(AND(N142=J142,L142=J142),N142+1-J142,IF(AND(N142&gt;J142,L142&lt;J142),N142+1-J142,IF(AND(N142&lt;=K142,L142&gt;=J142),N142-L142,IF(L142&gt;K142,"",IF(N142&gt;K142,EOMONTH(N142,-1)-L142,""))))))</f>
        <v/>
      </c>
      <c r="P142" s="57" t="n">
        <v>15000</v>
      </c>
      <c r="Q142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2" t="n">
        <v>41</v>
      </c>
      <c r="S142" t="inlineStr">
        <is>
          <t>41</t>
        </is>
      </c>
    </row>
    <row r="143">
      <c r="A143" s="15" t="n">
        <v>139</v>
      </c>
      <c r="B143" s="14" t="n">
        <v>41</v>
      </c>
      <c r="C143" s="14" t="n">
        <v>41</v>
      </c>
      <c r="D143" s="13" t="n">
        <v>60699741</v>
      </c>
      <c r="E143" s="13" t="inlineStr">
        <is>
          <t>ЭЛ953514</t>
        </is>
      </c>
      <c r="F143" s="12" t="inlineStr">
        <is>
          <t>ПОР</t>
        </is>
      </c>
      <c r="G143" s="12" t="inlineStr">
        <is>
          <t>Баталы</t>
        </is>
      </c>
      <c r="H143" s="12" t="inlineStr">
        <is>
          <t>Шубарколь</t>
        </is>
      </c>
      <c r="I143" s="12" t="n">
        <v>421034</v>
      </c>
      <c r="J143" s="11" t="n">
        <v>45689</v>
      </c>
      <c r="K143" s="11" t="n">
        <v>45716</v>
      </c>
      <c r="L143" s="11" t="n">
        <v>45710</v>
      </c>
      <c r="M143" s="11" t="n">
        <v>45712</v>
      </c>
      <c r="N143" s="11" t="n">
        <v>45716</v>
      </c>
      <c r="O143" s="57">
        <f>IF(N143=J143,1,IF(AND(N143=J143,L143=J143),N143+1-J143,IF(AND(N143&gt;J143,L143&lt;J143),N143+1-J143,IF(AND(N143&lt;=K143,L143&gt;=J143),N143-L143,IF(L143&gt;K143,"",IF(N143&gt;K143,EOMONTH(N143,-1)-L143,""))))))</f>
        <v/>
      </c>
      <c r="P143" s="57" t="n">
        <v>15000</v>
      </c>
      <c r="Q143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3" t="n">
        <v>41</v>
      </c>
      <c r="S143" t="inlineStr">
        <is>
          <t>41</t>
        </is>
      </c>
    </row>
    <row r="144">
      <c r="A144" s="15" t="n">
        <v>111</v>
      </c>
      <c r="B144" s="14" t="n">
        <v>61</v>
      </c>
      <c r="C144" s="14" t="n">
        <v>52</v>
      </c>
      <c r="D144" s="12" t="n">
        <v>63745012</v>
      </c>
      <c r="E144" s="13" t="inlineStr">
        <is>
          <t>ЭЛ947828</t>
        </is>
      </c>
      <c r="F144" s="12" t="inlineStr">
        <is>
          <t>ПОР</t>
        </is>
      </c>
      <c r="G144" s="12" t="inlineStr">
        <is>
          <t>Балхаш I</t>
        </is>
      </c>
      <c r="H144" s="12" t="inlineStr">
        <is>
          <t>Жомарт</t>
        </is>
      </c>
      <c r="I144" s="12" t="n">
        <v>421034</v>
      </c>
      <c r="J144" s="11" t="n">
        <v>45689</v>
      </c>
      <c r="K144" s="11" t="n">
        <v>45716</v>
      </c>
      <c r="L144" s="11" t="n">
        <v>45709</v>
      </c>
      <c r="M144" s="11" t="n">
        <v>45710</v>
      </c>
      <c r="N144" s="11" t="n">
        <v>45715</v>
      </c>
      <c r="O144" s="57">
        <f>IF(N144=J144,1,IF(AND(N144=J144,L144=J144),N144+1-J144,IF(AND(N144&gt;J144,L144&lt;J144),N144+1-J144,IF(AND(N144&lt;=K144,L144&gt;=J144),N144-L144,IF(L144&gt;K144,"",IF(N144&gt;K144,EOMONTH(N144,-1)-L144,""))))))</f>
        <v/>
      </c>
      <c r="P144" s="57" t="n">
        <v>15000</v>
      </c>
      <c r="Q14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4" t="n">
        <v>0</v>
      </c>
      <c r="S144" t="inlineStr">
        <is>
          <t>value is not active</t>
        </is>
      </c>
    </row>
    <row r="145">
      <c r="A145" s="15" t="n">
        <v>112</v>
      </c>
      <c r="B145" s="14" t="n">
        <v>61</v>
      </c>
      <c r="C145" s="14" t="n">
        <v>52</v>
      </c>
      <c r="D145" s="12" t="n">
        <v>63622930</v>
      </c>
      <c r="E145" s="13" t="inlineStr">
        <is>
          <t>ЭЛ947828</t>
        </is>
      </c>
      <c r="F145" s="12" t="inlineStr">
        <is>
          <t>ПОР</t>
        </is>
      </c>
      <c r="G145" s="12" t="inlineStr">
        <is>
          <t>Балхаш I</t>
        </is>
      </c>
      <c r="H145" s="12" t="inlineStr">
        <is>
          <t>Жомарт</t>
        </is>
      </c>
      <c r="I145" s="12" t="n">
        <v>421034</v>
      </c>
      <c r="J145" s="11" t="n">
        <v>45689</v>
      </c>
      <c r="K145" s="11" t="n">
        <v>45716</v>
      </c>
      <c r="L145" s="11" t="n">
        <v>45709</v>
      </c>
      <c r="M145" s="11" t="n">
        <v>45710</v>
      </c>
      <c r="N145" s="11" t="n">
        <v>45715</v>
      </c>
      <c r="O145" s="57">
        <f>IF(N145=J145,1,IF(AND(N145=J145,L145=J145),N145+1-J145,IF(AND(N145&gt;J145,L145&lt;J145),N145+1-J145,IF(AND(N145&lt;=K145,L145&gt;=J145),N145-L145,IF(L145&gt;K145,"",IF(N145&gt;K145,EOMONTH(N145,-1)-L145,""))))))</f>
        <v/>
      </c>
      <c r="P145" s="57" t="n">
        <v>15000</v>
      </c>
      <c r="Q14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5" t="n">
        <v>0</v>
      </c>
      <c r="S145" t="inlineStr">
        <is>
          <t>value is not active</t>
        </is>
      </c>
    </row>
    <row r="146">
      <c r="A146" s="15" t="n">
        <v>142</v>
      </c>
      <c r="B146" s="14" t="n">
        <v>40</v>
      </c>
      <c r="C146" s="12" t="n">
        <v>515</v>
      </c>
      <c r="D146" s="13" t="n">
        <v>63615249</v>
      </c>
      <c r="E146" s="26" t="n">
        <v>35123654</v>
      </c>
      <c r="F146" s="12" t="inlineStr">
        <is>
          <t>ПОР</t>
        </is>
      </c>
      <c r="G146" s="12" t="inlineStr">
        <is>
          <t>Достык (эксп.)</t>
        </is>
      </c>
      <c r="H146" s="12" t="inlineStr">
        <is>
          <t>Жомарт</t>
        </is>
      </c>
      <c r="I146" s="12" t="n">
        <v>421034</v>
      </c>
      <c r="J146" s="11" t="n">
        <v>45689</v>
      </c>
      <c r="K146" s="11" t="n">
        <v>45716</v>
      </c>
      <c r="L146" s="11" t="n">
        <v>45661</v>
      </c>
      <c r="M146" s="11" t="n">
        <v>45664</v>
      </c>
      <c r="N146" s="11" t="n">
        <v>45696</v>
      </c>
      <c r="O146" s="57">
        <f>IF(N146=J146,1,IF(AND(N146=J146,L146=J146),N146+1-J146,IF(AND(N146&gt;J146,L146&lt;J146),N146+1-J146,IF(AND(N146&lt;=K146,L146&gt;=J146),N146-L146,IF(L146&gt;K146,"",IF(N146&gt;K146,EOMONTH(N146,-1)-L146,""))))))</f>
        <v/>
      </c>
      <c r="P146" s="57" t="n">
        <v>15000</v>
      </c>
      <c r="Q14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6" t="n">
        <v>515</v>
      </c>
      <c r="S146" t="inlineStr">
        <is>
          <t>40</t>
        </is>
      </c>
    </row>
    <row r="147">
      <c r="A147" s="15" t="n">
        <v>143</v>
      </c>
      <c r="B147" s="14" t="n">
        <v>40</v>
      </c>
      <c r="C147" s="12" t="n">
        <v>515</v>
      </c>
      <c r="D147" s="13" t="n">
        <v>63623110</v>
      </c>
      <c r="E147" s="13" t="n">
        <v>35182715</v>
      </c>
      <c r="F147" s="12" t="inlineStr">
        <is>
          <t>ПОР</t>
        </is>
      </c>
      <c r="G147" s="12" t="inlineStr">
        <is>
          <t>Достык (эксп.)</t>
        </is>
      </c>
      <c r="H147" s="12" t="inlineStr">
        <is>
          <t>Жомарт</t>
        </is>
      </c>
      <c r="I147" s="12" t="n">
        <v>421034</v>
      </c>
      <c r="J147" s="11" t="n">
        <v>45689</v>
      </c>
      <c r="K147" s="11" t="n">
        <v>45716</v>
      </c>
      <c r="L147" s="11" t="n">
        <v>45673</v>
      </c>
      <c r="M147" s="11" t="n">
        <v>45674</v>
      </c>
      <c r="N147" s="11" t="n">
        <v>45690</v>
      </c>
      <c r="O147" s="57">
        <f>IF(N147=J147,1,IF(AND(N147=J147,L147=J147),N147+1-J147,IF(AND(N147&gt;J147,L147&lt;J147),N147+1-J147,IF(AND(N147&lt;=K147,L147&gt;=J147),N147-L147,IF(L147&gt;K147,"",IF(N147&gt;K147,EOMONTH(N147,-1)-L147,""))))))</f>
        <v/>
      </c>
      <c r="P147" s="57" t="n">
        <v>15000</v>
      </c>
      <c r="Q14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7" t="n">
        <v>515</v>
      </c>
      <c r="S147" t="inlineStr">
        <is>
          <t>40</t>
        </is>
      </c>
    </row>
    <row r="148">
      <c r="A148" s="15" t="n">
        <v>144</v>
      </c>
      <c r="B148" s="14" t="n">
        <v>40</v>
      </c>
      <c r="C148" s="12" t="n">
        <v>14</v>
      </c>
      <c r="D148" s="13" t="n">
        <v>63615389</v>
      </c>
      <c r="E148" s="13" t="n">
        <v>35225693</v>
      </c>
      <c r="F148" s="12" t="inlineStr">
        <is>
          <t>ПОР</t>
        </is>
      </c>
      <c r="G148" s="12" t="inlineStr">
        <is>
          <t>Достык (эксп.)</t>
        </is>
      </c>
      <c r="H148" s="12" t="inlineStr">
        <is>
          <t>Жомарт</t>
        </is>
      </c>
      <c r="I148" s="12" t="n">
        <v>421034</v>
      </c>
      <c r="J148" s="11" t="n">
        <v>45689</v>
      </c>
      <c r="K148" s="11" t="n">
        <v>45716</v>
      </c>
      <c r="L148" s="11" t="n">
        <v>45681</v>
      </c>
      <c r="M148" s="11" t="n">
        <v>45682</v>
      </c>
      <c r="N148" s="11" t="n">
        <v>45689</v>
      </c>
      <c r="O148" s="57">
        <f>IF(N148=J148,1,IF(AND(N148=J148,L148=J148),N148+1-J148,IF(AND(N148&gt;J148,L148&lt;J148),N148+1-J148,IF(AND(N148&lt;=K148,L148&gt;=J148),N148-L148,IF(L148&gt;K148,"",IF(N148&gt;K148,EOMONTH(N148,-1)-L148,""))))))</f>
        <v/>
      </c>
      <c r="P148" s="57" t="n">
        <v>15000</v>
      </c>
      <c r="Q14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8" t="n">
        <v>14</v>
      </c>
      <c r="S148" t="inlineStr">
        <is>
          <t>40</t>
        </is>
      </c>
    </row>
    <row r="149">
      <c r="A149" s="15" t="n">
        <v>145</v>
      </c>
      <c r="B149" s="14" t="n">
        <v>40</v>
      </c>
      <c r="C149" s="12" t="n">
        <v>14</v>
      </c>
      <c r="D149" s="13" t="n">
        <v>63615843</v>
      </c>
      <c r="E149" s="13" t="n">
        <v>35225694</v>
      </c>
      <c r="F149" s="12" t="inlineStr">
        <is>
          <t>ПОР</t>
        </is>
      </c>
      <c r="G149" s="12" t="inlineStr">
        <is>
          <t>Достык (эксп.)</t>
        </is>
      </c>
      <c r="H149" s="12" t="inlineStr">
        <is>
          <t>Жомарт</t>
        </is>
      </c>
      <c r="I149" s="12" t="n">
        <v>421034</v>
      </c>
      <c r="J149" s="11" t="n">
        <v>45689</v>
      </c>
      <c r="K149" s="11" t="n">
        <v>45716</v>
      </c>
      <c r="L149" s="11" t="n">
        <v>45681</v>
      </c>
      <c r="M149" s="11" t="n">
        <v>45682</v>
      </c>
      <c r="N149" s="11" t="n">
        <v>45689</v>
      </c>
      <c r="O149" s="57">
        <f>IF(N149=J149,1,IF(AND(N149=J149,L149=J149),N149+1-J149,IF(AND(N149&gt;J149,L149&lt;J149),N149+1-J149,IF(AND(N149&lt;=K149,L149&gt;=J149),N149-L149,IF(L149&gt;K149,"",IF(N149&gt;K149,EOMONTH(N149,-1)-L149,""))))))</f>
        <v/>
      </c>
      <c r="P149" s="57" t="n">
        <v>15000</v>
      </c>
      <c r="Q14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49" t="n">
        <v>14</v>
      </c>
      <c r="S149" t="inlineStr">
        <is>
          <t>40</t>
        </is>
      </c>
    </row>
    <row r="150">
      <c r="A150" s="15" t="n">
        <v>146</v>
      </c>
      <c r="B150" s="14" t="n">
        <v>40</v>
      </c>
      <c r="C150" s="12" t="n">
        <v>14</v>
      </c>
      <c r="D150" s="12" t="n">
        <v>60697588</v>
      </c>
      <c r="E150" s="28" t="n">
        <v>35236130</v>
      </c>
      <c r="F150" s="12" t="inlineStr">
        <is>
          <t>ПОР</t>
        </is>
      </c>
      <c r="G150" s="11" t="inlineStr">
        <is>
          <t>Достык (эксп.)</t>
        </is>
      </c>
      <c r="H150" s="11" t="inlineStr">
        <is>
          <t xml:space="preserve">Жомарт </t>
        </is>
      </c>
      <c r="I150" s="12" t="n">
        <v>421034</v>
      </c>
      <c r="J150" s="11" t="n">
        <v>45689</v>
      </c>
      <c r="K150" s="11" t="n">
        <v>45716</v>
      </c>
      <c r="L150" s="22" t="n">
        <v>45683</v>
      </c>
      <c r="M150" s="23" t="n">
        <v>45684</v>
      </c>
      <c r="N150" s="22" t="n">
        <v>45689</v>
      </c>
      <c r="O150" s="57">
        <f>IF(N150=J150,1,IF(AND(N150=J150,L150=J150),N150+1-J150,IF(AND(N150&gt;J150,L150&lt;J150),N150+1-J150,IF(AND(N150&lt;=K150,L150&gt;=J150),N150-L150,IF(L150&gt;K150,"",IF(N150&gt;K150,EOMONTH(N150,-1)-L150,""))))))</f>
        <v/>
      </c>
      <c r="P150" s="57" t="n">
        <v>15000</v>
      </c>
      <c r="Q15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0" t="n">
        <v>14</v>
      </c>
      <c r="S150" t="inlineStr">
        <is>
          <t>40</t>
        </is>
      </c>
    </row>
    <row r="151">
      <c r="A151" s="15" t="n">
        <v>147</v>
      </c>
      <c r="B151" s="14" t="n">
        <v>40</v>
      </c>
      <c r="C151" s="12" t="n">
        <v>14</v>
      </c>
      <c r="D151" s="12" t="n">
        <v>63647002</v>
      </c>
      <c r="E151" s="28" t="n">
        <v>35236132</v>
      </c>
      <c r="F151" s="12" t="inlineStr">
        <is>
          <t>ПОР</t>
        </is>
      </c>
      <c r="G151" s="11" t="inlineStr">
        <is>
          <t>Достык (эксп.)</t>
        </is>
      </c>
      <c r="H151" s="11" t="inlineStr">
        <is>
          <t xml:space="preserve">Жомарт </t>
        </is>
      </c>
      <c r="I151" s="12" t="n">
        <v>421034</v>
      </c>
      <c r="J151" s="11" t="n">
        <v>45689</v>
      </c>
      <c r="K151" s="11" t="n">
        <v>45716</v>
      </c>
      <c r="L151" s="22" t="n">
        <v>45683</v>
      </c>
      <c r="M151" s="23" t="n">
        <v>45684</v>
      </c>
      <c r="N151" s="22" t="n">
        <v>45689</v>
      </c>
      <c r="O151" s="57">
        <f>IF(N151=J151,1,IF(AND(N151=J151,L151=J151),N151+1-J151,IF(AND(N151&gt;J151,L151&lt;J151),N151+1-J151,IF(AND(N151&lt;=K151,L151&gt;=J151),N151-L151,IF(L151&gt;K151,"",IF(N151&gt;K151,EOMONTH(N151,-1)-L151,""))))))</f>
        <v/>
      </c>
      <c r="P151" s="57" t="n">
        <v>15000</v>
      </c>
      <c r="Q15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1" t="n">
        <v>14</v>
      </c>
      <c r="S151" t="inlineStr">
        <is>
          <t>40</t>
        </is>
      </c>
    </row>
    <row r="152">
      <c r="A152" s="15" t="n">
        <v>148</v>
      </c>
      <c r="B152" s="14" t="n">
        <v>40</v>
      </c>
      <c r="C152" s="12" t="n">
        <v>14</v>
      </c>
      <c r="D152" s="12" t="n">
        <v>63745087</v>
      </c>
      <c r="E152" s="28" t="n">
        <v>35236133</v>
      </c>
      <c r="F152" s="12" t="inlineStr">
        <is>
          <t>ПОР</t>
        </is>
      </c>
      <c r="G152" s="11" t="inlineStr">
        <is>
          <t>Достык (эксп.)</t>
        </is>
      </c>
      <c r="H152" s="11" t="inlineStr">
        <is>
          <t xml:space="preserve">Жомарт </t>
        </is>
      </c>
      <c r="I152" s="12" t="n">
        <v>421034</v>
      </c>
      <c r="J152" s="11" t="n">
        <v>45689</v>
      </c>
      <c r="K152" s="11" t="n">
        <v>45716</v>
      </c>
      <c r="L152" s="22" t="n">
        <v>45683</v>
      </c>
      <c r="M152" s="23" t="n">
        <v>45684</v>
      </c>
      <c r="N152" s="22" t="n">
        <v>45689</v>
      </c>
      <c r="O152" s="57">
        <f>IF(N152=J152,1,IF(AND(N152=J152,L152=J152),N152+1-J152,IF(AND(N152&gt;J152,L152&lt;J152),N152+1-J152,IF(AND(N152&lt;=K152,L152&gt;=J152),N152-L152,IF(L152&gt;K152,"",IF(N152&gt;K152,EOMONTH(N152,-1)-L152,""))))))</f>
        <v/>
      </c>
      <c r="P152" s="57" t="n">
        <v>15000</v>
      </c>
      <c r="Q15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2" t="n">
        <v>14</v>
      </c>
      <c r="S152" t="inlineStr">
        <is>
          <t>40</t>
        </is>
      </c>
    </row>
    <row r="153">
      <c r="A153" s="15" t="n">
        <v>149</v>
      </c>
      <c r="B153" s="14" t="n">
        <v>40</v>
      </c>
      <c r="C153" s="12" t="n">
        <v>14</v>
      </c>
      <c r="D153" s="13" t="n">
        <v>61119855</v>
      </c>
      <c r="E153" s="13" t="n">
        <v>35268674</v>
      </c>
      <c r="F153" s="12" t="inlineStr">
        <is>
          <t>ПОР</t>
        </is>
      </c>
      <c r="G153" s="12" t="inlineStr">
        <is>
          <t>Достык (эксп.)</t>
        </is>
      </c>
      <c r="H153" s="12" t="inlineStr">
        <is>
          <t>Жомарт</t>
        </is>
      </c>
      <c r="I153" s="12" t="n">
        <v>421034</v>
      </c>
      <c r="J153" s="11" t="n">
        <v>45689</v>
      </c>
      <c r="K153" s="11" t="n">
        <v>45716</v>
      </c>
      <c r="L153" s="11" t="n">
        <v>45692</v>
      </c>
      <c r="M153" s="11" t="n">
        <v>45693</v>
      </c>
      <c r="N153" s="11" t="n">
        <v>45699</v>
      </c>
      <c r="O153" s="57">
        <f>IF(N153=J153,1,IF(AND(N153=J153,L153=J153),N153+1-J153,IF(AND(N153&gt;J153,L153&lt;J153),N153+1-J153,IF(AND(N153&lt;=K153,L153&gt;=J153),N153-L153,IF(L153&gt;K153,"",IF(N153&gt;K153,EOMONTH(N153,-1)-L153,""))))))</f>
        <v/>
      </c>
      <c r="P153" s="57" t="n">
        <v>15000</v>
      </c>
      <c r="Q15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3" t="n">
        <v>14</v>
      </c>
      <c r="S153" t="inlineStr">
        <is>
          <t>40</t>
        </is>
      </c>
    </row>
    <row r="154">
      <c r="A154" s="15" t="n">
        <v>150</v>
      </c>
      <c r="B154" s="14" t="n">
        <v>40</v>
      </c>
      <c r="C154" s="14" t="n">
        <v>40</v>
      </c>
      <c r="D154" s="13" t="n">
        <v>60695111</v>
      </c>
      <c r="E154" s="13" t="n">
        <v>35285872</v>
      </c>
      <c r="F154" s="12" t="inlineStr">
        <is>
          <t>ПОР</t>
        </is>
      </c>
      <c r="G154" s="12" t="inlineStr">
        <is>
          <t>Достык (эксп.)</t>
        </is>
      </c>
      <c r="H154" s="12" t="inlineStr">
        <is>
          <t>Жомарт</t>
        </is>
      </c>
      <c r="I154" s="12" t="n">
        <v>421034</v>
      </c>
      <c r="J154" s="11" t="n">
        <v>45689</v>
      </c>
      <c r="K154" s="11" t="n">
        <v>45716</v>
      </c>
      <c r="L154" s="11" t="n">
        <v>45696</v>
      </c>
      <c r="M154" s="11" t="n">
        <v>45697</v>
      </c>
      <c r="N154" s="11" t="n">
        <v>45705</v>
      </c>
      <c r="O154" s="57">
        <f>IF(N154=J154,1,IF(AND(N154=J154,L154=J154),N154+1-J154,IF(AND(N154&gt;J154,L154&lt;J154),N154+1-J154,IF(AND(N154&lt;=K154,L154&gt;=J154),N154-L154,IF(L154&gt;K154,"",IF(N154&gt;K154,EOMONTH(N154,-1)-L154,""))))))</f>
        <v/>
      </c>
      <c r="P154" s="57" t="n">
        <v>15000</v>
      </c>
      <c r="Q15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4" t="n">
        <v>40</v>
      </c>
      <c r="S154" t="inlineStr">
        <is>
          <t>40</t>
        </is>
      </c>
    </row>
    <row r="155">
      <c r="A155" s="15" t="n">
        <v>151</v>
      </c>
      <c r="B155" s="14" t="n">
        <v>40</v>
      </c>
      <c r="C155" s="14" t="n">
        <v>40</v>
      </c>
      <c r="D155" s="13" t="n">
        <v>61474441</v>
      </c>
      <c r="E155" s="13" t="n">
        <v>35285873</v>
      </c>
      <c r="F155" s="12" t="inlineStr">
        <is>
          <t>ПОР</t>
        </is>
      </c>
      <c r="G155" s="12" t="inlineStr">
        <is>
          <t>Достык (эксп.)</t>
        </is>
      </c>
      <c r="H155" s="12" t="inlineStr">
        <is>
          <t>Жомарт</t>
        </is>
      </c>
      <c r="I155" s="12" t="n">
        <v>421034</v>
      </c>
      <c r="J155" s="11" t="n">
        <v>45689</v>
      </c>
      <c r="K155" s="11" t="n">
        <v>45716</v>
      </c>
      <c r="L155" s="11" t="n">
        <v>45696</v>
      </c>
      <c r="M155" s="11" t="n">
        <v>45697</v>
      </c>
      <c r="N155" s="11" t="n">
        <v>45705</v>
      </c>
      <c r="O155" s="57">
        <f>IF(N155=J155,1,IF(AND(N155=J155,L155=J155),N155+1-J155,IF(AND(N155&gt;J155,L155&lt;J155),N155+1-J155,IF(AND(N155&lt;=K155,L155&gt;=J155),N155-L155,IF(L155&gt;K155,"",IF(N155&gt;K155,EOMONTH(N155,-1)-L155,""))))))</f>
        <v/>
      </c>
      <c r="P155" s="57" t="n">
        <v>15000</v>
      </c>
      <c r="Q15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5" t="n">
        <v>40</v>
      </c>
      <c r="S155" t="inlineStr">
        <is>
          <t>40</t>
        </is>
      </c>
    </row>
    <row r="156">
      <c r="A156" s="15" t="n">
        <v>152</v>
      </c>
      <c r="B156" s="14" t="n">
        <v>40</v>
      </c>
      <c r="C156" s="14" t="n">
        <v>40</v>
      </c>
      <c r="D156" s="13" t="n">
        <v>61474813</v>
      </c>
      <c r="E156" s="13" t="n">
        <v>35285874</v>
      </c>
      <c r="F156" s="12" t="inlineStr">
        <is>
          <t>ПОР</t>
        </is>
      </c>
      <c r="G156" s="12" t="inlineStr">
        <is>
          <t>Достык (эксп.)</t>
        </is>
      </c>
      <c r="H156" s="12" t="inlineStr">
        <is>
          <t>Жомарт</t>
        </is>
      </c>
      <c r="I156" s="12" t="n">
        <v>421034</v>
      </c>
      <c r="J156" s="11" t="n">
        <v>45689</v>
      </c>
      <c r="K156" s="11" t="n">
        <v>45716</v>
      </c>
      <c r="L156" s="11" t="n">
        <v>45696</v>
      </c>
      <c r="M156" s="11" t="n">
        <v>45697</v>
      </c>
      <c r="N156" s="11" t="n">
        <v>45705</v>
      </c>
      <c r="O156" s="57">
        <f>IF(N156=J156,1,IF(AND(N156=J156,L156=J156),N156+1-J156,IF(AND(N156&gt;J156,L156&lt;J156),N156+1-J156,IF(AND(N156&lt;=K156,L156&gt;=J156),N156-L156,IF(L156&gt;K156,"",IF(N156&gt;K156,EOMONTH(N156,-1)-L156,""))))))</f>
        <v/>
      </c>
      <c r="P156" s="57" t="n">
        <v>15000</v>
      </c>
      <c r="Q15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6" t="n">
        <v>40</v>
      </c>
      <c r="S156" t="inlineStr">
        <is>
          <t>40</t>
        </is>
      </c>
    </row>
    <row r="157">
      <c r="A157" s="15" t="n">
        <v>153</v>
      </c>
      <c r="B157" s="14" t="n">
        <v>40</v>
      </c>
      <c r="C157" s="14" t="n">
        <v>40</v>
      </c>
      <c r="D157" s="13" t="n">
        <v>63615371</v>
      </c>
      <c r="E157" s="13" t="n">
        <v>35285879</v>
      </c>
      <c r="F157" s="12" t="inlineStr">
        <is>
          <t>ПОР</t>
        </is>
      </c>
      <c r="G157" s="12" t="inlineStr">
        <is>
          <t>Достык (эксп.)</t>
        </is>
      </c>
      <c r="H157" s="12" t="inlineStr">
        <is>
          <t>Жомарт</t>
        </is>
      </c>
      <c r="I157" s="12" t="n">
        <v>421034</v>
      </c>
      <c r="J157" s="11" t="n">
        <v>45689</v>
      </c>
      <c r="K157" s="11" t="n">
        <v>45716</v>
      </c>
      <c r="L157" s="11" t="n">
        <v>45696</v>
      </c>
      <c r="M157" s="11" t="n">
        <v>45697</v>
      </c>
      <c r="N157" s="11" t="n">
        <v>45705</v>
      </c>
      <c r="O157" s="57">
        <f>IF(N157=J157,1,IF(AND(N157=J157,L157=J157),N157+1-J157,IF(AND(N157&gt;J157,L157&lt;J157),N157+1-J157,IF(AND(N157&lt;=K157,L157&gt;=J157),N157-L157,IF(L157&gt;K157,"",IF(N157&gt;K157,EOMONTH(N157,-1)-L157,""))))))</f>
        <v/>
      </c>
      <c r="P157" s="57" t="n">
        <v>15000</v>
      </c>
      <c r="Q15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7" t="n">
        <v>40</v>
      </c>
      <c r="S157" t="inlineStr">
        <is>
          <t>40</t>
        </is>
      </c>
    </row>
    <row r="158">
      <c r="A158" s="15" t="n">
        <v>154</v>
      </c>
      <c r="B158" s="14" t="n">
        <v>40</v>
      </c>
      <c r="C158" s="14" t="n">
        <v>40</v>
      </c>
      <c r="D158" s="13" t="n">
        <v>63615819</v>
      </c>
      <c r="E158" s="13" t="n">
        <v>35285880</v>
      </c>
      <c r="F158" s="12" t="inlineStr">
        <is>
          <t>ПОР</t>
        </is>
      </c>
      <c r="G158" s="12" t="inlineStr">
        <is>
          <t>Достык (эксп.)</t>
        </is>
      </c>
      <c r="H158" s="12" t="inlineStr">
        <is>
          <t>Жомарт</t>
        </is>
      </c>
      <c r="I158" s="12" t="n">
        <v>421034</v>
      </c>
      <c r="J158" s="11" t="n">
        <v>45689</v>
      </c>
      <c r="K158" s="11" t="n">
        <v>45716</v>
      </c>
      <c r="L158" s="11" t="n">
        <v>45696</v>
      </c>
      <c r="M158" s="11" t="n">
        <v>45697</v>
      </c>
      <c r="N158" s="11" t="n">
        <v>45705</v>
      </c>
      <c r="O158" s="57">
        <f>IF(N158=J158,1,IF(AND(N158=J158,L158=J158),N158+1-J158,IF(AND(N158&gt;J158,L158&lt;J158),N158+1-J158,IF(AND(N158&lt;=K158,L158&gt;=J158),N158-L158,IF(L158&gt;K158,"",IF(N158&gt;K158,EOMONTH(N158,-1)-L158,""))))))</f>
        <v/>
      </c>
      <c r="P158" s="57" t="n">
        <v>15000</v>
      </c>
      <c r="Q15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8" t="n">
        <v>40</v>
      </c>
      <c r="S158" t="inlineStr">
        <is>
          <t>40</t>
        </is>
      </c>
    </row>
    <row r="159">
      <c r="A159" s="15" t="n">
        <v>155</v>
      </c>
      <c r="B159" s="14" t="n">
        <v>40</v>
      </c>
      <c r="C159" s="14" t="n">
        <v>40</v>
      </c>
      <c r="D159" s="13" t="n">
        <v>65334583</v>
      </c>
      <c r="E159" s="13" t="n">
        <v>35285888</v>
      </c>
      <c r="F159" s="12" t="inlineStr">
        <is>
          <t>ПОР</t>
        </is>
      </c>
      <c r="G159" s="12" t="inlineStr">
        <is>
          <t>Достык (эксп.)</t>
        </is>
      </c>
      <c r="H159" s="12" t="inlineStr">
        <is>
          <t>Жомарт</t>
        </is>
      </c>
      <c r="I159" s="12" t="n">
        <v>421034</v>
      </c>
      <c r="J159" s="11" t="n">
        <v>45689</v>
      </c>
      <c r="K159" s="11" t="n">
        <v>45716</v>
      </c>
      <c r="L159" s="11" t="n">
        <v>45696</v>
      </c>
      <c r="M159" s="11" t="n">
        <v>45697</v>
      </c>
      <c r="N159" s="11" t="n">
        <v>45705</v>
      </c>
      <c r="O159" s="57">
        <f>IF(N159=J159,1,IF(AND(N159=J159,L159=J159),N159+1-J159,IF(AND(N159&gt;J159,L159&lt;J159),N159+1-J159,IF(AND(N159&lt;=K159,L159&gt;=J159),N159-L159,IF(L159&gt;K159,"",IF(N159&gt;K159,EOMONTH(N159,-1)-L159,""))))))</f>
        <v/>
      </c>
      <c r="P159" s="57" t="n">
        <v>15000</v>
      </c>
      <c r="Q15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59" t="n">
        <v>40</v>
      </c>
      <c r="S159" t="inlineStr">
        <is>
          <t>40</t>
        </is>
      </c>
    </row>
    <row r="160">
      <c r="A160" s="15" t="n">
        <v>156</v>
      </c>
      <c r="B160" s="14" t="n">
        <v>40</v>
      </c>
      <c r="C160" s="14" t="n">
        <v>40</v>
      </c>
      <c r="D160" s="13" t="n">
        <v>65337032</v>
      </c>
      <c r="E160" s="13" t="n">
        <v>35285889</v>
      </c>
      <c r="F160" s="12" t="inlineStr">
        <is>
          <t>ПОР</t>
        </is>
      </c>
      <c r="G160" s="12" t="inlineStr">
        <is>
          <t>Достык (эксп.)</t>
        </is>
      </c>
      <c r="H160" s="12" t="inlineStr">
        <is>
          <t>Жомарт</t>
        </is>
      </c>
      <c r="I160" s="12" t="n">
        <v>421034</v>
      </c>
      <c r="J160" s="11" t="n">
        <v>45689</v>
      </c>
      <c r="K160" s="11" t="n">
        <v>45716</v>
      </c>
      <c r="L160" s="11" t="n">
        <v>45696</v>
      </c>
      <c r="M160" s="11" t="n">
        <v>45697</v>
      </c>
      <c r="N160" s="11" t="n">
        <v>45705</v>
      </c>
      <c r="O160" s="57">
        <f>IF(N160=J160,1,IF(AND(N160=J160,L160=J160),N160+1-J160,IF(AND(N160&gt;J160,L160&lt;J160),N160+1-J160,IF(AND(N160&lt;=K160,L160&gt;=J160),N160-L160,IF(L160&gt;K160,"",IF(N160&gt;K160,EOMONTH(N160,-1)-L160,""))))))</f>
        <v/>
      </c>
      <c r="P160" s="57" t="n">
        <v>15000</v>
      </c>
      <c r="Q16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0" t="n">
        <v>40</v>
      </c>
      <c r="S160" t="inlineStr">
        <is>
          <t>40</t>
        </is>
      </c>
    </row>
    <row r="161">
      <c r="A161" s="15" t="n">
        <v>157</v>
      </c>
      <c r="B161" s="14" t="n">
        <v>40</v>
      </c>
      <c r="C161" s="14" t="n">
        <v>40</v>
      </c>
      <c r="D161" s="13" t="n">
        <v>61474854</v>
      </c>
      <c r="E161" s="13" t="n">
        <v>35289593</v>
      </c>
      <c r="F161" s="12" t="inlineStr">
        <is>
          <t>ПОР</t>
        </is>
      </c>
      <c r="G161" s="12" t="inlineStr">
        <is>
          <t>Достык (эксп.)</t>
        </is>
      </c>
      <c r="H161" s="12" t="inlineStr">
        <is>
          <t>Жомарт</t>
        </is>
      </c>
      <c r="I161" s="12" t="n">
        <v>421034</v>
      </c>
      <c r="J161" s="11" t="n">
        <v>45689</v>
      </c>
      <c r="K161" s="11" t="n">
        <v>45716</v>
      </c>
      <c r="L161" s="11" t="n">
        <v>45697</v>
      </c>
      <c r="M161" s="11" t="n">
        <v>45699</v>
      </c>
      <c r="N161" s="11" t="n">
        <v>45705</v>
      </c>
      <c r="O161" s="57">
        <f>IF(N161=J161,1,IF(AND(N161=J161,L161=J161),N161+1-J161,IF(AND(N161&gt;J161,L161&lt;J161),N161+1-J161,IF(AND(N161&lt;=K161,L161&gt;=J161),N161-L161,IF(L161&gt;K161,"",IF(N161&gt;K161,EOMONTH(N161,-1)-L161,""))))))</f>
        <v/>
      </c>
      <c r="P161" s="57" t="n">
        <v>15000</v>
      </c>
      <c r="Q16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1" t="n">
        <v>40</v>
      </c>
      <c r="S161" t="inlineStr">
        <is>
          <t>40</t>
        </is>
      </c>
    </row>
    <row r="162">
      <c r="A162" s="15" t="n">
        <v>158</v>
      </c>
      <c r="B162" s="14" t="n">
        <v>40</v>
      </c>
      <c r="C162" s="14" t="n">
        <v>40</v>
      </c>
      <c r="D162" s="13" t="n">
        <v>63615645</v>
      </c>
      <c r="E162" s="13" t="n">
        <v>35289594</v>
      </c>
      <c r="F162" s="12" t="inlineStr">
        <is>
          <t>ПОР</t>
        </is>
      </c>
      <c r="G162" s="12" t="inlineStr">
        <is>
          <t>Достык (эксп.)</t>
        </is>
      </c>
      <c r="H162" s="12" t="inlineStr">
        <is>
          <t>Жомарт</t>
        </is>
      </c>
      <c r="I162" s="12" t="n">
        <v>421034</v>
      </c>
      <c r="J162" s="11" t="n">
        <v>45689</v>
      </c>
      <c r="K162" s="11" t="n">
        <v>45716</v>
      </c>
      <c r="L162" s="11" t="n">
        <v>45697</v>
      </c>
      <c r="M162" s="11" t="n">
        <v>45699</v>
      </c>
      <c r="N162" s="11" t="n">
        <v>45705</v>
      </c>
      <c r="O162" s="57">
        <f>IF(N162=J162,1,IF(AND(N162=J162,L162=J162),N162+1-J162,IF(AND(N162&gt;J162,L162&lt;J162),N162+1-J162,IF(AND(N162&lt;=K162,L162&gt;=J162),N162-L162,IF(L162&gt;K162,"",IF(N162&gt;K162,EOMONTH(N162,-1)-L162,""))))))</f>
        <v/>
      </c>
      <c r="P162" s="57" t="n">
        <v>15000</v>
      </c>
      <c r="Q16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2" t="n">
        <v>40</v>
      </c>
      <c r="S162" t="inlineStr">
        <is>
          <t>40</t>
        </is>
      </c>
    </row>
    <row r="163">
      <c r="A163" s="15" t="n">
        <v>159</v>
      </c>
      <c r="B163" s="14" t="n">
        <v>40</v>
      </c>
      <c r="C163" s="14" t="n">
        <v>40</v>
      </c>
      <c r="D163" s="13" t="n">
        <v>63616189</v>
      </c>
      <c r="E163" s="13" t="n">
        <v>35289595</v>
      </c>
      <c r="F163" s="12" t="inlineStr">
        <is>
          <t>ПОР</t>
        </is>
      </c>
      <c r="G163" s="12" t="inlineStr">
        <is>
          <t>Достык (эксп.)</t>
        </is>
      </c>
      <c r="H163" s="12" t="inlineStr">
        <is>
          <t>Жомарт</t>
        </is>
      </c>
      <c r="I163" s="12" t="n">
        <v>421034</v>
      </c>
      <c r="J163" s="11" t="n">
        <v>45689</v>
      </c>
      <c r="K163" s="11" t="n">
        <v>45716</v>
      </c>
      <c r="L163" s="11" t="n">
        <v>45697</v>
      </c>
      <c r="M163" s="11" t="n">
        <v>45699</v>
      </c>
      <c r="N163" s="11" t="n">
        <v>45705</v>
      </c>
      <c r="O163" s="57">
        <f>IF(N163=J163,1,IF(AND(N163=J163,L163=J163),N163+1-J163,IF(AND(N163&gt;J163,L163&lt;J163),N163+1-J163,IF(AND(N163&lt;=K163,L163&gt;=J163),N163-L163,IF(L163&gt;K163,"",IF(N163&gt;K163,EOMONTH(N163,-1)-L163,""))))))</f>
        <v/>
      </c>
      <c r="P163" s="57" t="n">
        <v>15000</v>
      </c>
      <c r="Q16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3" t="n">
        <v>40</v>
      </c>
      <c r="S163" t="inlineStr">
        <is>
          <t>40</t>
        </is>
      </c>
    </row>
    <row r="164">
      <c r="A164" s="15" t="n">
        <v>160</v>
      </c>
      <c r="B164" s="14" t="n">
        <v>40</v>
      </c>
      <c r="C164" s="14" t="n">
        <v>40</v>
      </c>
      <c r="D164" s="13" t="n">
        <v>63623029</v>
      </c>
      <c r="E164" s="13" t="n">
        <v>35289596</v>
      </c>
      <c r="F164" s="12" t="inlineStr">
        <is>
          <t>ПОР</t>
        </is>
      </c>
      <c r="G164" s="12" t="inlineStr">
        <is>
          <t>Достык (эксп.)</t>
        </is>
      </c>
      <c r="H164" s="12" t="inlineStr">
        <is>
          <t>Жомарт</t>
        </is>
      </c>
      <c r="I164" s="12" t="n">
        <v>421034</v>
      </c>
      <c r="J164" s="11" t="n">
        <v>45689</v>
      </c>
      <c r="K164" s="11" t="n">
        <v>45716</v>
      </c>
      <c r="L164" s="11" t="n">
        <v>45697</v>
      </c>
      <c r="M164" s="11" t="n">
        <v>45699</v>
      </c>
      <c r="N164" s="11" t="n">
        <v>45705</v>
      </c>
      <c r="O164" s="57">
        <f>IF(N164=J164,1,IF(AND(N164=J164,L164=J164),N164+1-J164,IF(AND(N164&gt;J164,L164&lt;J164),N164+1-J164,IF(AND(N164&lt;=K164,L164&gt;=J164),N164-L164,IF(L164&gt;K164,"",IF(N164&gt;K164,EOMONTH(N164,-1)-L164,""))))))</f>
        <v/>
      </c>
      <c r="P164" s="57" t="n">
        <v>15000</v>
      </c>
      <c r="Q16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4" t="n">
        <v>40</v>
      </c>
      <c r="S164" t="inlineStr">
        <is>
          <t>40</t>
        </is>
      </c>
    </row>
    <row r="165">
      <c r="A165" s="15" t="n">
        <v>161</v>
      </c>
      <c r="B165" s="14" t="n">
        <v>40</v>
      </c>
      <c r="C165" s="14" t="n">
        <v>40</v>
      </c>
      <c r="D165" s="13" t="n">
        <v>65319147</v>
      </c>
      <c r="E165" s="13" t="n">
        <v>35289597</v>
      </c>
      <c r="F165" s="12" t="inlineStr">
        <is>
          <t>ПОР</t>
        </is>
      </c>
      <c r="G165" s="12" t="inlineStr">
        <is>
          <t>Достык (эксп.)</t>
        </is>
      </c>
      <c r="H165" s="12" t="inlineStr">
        <is>
          <t>Жомарт</t>
        </is>
      </c>
      <c r="I165" s="12" t="n">
        <v>421034</v>
      </c>
      <c r="J165" s="11" t="n">
        <v>45689</v>
      </c>
      <c r="K165" s="11" t="n">
        <v>45716</v>
      </c>
      <c r="L165" s="11" t="n">
        <v>45697</v>
      </c>
      <c r="M165" s="11" t="n">
        <v>45699</v>
      </c>
      <c r="N165" s="11" t="n">
        <v>45705</v>
      </c>
      <c r="O165" s="57">
        <f>IF(N165=J165,1,IF(AND(N165=J165,L165=J165),N165+1-J165,IF(AND(N165&gt;J165,L165&lt;J165),N165+1-J165,IF(AND(N165&lt;=K165,L165&gt;=J165),N165-L165,IF(L165&gt;K165,"",IF(N165&gt;K165,EOMONTH(N165,-1)-L165,""))))))</f>
        <v/>
      </c>
      <c r="P165" s="57" t="n">
        <v>15000</v>
      </c>
      <c r="Q16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5" t="n">
        <v>40</v>
      </c>
      <c r="S165" t="inlineStr">
        <is>
          <t>40</t>
        </is>
      </c>
    </row>
    <row r="166">
      <c r="A166" s="15" t="n">
        <v>162</v>
      </c>
      <c r="B166" s="14" t="n">
        <v>40</v>
      </c>
      <c r="C166" s="14" t="n">
        <v>40</v>
      </c>
      <c r="D166" s="13" t="n">
        <v>60697752</v>
      </c>
      <c r="E166" s="13" t="n">
        <v>35291588</v>
      </c>
      <c r="F166" s="12" t="inlineStr">
        <is>
          <t>ПОР</t>
        </is>
      </c>
      <c r="G166" s="12" t="inlineStr">
        <is>
          <t>Достык (эксп.)</t>
        </is>
      </c>
      <c r="H166" s="12" t="inlineStr">
        <is>
          <t>Жомарт</t>
        </is>
      </c>
      <c r="I166" s="12" t="n">
        <v>421034</v>
      </c>
      <c r="J166" s="11" t="n">
        <v>45689</v>
      </c>
      <c r="K166" s="11" t="n">
        <v>45716</v>
      </c>
      <c r="L166" s="11" t="n">
        <v>45698</v>
      </c>
      <c r="M166" s="11" t="n">
        <v>45699</v>
      </c>
      <c r="N166" s="11" t="n">
        <v>45705</v>
      </c>
      <c r="O166" s="57">
        <f>IF(N166=J166,1,IF(AND(N166=J166,L166=J166),N166+1-J166,IF(AND(N166&gt;J166,L166&lt;J166),N166+1-J166,IF(AND(N166&lt;=K166,L166&gt;=J166),N166-L166,IF(L166&gt;K166,"",IF(N166&gt;K166,EOMONTH(N166,-1)-L166,""))))))</f>
        <v/>
      </c>
      <c r="P166" s="57" t="n">
        <v>15000</v>
      </c>
      <c r="Q16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6" t="n">
        <v>40</v>
      </c>
      <c r="S166" t="inlineStr">
        <is>
          <t>40</t>
        </is>
      </c>
    </row>
    <row r="167">
      <c r="A167" s="15" t="n">
        <v>163</v>
      </c>
      <c r="B167" s="14" t="n">
        <v>40</v>
      </c>
      <c r="C167" s="14" t="n">
        <v>40</v>
      </c>
      <c r="D167" s="13" t="n">
        <v>63740377</v>
      </c>
      <c r="E167" s="13" t="n">
        <v>35291589</v>
      </c>
      <c r="F167" s="12" t="inlineStr">
        <is>
          <t>ПОР</t>
        </is>
      </c>
      <c r="G167" s="12" t="inlineStr">
        <is>
          <t>Достык (эксп.)</t>
        </is>
      </c>
      <c r="H167" s="12" t="inlineStr">
        <is>
          <t>Жомарт</t>
        </is>
      </c>
      <c r="I167" s="12" t="n">
        <v>421034</v>
      </c>
      <c r="J167" s="11" t="n">
        <v>45689</v>
      </c>
      <c r="K167" s="11" t="n">
        <v>45716</v>
      </c>
      <c r="L167" s="11" t="n">
        <v>45698</v>
      </c>
      <c r="M167" s="11" t="n">
        <v>45699</v>
      </c>
      <c r="N167" s="11" t="n">
        <v>45705</v>
      </c>
      <c r="O167" s="57">
        <f>IF(N167=J167,1,IF(AND(N167=J167,L167=J167),N167+1-J167,IF(AND(N167&gt;J167,L167&lt;J167),N167+1-J167,IF(AND(N167&lt;=K167,L167&gt;=J167),N167-L167,IF(L167&gt;K167,"",IF(N167&gt;K167,EOMONTH(N167,-1)-L167,""))))))</f>
        <v/>
      </c>
      <c r="P167" s="57" t="n">
        <v>15000</v>
      </c>
      <c r="Q16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7" t="n">
        <v>40</v>
      </c>
      <c r="S167" t="inlineStr">
        <is>
          <t>40</t>
        </is>
      </c>
    </row>
    <row r="168">
      <c r="A168" s="15" t="n">
        <v>164</v>
      </c>
      <c r="B168" s="14" t="n">
        <v>40</v>
      </c>
      <c r="C168" s="14" t="n">
        <v>40</v>
      </c>
      <c r="D168" s="13" t="n">
        <v>63740526</v>
      </c>
      <c r="E168" s="13" t="n">
        <v>35291590</v>
      </c>
      <c r="F168" s="12" t="inlineStr">
        <is>
          <t>ПОР</t>
        </is>
      </c>
      <c r="G168" s="12" t="inlineStr">
        <is>
          <t>Достык (эксп.)</t>
        </is>
      </c>
      <c r="H168" s="12" t="inlineStr">
        <is>
          <t>Жомарт</t>
        </is>
      </c>
      <c r="I168" s="12" t="n">
        <v>421034</v>
      </c>
      <c r="J168" s="11" t="n">
        <v>45689</v>
      </c>
      <c r="K168" s="11" t="n">
        <v>45716</v>
      </c>
      <c r="L168" s="11" t="n">
        <v>45698</v>
      </c>
      <c r="M168" s="11" t="n">
        <v>45699</v>
      </c>
      <c r="N168" s="11" t="n">
        <v>45705</v>
      </c>
      <c r="O168" s="57">
        <f>IF(N168=J168,1,IF(AND(N168=J168,L168=J168),N168+1-J168,IF(AND(N168&gt;J168,L168&lt;J168),N168+1-J168,IF(AND(N168&lt;=K168,L168&gt;=J168),N168-L168,IF(L168&gt;K168,"",IF(N168&gt;K168,EOMONTH(N168,-1)-L168,""))))))</f>
        <v/>
      </c>
      <c r="P168" s="57" t="n">
        <v>15000</v>
      </c>
      <c r="Q16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8" t="n">
        <v>40</v>
      </c>
      <c r="S168" t="inlineStr">
        <is>
          <t>40</t>
        </is>
      </c>
    </row>
    <row r="169">
      <c r="A169" s="15" t="n">
        <v>165</v>
      </c>
      <c r="B169" s="14" t="n">
        <v>40</v>
      </c>
      <c r="C169" s="14" t="n">
        <v>40</v>
      </c>
      <c r="D169" s="13" t="n">
        <v>60697588</v>
      </c>
      <c r="E169" s="13" t="n">
        <v>35292564</v>
      </c>
      <c r="F169" s="12" t="inlineStr">
        <is>
          <t>ПОР</t>
        </is>
      </c>
      <c r="G169" s="12" t="inlineStr">
        <is>
          <t>Достык (эксп.)</t>
        </is>
      </c>
      <c r="H169" s="12" t="inlineStr">
        <is>
          <t>Жомарт</t>
        </is>
      </c>
      <c r="I169" s="12" t="n">
        <v>421034</v>
      </c>
      <c r="J169" s="11" t="n">
        <v>45689</v>
      </c>
      <c r="K169" s="11" t="n">
        <v>45716</v>
      </c>
      <c r="L169" s="11" t="n">
        <v>45698</v>
      </c>
      <c r="M169" s="11" t="n">
        <v>45699</v>
      </c>
      <c r="N169" s="11" t="n">
        <v>45706</v>
      </c>
      <c r="O169" s="57">
        <f>IF(N169=J169,1,IF(AND(N169=J169,L169=J169),N169+1-J169,IF(AND(N169&gt;J169,L169&lt;J169),N169+1-J169,IF(AND(N169&lt;=K169,L169&gt;=J169),N169-L169,IF(L169&gt;K169,"",IF(N169&gt;K169,EOMONTH(N169,-1)-L169,""))))))</f>
        <v/>
      </c>
      <c r="P169" s="57" t="n">
        <v>15000</v>
      </c>
      <c r="Q16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69" t="n">
        <v>40</v>
      </c>
      <c r="S169" t="inlineStr">
        <is>
          <t>40</t>
        </is>
      </c>
    </row>
    <row r="170">
      <c r="A170" s="15" t="n">
        <v>166</v>
      </c>
      <c r="B170" s="14" t="n">
        <v>40</v>
      </c>
      <c r="C170" s="14" t="n">
        <v>40</v>
      </c>
      <c r="D170" s="13" t="n">
        <v>63647002</v>
      </c>
      <c r="E170" s="13" t="n">
        <v>35292566</v>
      </c>
      <c r="F170" s="12" t="inlineStr">
        <is>
          <t>ПОР</t>
        </is>
      </c>
      <c r="G170" s="12" t="inlineStr">
        <is>
          <t>Достык (эксп.)</t>
        </is>
      </c>
      <c r="H170" s="12" t="inlineStr">
        <is>
          <t>Жомарт</t>
        </is>
      </c>
      <c r="I170" s="12" t="n">
        <v>421034</v>
      </c>
      <c r="J170" s="11" t="n">
        <v>45689</v>
      </c>
      <c r="K170" s="11" t="n">
        <v>45716</v>
      </c>
      <c r="L170" s="11" t="n">
        <v>45698</v>
      </c>
      <c r="M170" s="11" t="n">
        <v>45699</v>
      </c>
      <c r="N170" s="11" t="n">
        <v>45706</v>
      </c>
      <c r="O170" s="57">
        <f>IF(N170=J170,1,IF(AND(N170=J170,L170=J170),N170+1-J170,IF(AND(N170&gt;J170,L170&lt;J170),N170+1-J170,IF(AND(N170&lt;=K170,L170&gt;=J170),N170-L170,IF(L170&gt;K170,"",IF(N170&gt;K170,EOMONTH(N170,-1)-L170,""))))))</f>
        <v/>
      </c>
      <c r="P170" s="57" t="n">
        <v>15000</v>
      </c>
      <c r="Q17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0" t="n">
        <v>40</v>
      </c>
      <c r="S170" t="inlineStr">
        <is>
          <t>40</t>
        </is>
      </c>
    </row>
    <row r="171">
      <c r="A171" s="15" t="n">
        <v>167</v>
      </c>
      <c r="B171" s="14" t="n">
        <v>40</v>
      </c>
      <c r="C171" s="14" t="n">
        <v>40</v>
      </c>
      <c r="D171" s="13" t="n">
        <v>63745087</v>
      </c>
      <c r="E171" s="13" t="n">
        <v>35292567</v>
      </c>
      <c r="F171" s="12" t="inlineStr">
        <is>
          <t>ПОР</t>
        </is>
      </c>
      <c r="G171" s="12" t="inlineStr">
        <is>
          <t>Достык (эксп.)</t>
        </is>
      </c>
      <c r="H171" s="12" t="inlineStr">
        <is>
          <t>Жомарт</t>
        </is>
      </c>
      <c r="I171" s="12" t="n">
        <v>421034</v>
      </c>
      <c r="J171" s="11" t="n">
        <v>45689</v>
      </c>
      <c r="K171" s="11" t="n">
        <v>45716</v>
      </c>
      <c r="L171" s="11" t="n">
        <v>45698</v>
      </c>
      <c r="M171" s="11" t="n">
        <v>45699</v>
      </c>
      <c r="N171" s="11" t="n">
        <v>45706</v>
      </c>
      <c r="O171" s="57">
        <f>IF(N171=J171,1,IF(AND(N171=J171,L171=J171),N171+1-J171,IF(AND(N171&gt;J171,L171&lt;J171),N171+1-J171,IF(AND(N171&lt;=K171,L171&gt;=J171),N171-L171,IF(L171&gt;K171,"",IF(N171&gt;K171,EOMONTH(N171,-1)-L171,""))))))</f>
        <v/>
      </c>
      <c r="P171" s="57" t="n">
        <v>15000</v>
      </c>
      <c r="Q17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1" t="n">
        <v>40</v>
      </c>
      <c r="S171" t="inlineStr">
        <is>
          <t>40</t>
        </is>
      </c>
    </row>
    <row r="172">
      <c r="A172" s="15" t="n">
        <v>168</v>
      </c>
      <c r="B172" s="14" t="n">
        <v>40</v>
      </c>
      <c r="C172" s="14" t="n">
        <v>40</v>
      </c>
      <c r="D172" s="13" t="n">
        <v>63622823</v>
      </c>
      <c r="E172" s="13" t="n">
        <v>35299634</v>
      </c>
      <c r="F172" s="12" t="inlineStr">
        <is>
          <t>ПОР</t>
        </is>
      </c>
      <c r="G172" s="12" t="inlineStr">
        <is>
          <t>Достык (эксп.)</t>
        </is>
      </c>
      <c r="H172" s="12" t="inlineStr">
        <is>
          <t>Жомарт</t>
        </is>
      </c>
      <c r="I172" s="12" t="n">
        <v>421034</v>
      </c>
      <c r="J172" s="11" t="n">
        <v>45689</v>
      </c>
      <c r="K172" s="11" t="n">
        <v>45716</v>
      </c>
      <c r="L172" s="11" t="n">
        <v>45699</v>
      </c>
      <c r="M172" s="11" t="n">
        <v>45701</v>
      </c>
      <c r="N172" s="11" t="n">
        <v>45707</v>
      </c>
      <c r="O172" s="57">
        <f>IF(N172=J172,1,IF(AND(N172=J172,L172=J172),N172+1-J172,IF(AND(N172&gt;J172,L172&lt;J172),N172+1-J172,IF(AND(N172&lt;=K172,L172&gt;=J172),N172-L172,IF(L172&gt;K172,"",IF(N172&gt;K172,EOMONTH(N172,-1)-L172,""))))))</f>
        <v/>
      </c>
      <c r="P172" s="57" t="n">
        <v>15000</v>
      </c>
      <c r="Q17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2" t="n">
        <v>40</v>
      </c>
      <c r="S172" t="inlineStr">
        <is>
          <t>40</t>
        </is>
      </c>
    </row>
    <row r="173">
      <c r="A173" s="15" t="n">
        <v>169</v>
      </c>
      <c r="B173" s="14" t="n">
        <v>40</v>
      </c>
      <c r="C173" s="14" t="n">
        <v>40</v>
      </c>
      <c r="D173" s="13" t="n">
        <v>61118667</v>
      </c>
      <c r="E173" s="13" t="n">
        <v>35321613</v>
      </c>
      <c r="F173" s="12" t="inlineStr">
        <is>
          <t>ПОР</t>
        </is>
      </c>
      <c r="G173" s="12" t="inlineStr">
        <is>
          <t>Достык (эксп.)</t>
        </is>
      </c>
      <c r="H173" s="12" t="inlineStr">
        <is>
          <t>Жомарт</t>
        </is>
      </c>
      <c r="I173" s="12" t="n">
        <v>421034</v>
      </c>
      <c r="J173" s="11" t="n">
        <v>45689</v>
      </c>
      <c r="K173" s="11" t="n">
        <v>45716</v>
      </c>
      <c r="L173" s="11" t="n">
        <v>45705</v>
      </c>
      <c r="M173" s="11" t="n">
        <v>45706</v>
      </c>
      <c r="N173" s="11" t="n">
        <v>45710</v>
      </c>
      <c r="O173" s="57">
        <f>IF(N173=J173,1,IF(AND(N173=J173,L173=J173),N173+1-J173,IF(AND(N173&gt;J173,L173&lt;J173),N173+1-J173,IF(AND(N173&lt;=K173,L173&gt;=J173),N173-L173,IF(L173&gt;K173,"",IF(N173&gt;K173,EOMONTH(N173,-1)-L173,""))))))</f>
        <v/>
      </c>
      <c r="P173" s="57" t="n">
        <v>15000</v>
      </c>
      <c r="Q17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3" t="n">
        <v>40</v>
      </c>
      <c r="S173" t="inlineStr">
        <is>
          <t>40</t>
        </is>
      </c>
    </row>
    <row r="174">
      <c r="A174" s="15" t="n">
        <v>170</v>
      </c>
      <c r="B174" s="14" t="n">
        <v>40</v>
      </c>
      <c r="C174" s="14" t="n">
        <v>40</v>
      </c>
      <c r="D174" s="13" t="n">
        <v>61475083</v>
      </c>
      <c r="E174" s="13" t="n">
        <v>35321614</v>
      </c>
      <c r="F174" s="12" t="inlineStr">
        <is>
          <t>ПОР</t>
        </is>
      </c>
      <c r="G174" s="12" t="inlineStr">
        <is>
          <t>Достык (эксп.)</t>
        </is>
      </c>
      <c r="H174" s="12" t="inlineStr">
        <is>
          <t>Жомарт</t>
        </is>
      </c>
      <c r="I174" s="12" t="n">
        <v>421034</v>
      </c>
      <c r="J174" s="11" t="n">
        <v>45689</v>
      </c>
      <c r="K174" s="11" t="n">
        <v>45716</v>
      </c>
      <c r="L174" s="11" t="n">
        <v>45705</v>
      </c>
      <c r="M174" s="11" t="n">
        <v>45706</v>
      </c>
      <c r="N174" s="11" t="n">
        <v>45710</v>
      </c>
      <c r="O174" s="57">
        <f>IF(N174=J174,1,IF(AND(N174=J174,L174=J174),N174+1-J174,IF(AND(N174&gt;J174,L174&lt;J174),N174+1-J174,IF(AND(N174&lt;=K174,L174&gt;=J174),N174-L174,IF(L174&gt;K174,"",IF(N174&gt;K174,EOMONTH(N174,-1)-L174,""))))))</f>
        <v/>
      </c>
      <c r="P174" s="57" t="n">
        <v>15000</v>
      </c>
      <c r="Q17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4" t="n">
        <v>40</v>
      </c>
      <c r="S174" t="inlineStr">
        <is>
          <t>40</t>
        </is>
      </c>
    </row>
    <row r="175">
      <c r="A175" s="15" t="n">
        <v>171</v>
      </c>
      <c r="B175" s="14" t="n">
        <v>40</v>
      </c>
      <c r="C175" s="14" t="n">
        <v>40</v>
      </c>
      <c r="D175" s="13" t="n">
        <v>65347171</v>
      </c>
      <c r="E175" s="13" t="n">
        <v>35321620</v>
      </c>
      <c r="F175" s="12" t="inlineStr">
        <is>
          <t>ПОР</t>
        </is>
      </c>
      <c r="G175" s="12" t="inlineStr">
        <is>
          <t>Достык (эксп.)</t>
        </is>
      </c>
      <c r="H175" s="12" t="inlineStr">
        <is>
          <t>Жомарт</t>
        </is>
      </c>
      <c r="I175" s="12" t="n">
        <v>421034</v>
      </c>
      <c r="J175" s="11" t="n">
        <v>45689</v>
      </c>
      <c r="K175" s="11" t="n">
        <v>45716</v>
      </c>
      <c r="L175" s="11" t="n">
        <v>45705</v>
      </c>
      <c r="M175" s="11" t="n">
        <v>45706</v>
      </c>
      <c r="N175" s="11" t="n">
        <v>45710</v>
      </c>
      <c r="O175" s="57">
        <f>IF(N175=J175,1,IF(AND(N175=J175,L175=J175),N175+1-J175,IF(AND(N175&gt;J175,L175&lt;J175),N175+1-J175,IF(AND(N175&lt;=K175,L175&gt;=J175),N175-L175,IF(L175&gt;K175,"",IF(N175&gt;K175,EOMONTH(N175,-1)-L175,""))))))</f>
        <v/>
      </c>
      <c r="P175" s="57" t="n">
        <v>15000</v>
      </c>
      <c r="Q17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5" t="n">
        <v>40</v>
      </c>
      <c r="S175" t="inlineStr">
        <is>
          <t>40</t>
        </is>
      </c>
    </row>
    <row r="176">
      <c r="A176" s="15" t="n">
        <v>172</v>
      </c>
      <c r="B176" s="14" t="n">
        <v>40</v>
      </c>
      <c r="C176" s="14" t="n">
        <v>40</v>
      </c>
      <c r="D176" s="13" t="n">
        <v>65321945</v>
      </c>
      <c r="E176" s="13" t="n">
        <v>35347852</v>
      </c>
      <c r="F176" s="12" t="inlineStr">
        <is>
          <t>ПОР</t>
        </is>
      </c>
      <c r="G176" s="12" t="inlineStr">
        <is>
          <t>Достык (эксп.)</t>
        </is>
      </c>
      <c r="H176" s="12" t="inlineStr">
        <is>
          <t>Жомарт</t>
        </is>
      </c>
      <c r="I176" s="12" t="n">
        <v>421034</v>
      </c>
      <c r="J176" s="11" t="n">
        <v>45689</v>
      </c>
      <c r="K176" s="11" t="n">
        <v>45716</v>
      </c>
      <c r="L176" s="11" t="n">
        <v>45710</v>
      </c>
      <c r="M176" s="11" t="n">
        <v>45711</v>
      </c>
      <c r="N176" s="11" t="n">
        <v>45716</v>
      </c>
      <c r="O176" s="57">
        <f>IF(N176=J176,1,IF(AND(N176=J176,L176=J176),N176+1-J176,IF(AND(N176&gt;J176,L176&lt;J176),N176+1-J176,IF(AND(N176&lt;=K176,L176&gt;=J176),N176-L176,IF(L176&gt;K176,"",IF(N176&gt;K176,EOMONTH(N176,-1)-L176,""))))))</f>
        <v/>
      </c>
      <c r="P176" s="57" t="n">
        <v>15000</v>
      </c>
      <c r="Q17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6" t="n">
        <v>40</v>
      </c>
      <c r="S176" t="inlineStr">
        <is>
          <t>40</t>
        </is>
      </c>
    </row>
    <row r="177">
      <c r="A177" s="15" t="n">
        <v>173</v>
      </c>
      <c r="B177" s="14" t="n">
        <v>40</v>
      </c>
      <c r="C177" s="14" t="n">
        <v>40</v>
      </c>
      <c r="D177" s="13" t="n">
        <v>63615470</v>
      </c>
      <c r="E177" s="13" t="n">
        <v>35346789</v>
      </c>
      <c r="F177" s="12" t="inlineStr">
        <is>
          <t>ПОР</t>
        </is>
      </c>
      <c r="G177" s="12" t="inlineStr">
        <is>
          <t>Достык (эксп.)</t>
        </is>
      </c>
      <c r="H177" s="12" t="inlineStr">
        <is>
          <t>Кызылжар</t>
        </is>
      </c>
      <c r="I177" s="12" t="n">
        <v>421034</v>
      </c>
      <c r="J177" s="11" t="n">
        <v>45689</v>
      </c>
      <c r="K177" s="11" t="n">
        <v>45716</v>
      </c>
      <c r="L177" s="11" t="n">
        <v>45710</v>
      </c>
      <c r="M177" s="11" t="n">
        <v>45711</v>
      </c>
      <c r="N177" s="11" t="n">
        <v>45716</v>
      </c>
      <c r="O177" s="57">
        <f>IF(N177=J177,1,IF(AND(N177=J177,L177=J177),N177+1-J177,IF(AND(N177&gt;J177,L177&lt;J177),N177+1-J177,IF(AND(N177&lt;=K177,L177&gt;=J177),N177-L177,IF(L177&gt;K177,"",IF(N177&gt;K177,EOMONTH(N177,-1)-L177,""))))))</f>
        <v/>
      </c>
      <c r="P177" s="57" t="n">
        <v>15000</v>
      </c>
      <c r="Q17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7" t="n">
        <v>40</v>
      </c>
      <c r="S177" t="inlineStr">
        <is>
          <t>40</t>
        </is>
      </c>
    </row>
    <row r="178">
      <c r="A178" s="15" t="n">
        <v>174</v>
      </c>
      <c r="B178" s="14" t="n">
        <v>40</v>
      </c>
      <c r="C178" s="14" t="n">
        <v>40</v>
      </c>
      <c r="D178" s="13" t="n">
        <v>63615918</v>
      </c>
      <c r="E178" s="13" t="n">
        <v>35346790</v>
      </c>
      <c r="F178" s="12" t="inlineStr">
        <is>
          <t>ПОР</t>
        </is>
      </c>
      <c r="G178" s="12" t="inlineStr">
        <is>
          <t>Достык (эксп.)</t>
        </is>
      </c>
      <c r="H178" s="12" t="inlineStr">
        <is>
          <t>Кызылжар</t>
        </is>
      </c>
      <c r="I178" s="12" t="n">
        <v>421034</v>
      </c>
      <c r="J178" s="11" t="n">
        <v>45689</v>
      </c>
      <c r="K178" s="11" t="n">
        <v>45716</v>
      </c>
      <c r="L178" s="11" t="n">
        <v>45710</v>
      </c>
      <c r="M178" s="11" t="n">
        <v>45711</v>
      </c>
      <c r="N178" s="11" t="n">
        <v>45716</v>
      </c>
      <c r="O178" s="57">
        <f>IF(N178=J178,1,IF(AND(N178=J178,L178=J178),N178+1-J178,IF(AND(N178&gt;J178,L178&lt;J178),N178+1-J178,IF(AND(N178&lt;=K178,L178&gt;=J178),N178-L178,IF(L178&gt;K178,"",IF(N178&gt;K178,EOMONTH(N178,-1)-L178,""))))))</f>
        <v/>
      </c>
      <c r="P178" s="57" t="n">
        <v>15000</v>
      </c>
      <c r="Q17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8" t="n">
        <v>40</v>
      </c>
      <c r="S178" t="inlineStr">
        <is>
          <t>40</t>
        </is>
      </c>
    </row>
    <row r="179">
      <c r="A179" s="15" t="n">
        <v>175</v>
      </c>
      <c r="B179" s="14" t="n">
        <v>40</v>
      </c>
      <c r="C179" s="14" t="n">
        <v>40</v>
      </c>
      <c r="D179" s="13" t="n">
        <v>63622948</v>
      </c>
      <c r="E179" s="13" t="n">
        <v>35346791</v>
      </c>
      <c r="F179" s="12" t="inlineStr">
        <is>
          <t>ПОР</t>
        </is>
      </c>
      <c r="G179" s="12" t="inlineStr">
        <is>
          <t>Достык (эксп.)</t>
        </is>
      </c>
      <c r="H179" s="12" t="inlineStr">
        <is>
          <t>Кызылжар</t>
        </is>
      </c>
      <c r="I179" s="12" t="n">
        <v>421034</v>
      </c>
      <c r="J179" s="11" t="n">
        <v>45689</v>
      </c>
      <c r="K179" s="11" t="n">
        <v>45716</v>
      </c>
      <c r="L179" s="11" t="n">
        <v>45710</v>
      </c>
      <c r="M179" s="11" t="n">
        <v>45711</v>
      </c>
      <c r="N179" s="11" t="n">
        <v>45716</v>
      </c>
      <c r="O179" s="57">
        <f>IF(N179=J179,1,IF(AND(N179=J179,L179=J179),N179+1-J179,IF(AND(N179&gt;J179,L179&lt;J179),N179+1-J179,IF(AND(N179&lt;=K179,L179&gt;=J179),N179-L179,IF(L179&gt;K179,"",IF(N179&gt;K179,EOMONTH(N179,-1)-L179,""))))))</f>
        <v/>
      </c>
      <c r="P179" s="57" t="n">
        <v>15000</v>
      </c>
      <c r="Q17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79" t="n">
        <v>40</v>
      </c>
      <c r="S179" t="inlineStr">
        <is>
          <t>40</t>
        </is>
      </c>
    </row>
    <row r="180">
      <c r="A180" s="15" t="n">
        <v>176</v>
      </c>
      <c r="B180" s="14" t="n">
        <v>40</v>
      </c>
      <c r="C180" s="14" t="n">
        <v>40</v>
      </c>
      <c r="D180" s="13" t="n">
        <v>63646830</v>
      </c>
      <c r="E180" s="13" t="n">
        <v>35310819</v>
      </c>
      <c r="F180" s="12" t="inlineStr">
        <is>
          <t>ПОР</t>
        </is>
      </c>
      <c r="G180" s="12" t="inlineStr">
        <is>
          <t>Достык (эксп.)</t>
        </is>
      </c>
      <c r="H180" s="12" t="inlineStr">
        <is>
          <t>Жомарт</t>
        </is>
      </c>
      <c r="I180" s="12" t="n">
        <v>421034</v>
      </c>
      <c r="J180" s="11" t="n">
        <v>45689</v>
      </c>
      <c r="K180" s="11" t="n">
        <v>45716</v>
      </c>
      <c r="L180" s="11" t="n">
        <v>45702</v>
      </c>
      <c r="M180" s="11" t="n">
        <v>45703.44444444445</v>
      </c>
      <c r="N180" s="11" t="n">
        <v>45710</v>
      </c>
      <c r="O180" s="57">
        <f>IF(N180=J180,1,IF(AND(N180=J180,L180=J180),N180+1-J180,IF(AND(N180&gt;J180,L180&lt;J180),N180+1-J180,IF(AND(N180&lt;=K180,L180&gt;=J180),N180-L180,IF(L180&gt;K180,"",IF(N180&gt;K180,EOMONTH(N180,-1)-L180,""))))))</f>
        <v/>
      </c>
      <c r="P180" s="57" t="n">
        <v>15000</v>
      </c>
      <c r="Q18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0" t="n">
        <v>40</v>
      </c>
      <c r="S180" t="inlineStr">
        <is>
          <t>40</t>
        </is>
      </c>
    </row>
    <row r="181">
      <c r="A181" s="15" t="n">
        <v>177</v>
      </c>
      <c r="B181" s="14" t="n">
        <v>40</v>
      </c>
      <c r="C181" s="14" t="n">
        <v>40</v>
      </c>
      <c r="D181" s="13" t="n">
        <v>65317414</v>
      </c>
      <c r="E181" s="13" t="n">
        <v>35312447</v>
      </c>
      <c r="F181" s="12" t="inlineStr">
        <is>
          <t>ПОР</t>
        </is>
      </c>
      <c r="G181" s="12" t="inlineStr">
        <is>
          <t>Достык (эксп.)</t>
        </is>
      </c>
      <c r="H181" s="12" t="inlineStr">
        <is>
          <t>Жомарт</t>
        </is>
      </c>
      <c r="I181" s="12" t="n">
        <v>421034</v>
      </c>
      <c r="J181" s="11" t="n">
        <v>45689</v>
      </c>
      <c r="K181" s="11" t="n">
        <v>45716</v>
      </c>
      <c r="L181" s="11" t="n">
        <v>45703</v>
      </c>
      <c r="M181" s="11" t="n">
        <v>45704.20138888889</v>
      </c>
      <c r="N181" s="11" t="n">
        <v>45710</v>
      </c>
      <c r="O181" s="57">
        <f>IF(N181=J181,1,IF(AND(N181=J181,L181=J181),N181+1-J181,IF(AND(N181&gt;J181,L181&lt;J181),N181+1-J181,IF(AND(N181&lt;=K181,L181&gt;=J181),N181-L181,IF(L181&gt;K181,"",IF(N181&gt;K181,EOMONTH(N181,-1)-L181,""))))))</f>
        <v/>
      </c>
      <c r="P181" s="57" t="n">
        <v>15000</v>
      </c>
      <c r="Q18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1" t="n">
        <v>40</v>
      </c>
      <c r="S181" t="inlineStr">
        <is>
          <t>40</t>
        </is>
      </c>
    </row>
    <row r="182">
      <c r="A182" s="15" t="n">
        <v>178</v>
      </c>
      <c r="B182" s="14" t="n">
        <v>40</v>
      </c>
      <c r="C182" s="14" t="n">
        <v>40</v>
      </c>
      <c r="D182" s="13" t="n">
        <v>65319188</v>
      </c>
      <c r="E182" s="13" t="n">
        <v>35312448</v>
      </c>
      <c r="F182" s="12" t="inlineStr">
        <is>
          <t>ПОР</t>
        </is>
      </c>
      <c r="G182" s="12" t="inlineStr">
        <is>
          <t>Достык (эксп.)</t>
        </is>
      </c>
      <c r="H182" s="12" t="inlineStr">
        <is>
          <t>Жомарт</t>
        </is>
      </c>
      <c r="I182" s="12" t="n">
        <v>421034</v>
      </c>
      <c r="J182" s="11" t="n">
        <v>45689</v>
      </c>
      <c r="K182" s="11" t="n">
        <v>45716</v>
      </c>
      <c r="L182" s="11" t="n">
        <v>45703</v>
      </c>
      <c r="M182" s="11" t="n">
        <v>45704.20138888889</v>
      </c>
      <c r="N182" s="11" t="n">
        <v>45710</v>
      </c>
      <c r="O182" s="57">
        <f>IF(N182=J182,1,IF(AND(N182=J182,L182=J182),N182+1-J182,IF(AND(N182&gt;J182,L182&lt;J182),N182+1-J182,IF(AND(N182&lt;=K182,L182&gt;=J182),N182-L182,IF(L182&gt;K182,"",IF(N182&gt;K182,EOMONTH(N182,-1)-L182,""))))))</f>
        <v/>
      </c>
      <c r="P182" s="57" t="n">
        <v>15000</v>
      </c>
      <c r="Q18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2" t="n">
        <v>40</v>
      </c>
      <c r="S182" t="inlineStr">
        <is>
          <t>40</t>
        </is>
      </c>
    </row>
    <row r="183">
      <c r="A183" s="15" t="n">
        <v>179</v>
      </c>
      <c r="B183" s="14" t="n">
        <v>40</v>
      </c>
      <c r="C183" s="14" t="n">
        <v>40</v>
      </c>
      <c r="D183" s="13" t="n">
        <v>65320061</v>
      </c>
      <c r="E183" s="13" t="n">
        <v>35312449</v>
      </c>
      <c r="F183" s="12" t="inlineStr">
        <is>
          <t>ПОР</t>
        </is>
      </c>
      <c r="G183" s="12" t="inlineStr">
        <is>
          <t>Достык (эксп.)</t>
        </is>
      </c>
      <c r="H183" s="12" t="inlineStr">
        <is>
          <t>Жомарт</t>
        </is>
      </c>
      <c r="I183" s="12" t="n">
        <v>421034</v>
      </c>
      <c r="J183" s="11" t="n">
        <v>45689</v>
      </c>
      <c r="K183" s="11" t="n">
        <v>45716</v>
      </c>
      <c r="L183" s="11" t="n">
        <v>45703</v>
      </c>
      <c r="M183" s="11" t="n">
        <v>45704.20138888889</v>
      </c>
      <c r="N183" s="11" t="n">
        <v>45710</v>
      </c>
      <c r="O183" s="57">
        <f>IF(N183=J183,1,IF(AND(N183=J183,L183=J183),N183+1-J183,IF(AND(N183&gt;J183,L183&lt;J183),N183+1-J183,IF(AND(N183&lt;=K183,L183&gt;=J183),N183-L183,IF(L183&gt;K183,"",IF(N183&gt;K183,EOMONTH(N183,-1)-L183,""))))))</f>
        <v/>
      </c>
      <c r="P183" s="57" t="n">
        <v>15000</v>
      </c>
      <c r="Q18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3" t="n">
        <v>40</v>
      </c>
      <c r="S183" t="inlineStr">
        <is>
          <t>40</t>
        </is>
      </c>
    </row>
    <row r="184">
      <c r="A184" s="15" t="n">
        <v>180</v>
      </c>
      <c r="B184" s="14" t="n">
        <v>40</v>
      </c>
      <c r="C184" s="14" t="n">
        <v>40</v>
      </c>
      <c r="D184" s="13" t="n">
        <v>60697844</v>
      </c>
      <c r="E184" s="13" t="n">
        <v>35321604</v>
      </c>
      <c r="F184" s="12" t="inlineStr">
        <is>
          <t>ПОР</t>
        </is>
      </c>
      <c r="G184" s="12" t="inlineStr">
        <is>
          <t>Достык (эксп.)</t>
        </is>
      </c>
      <c r="H184" s="12" t="inlineStr">
        <is>
          <t>Жомарт</t>
        </is>
      </c>
      <c r="I184" s="12" t="n">
        <v>421034</v>
      </c>
      <c r="J184" s="11" t="n">
        <v>45689</v>
      </c>
      <c r="K184" s="11" t="n">
        <v>45716</v>
      </c>
      <c r="L184" s="11" t="n">
        <v>45705</v>
      </c>
      <c r="M184" s="11" t="n">
        <v>45706.61111111111</v>
      </c>
      <c r="N184" s="11" t="n">
        <v>45710</v>
      </c>
      <c r="O184" s="57">
        <f>IF(N184=J184,1,IF(AND(N184=J184,L184=J184),N184+1-J184,IF(AND(N184&gt;J184,L184&lt;J184),N184+1-J184,IF(AND(N184&lt;=K184,L184&gt;=J184),N184-L184,IF(L184&gt;K184,"",IF(N184&gt;K184,EOMONTH(N184,-1)-L184,""))))))</f>
        <v/>
      </c>
      <c r="P184" s="57" t="n">
        <v>15000</v>
      </c>
      <c r="Q18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4" t="n">
        <v>40</v>
      </c>
      <c r="S184" t="inlineStr">
        <is>
          <t>40</t>
        </is>
      </c>
    </row>
    <row r="185">
      <c r="A185" s="15" t="n">
        <v>181</v>
      </c>
      <c r="B185" s="14" t="n">
        <v>40</v>
      </c>
      <c r="C185" s="14" t="n">
        <v>40</v>
      </c>
      <c r="D185" s="13" t="n">
        <v>61117529</v>
      </c>
      <c r="E185" s="13" t="n">
        <v>35321605</v>
      </c>
      <c r="F185" s="12" t="inlineStr">
        <is>
          <t>ПОР</t>
        </is>
      </c>
      <c r="G185" s="12" t="inlineStr">
        <is>
          <t>Достык (эксп.)</t>
        </is>
      </c>
      <c r="H185" s="12" t="inlineStr">
        <is>
          <t>Жомарт</t>
        </is>
      </c>
      <c r="I185" s="12" t="n">
        <v>421034</v>
      </c>
      <c r="J185" s="11" t="n">
        <v>45689</v>
      </c>
      <c r="K185" s="11" t="n">
        <v>45716</v>
      </c>
      <c r="L185" s="11" t="n">
        <v>45705</v>
      </c>
      <c r="M185" s="11" t="n">
        <v>45706.61111111111</v>
      </c>
      <c r="N185" s="11" t="n">
        <v>45710</v>
      </c>
      <c r="O185" s="57">
        <f>IF(N185=J185,1,IF(AND(N185=J185,L185=J185),N185+1-J185,IF(AND(N185&gt;J185,L185&lt;J185),N185+1-J185,IF(AND(N185&lt;=K185,L185&gt;=J185),N185-L185,IF(L185&gt;K185,"",IF(N185&gt;K185,EOMONTH(N185,-1)-L185,""))))))</f>
        <v/>
      </c>
      <c r="P185" s="57" t="n">
        <v>15000</v>
      </c>
      <c r="Q18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5" t="n">
        <v>40</v>
      </c>
      <c r="S185" t="inlineStr">
        <is>
          <t>40</t>
        </is>
      </c>
    </row>
    <row r="186">
      <c r="A186" s="15" t="n">
        <v>182</v>
      </c>
      <c r="B186" s="14" t="n">
        <v>40</v>
      </c>
      <c r="C186" s="14" t="n">
        <v>40</v>
      </c>
      <c r="D186" s="13" t="n">
        <v>61474011</v>
      </c>
      <c r="E186" s="13" t="n">
        <v>35321606</v>
      </c>
      <c r="F186" s="12" t="inlineStr">
        <is>
          <t>ПОР</t>
        </is>
      </c>
      <c r="G186" s="12" t="inlineStr">
        <is>
          <t>Достык (эксп.)</t>
        </is>
      </c>
      <c r="H186" s="12" t="inlineStr">
        <is>
          <t>Жомарт</t>
        </is>
      </c>
      <c r="I186" s="12" t="n">
        <v>421034</v>
      </c>
      <c r="J186" s="11" t="n">
        <v>45689</v>
      </c>
      <c r="K186" s="11" t="n">
        <v>45716</v>
      </c>
      <c r="L186" s="11" t="n">
        <v>45705</v>
      </c>
      <c r="M186" s="11" t="n">
        <v>45706.61111111111</v>
      </c>
      <c r="N186" s="11" t="n">
        <v>45710</v>
      </c>
      <c r="O186" s="57">
        <f>IF(N186=J186,1,IF(AND(N186=J186,L186=J186),N186+1-J186,IF(AND(N186&gt;J186,L186&lt;J186),N186+1-J186,IF(AND(N186&lt;=K186,L186&gt;=J186),N186-L186,IF(L186&gt;K186,"",IF(N186&gt;K186,EOMONTH(N186,-1)-L186,""))))))</f>
        <v/>
      </c>
      <c r="P186" s="57" t="n">
        <v>15000</v>
      </c>
      <c r="Q18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6" t="n">
        <v>40</v>
      </c>
      <c r="S186" t="inlineStr">
        <is>
          <t>40</t>
        </is>
      </c>
    </row>
    <row r="187">
      <c r="A187" s="15" t="n">
        <v>183</v>
      </c>
      <c r="B187" s="14" t="n">
        <v>40</v>
      </c>
      <c r="C187" s="14" t="n">
        <v>40</v>
      </c>
      <c r="D187" s="13" t="n">
        <v>61475109</v>
      </c>
      <c r="E187" s="13" t="n">
        <v>35321607</v>
      </c>
      <c r="F187" s="12" t="inlineStr">
        <is>
          <t>ПОР</t>
        </is>
      </c>
      <c r="G187" s="12" t="inlineStr">
        <is>
          <t>Достык (эксп.)</t>
        </is>
      </c>
      <c r="H187" s="12" t="inlineStr">
        <is>
          <t>Жомарт</t>
        </is>
      </c>
      <c r="I187" s="12" t="n">
        <v>421034</v>
      </c>
      <c r="J187" s="11" t="n">
        <v>45689</v>
      </c>
      <c r="K187" s="11" t="n">
        <v>45716</v>
      </c>
      <c r="L187" s="11" t="n">
        <v>45705</v>
      </c>
      <c r="M187" s="11" t="n">
        <v>45706.61111111111</v>
      </c>
      <c r="N187" s="11" t="n">
        <v>45710</v>
      </c>
      <c r="O187" s="57">
        <f>IF(N187=J187,1,IF(AND(N187=J187,L187=J187),N187+1-J187,IF(AND(N187&gt;J187,L187&lt;J187),N187+1-J187,IF(AND(N187&lt;=K187,L187&gt;=J187),N187-L187,IF(L187&gt;K187,"",IF(N187&gt;K187,EOMONTH(N187,-1)-L187,""))))))</f>
        <v/>
      </c>
      <c r="P187" s="57" t="n">
        <v>15000</v>
      </c>
      <c r="Q18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7" t="n">
        <v>40</v>
      </c>
      <c r="S187" t="inlineStr">
        <is>
          <t>40</t>
        </is>
      </c>
    </row>
    <row r="188">
      <c r="A188" s="15" t="n">
        <v>184</v>
      </c>
      <c r="B188" s="14" t="n">
        <v>40</v>
      </c>
      <c r="C188" s="14" t="n">
        <v>40</v>
      </c>
      <c r="D188" s="13" t="n">
        <v>63615843</v>
      </c>
      <c r="E188" s="13" t="n">
        <v>35321617</v>
      </c>
      <c r="F188" s="12" t="inlineStr">
        <is>
          <t>ПОР</t>
        </is>
      </c>
      <c r="G188" s="12" t="inlineStr">
        <is>
          <t>Достык (эксп.)</t>
        </is>
      </c>
      <c r="H188" s="12" t="inlineStr">
        <is>
          <t>Жомарт</t>
        </is>
      </c>
      <c r="I188" s="12" t="n">
        <v>421034</v>
      </c>
      <c r="J188" s="11" t="n">
        <v>45689</v>
      </c>
      <c r="K188" s="11" t="n">
        <v>45716</v>
      </c>
      <c r="L188" s="11" t="n">
        <v>45705</v>
      </c>
      <c r="M188" s="11" t="n">
        <v>45706.61111111111</v>
      </c>
      <c r="N188" s="11" t="n">
        <v>45710</v>
      </c>
      <c r="O188" s="57">
        <f>IF(N188=J188,1,IF(AND(N188=J188,L188=J188),N188+1-J188,IF(AND(N188&gt;J188,L188&lt;J188),N188+1-J188,IF(AND(N188&lt;=K188,L188&gt;=J188),N188-L188,IF(L188&gt;K188,"",IF(N188&gt;K188,EOMONTH(N188,-1)-L188,""))))))</f>
        <v/>
      </c>
      <c r="P188" s="57" t="n">
        <v>15000</v>
      </c>
      <c r="Q18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8" t="n">
        <v>40</v>
      </c>
      <c r="S188" t="inlineStr">
        <is>
          <t>40</t>
        </is>
      </c>
    </row>
    <row r="189">
      <c r="A189" s="15" t="n">
        <v>185</v>
      </c>
      <c r="B189" s="14" t="n">
        <v>40</v>
      </c>
      <c r="C189" s="14" t="n">
        <v>40</v>
      </c>
      <c r="D189" s="13" t="n">
        <v>61119855</v>
      </c>
      <c r="E189" s="13" t="n">
        <v>35352334</v>
      </c>
      <c r="F189" s="12" t="inlineStr">
        <is>
          <t>ПОР</t>
        </is>
      </c>
      <c r="G189" s="12" t="inlineStr">
        <is>
          <t>Достык (эксп.)</t>
        </is>
      </c>
      <c r="H189" s="12" t="inlineStr">
        <is>
          <t>Кызылжар</t>
        </is>
      </c>
      <c r="I189" s="12" t="n">
        <v>421034</v>
      </c>
      <c r="J189" s="11" t="n">
        <v>45689</v>
      </c>
      <c r="K189" s="11" t="n">
        <v>45716</v>
      </c>
      <c r="L189" s="11" t="n">
        <v>45710</v>
      </c>
      <c r="M189" s="11" t="n">
        <v>45712</v>
      </c>
      <c r="N189" s="11" t="n">
        <v>45716</v>
      </c>
      <c r="O189" s="57">
        <f>IF(N189=J189,1,IF(AND(N189=J189,L189=J189),N189+1-J189,IF(AND(N189&gt;J189,L189&lt;J189),N189+1-J189,IF(AND(N189&lt;=K189,L189&gt;=J189),N189-L189,IF(L189&gt;K189,"",IF(N189&gt;K189,EOMONTH(N189,-1)-L189,""))))))</f>
        <v/>
      </c>
      <c r="P189" s="57" t="n">
        <v>15000</v>
      </c>
      <c r="Q18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89" t="n">
        <v>40</v>
      </c>
      <c r="S189" t="inlineStr">
        <is>
          <t>40</t>
        </is>
      </c>
    </row>
    <row r="190">
      <c r="A190" s="15" t="n">
        <v>186</v>
      </c>
      <c r="B190" s="14" t="n">
        <v>39</v>
      </c>
      <c r="C190" s="12" t="n">
        <v>13</v>
      </c>
      <c r="D190" s="13" t="n">
        <v>65318909</v>
      </c>
      <c r="E190" s="13" t="inlineStr">
        <is>
          <t>ЭЛ945647</t>
        </is>
      </c>
      <c r="F190" s="12" t="inlineStr">
        <is>
          <t>ПОР</t>
        </is>
      </c>
      <c r="G190" s="12" t="inlineStr">
        <is>
          <t>Екибастуз II</t>
        </is>
      </c>
      <c r="H190" s="12" t="inlineStr">
        <is>
          <t>УШКУЛЫН</t>
        </is>
      </c>
      <c r="I190" s="12" t="n">
        <v>421034</v>
      </c>
      <c r="J190" s="11" t="n">
        <v>45689</v>
      </c>
      <c r="K190" s="11" t="n">
        <v>45716</v>
      </c>
      <c r="L190" s="11" t="n">
        <v>45705</v>
      </c>
      <c r="M190" s="11" t="n">
        <v>45709</v>
      </c>
      <c r="N190" s="11" t="n">
        <v>45716</v>
      </c>
      <c r="O190" s="57">
        <f>IF(N190=J190,1,IF(AND(N190=J190,L190=J190),N190+1-J190,IF(AND(N190&gt;J190,L190&lt;J190),N190+1-J190,IF(AND(N190&lt;=K190,L190&gt;=J190),N190-L190,IF(L190&gt;K190,"",IF(N190&gt;K190,EOMONTH(N190,-1)-L190,""))))))</f>
        <v/>
      </c>
      <c r="P190" s="57" t="n">
        <v>15000</v>
      </c>
      <c r="Q19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0" t="n">
        <v>13</v>
      </c>
      <c r="S190" t="inlineStr">
        <is>
          <t>39</t>
        </is>
      </c>
    </row>
    <row r="191">
      <c r="A191" s="15" t="n">
        <v>187</v>
      </c>
      <c r="B191" s="14" t="n">
        <v>36</v>
      </c>
      <c r="C191" s="14" t="n">
        <v>36</v>
      </c>
      <c r="D191" s="13" t="n">
        <v>61116968</v>
      </c>
      <c r="E191" s="13" t="n">
        <v>10045038</v>
      </c>
      <c r="F191" s="12" t="inlineStr">
        <is>
          <t>ПОР</t>
        </is>
      </c>
      <c r="G191" s="21" t="inlineStr">
        <is>
          <t>Жалоир (рзд)</t>
        </is>
      </c>
      <c r="H191" s="12" t="inlineStr">
        <is>
          <t>Жем</t>
        </is>
      </c>
      <c r="I191" s="12" t="n">
        <v>421034</v>
      </c>
      <c r="J191" s="11" t="n">
        <v>45689</v>
      </c>
      <c r="K191" s="11" t="n">
        <v>45716</v>
      </c>
      <c r="L191" s="11" t="n">
        <v>45700</v>
      </c>
      <c r="M191" s="11" t="n">
        <v>45714</v>
      </c>
      <c r="N191" s="11" t="n">
        <v>45716</v>
      </c>
      <c r="O191" s="57">
        <f>IF(N191=J191,1,IF(AND(N191=J191,L191=J191),N191+1-J191,IF(AND(N191&gt;J191,L191&lt;J191),N191+1-J191,IF(AND(N191&lt;=K191,L191&gt;=J191),N191-L191,IF(L191&gt;K191,"",IF(N191&gt;K191,EOMONTH(N191,-1)-L191,""))))))</f>
        <v/>
      </c>
      <c r="P191" s="57" t="n">
        <v>15000</v>
      </c>
      <c r="Q19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1" t="n">
        <v>36</v>
      </c>
      <c r="S191" t="inlineStr">
        <is>
          <t>36</t>
        </is>
      </c>
    </row>
    <row r="192">
      <c r="A192" s="15" t="n">
        <v>188</v>
      </c>
      <c r="B192" s="14" t="n">
        <v>58</v>
      </c>
      <c r="C192" s="12" t="n">
        <v>24</v>
      </c>
      <c r="D192" s="13" t="n">
        <v>63622955</v>
      </c>
      <c r="E192" s="26" t="inlineStr">
        <is>
          <t>ЭЛ865863</t>
        </is>
      </c>
      <c r="F192" s="12" t="inlineStr">
        <is>
          <t>ПОР</t>
        </is>
      </c>
      <c r="G192" s="12" t="inlineStr">
        <is>
          <t>Жезказган</t>
        </is>
      </c>
      <c r="H192" s="12" t="inlineStr">
        <is>
          <t>Кызылжар</t>
        </is>
      </c>
      <c r="I192" s="12" t="n">
        <v>421034</v>
      </c>
      <c r="J192" s="11" t="n">
        <v>45689</v>
      </c>
      <c r="K192" s="11" t="n">
        <v>45716</v>
      </c>
      <c r="L192" s="11" t="n">
        <v>45688</v>
      </c>
      <c r="M192" s="11" t="n">
        <v>45688</v>
      </c>
      <c r="N192" s="11" t="n">
        <v>45690</v>
      </c>
      <c r="O192" s="57">
        <f>IF(N192=J192,1,IF(AND(N192=J192,L192=J192),N192+1-J192,IF(AND(N192&gt;J192,L192&lt;J192),N192+1-J192,IF(AND(N192&lt;=K192,L192&gt;=J192),N192-L192,IF(L192&gt;K192,"",IF(N192&gt;K192,EOMONTH(N192,-1)-L192,""))))))</f>
        <v/>
      </c>
      <c r="P192" s="57" t="n">
        <v>15000</v>
      </c>
      <c r="Q19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2" t="n">
        <v>24</v>
      </c>
      <c r="S192" t="inlineStr">
        <is>
          <t>2</t>
        </is>
      </c>
    </row>
    <row r="193">
      <c r="A193" s="15" t="n">
        <v>189</v>
      </c>
      <c r="B193" s="14" t="n">
        <v>58</v>
      </c>
      <c r="C193" s="12" t="n">
        <v>24</v>
      </c>
      <c r="D193" s="13" t="n">
        <v>65346777</v>
      </c>
      <c r="E193" s="26" t="inlineStr">
        <is>
          <t>ЭЛ871282</t>
        </is>
      </c>
      <c r="F193" s="12" t="inlineStr">
        <is>
          <t>ПОР</t>
        </is>
      </c>
      <c r="G193" s="12" t="inlineStr">
        <is>
          <t>Жезказган</t>
        </is>
      </c>
      <c r="H193" s="12" t="inlineStr">
        <is>
          <t>Кызылжар</t>
        </is>
      </c>
      <c r="I193" s="12" t="n">
        <v>421034</v>
      </c>
      <c r="J193" s="11" t="n">
        <v>45689</v>
      </c>
      <c r="K193" s="11" t="n">
        <v>45716</v>
      </c>
      <c r="L193" s="11" t="n">
        <v>45688</v>
      </c>
      <c r="M193" s="11" t="n">
        <v>45689</v>
      </c>
      <c r="N193" s="11" t="n">
        <v>45690</v>
      </c>
      <c r="O193" s="57">
        <f>IF(N193=J193,1,IF(AND(N193=J193,L193=J193),N193+1-J193,IF(AND(N193&gt;J193,L193&lt;J193),N193+1-J193,IF(AND(N193&lt;=K193,L193&gt;=J193),N193-L193,IF(L193&gt;K193,"",IF(N193&gt;K193,EOMONTH(N193,-1)-L193,""))))))</f>
        <v/>
      </c>
      <c r="P193" s="57" t="n">
        <v>15000</v>
      </c>
      <c r="Q19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3" t="n">
        <v>24</v>
      </c>
      <c r="S193" t="inlineStr">
        <is>
          <t>2</t>
        </is>
      </c>
    </row>
    <row r="194">
      <c r="A194" s="15" t="n">
        <v>190</v>
      </c>
      <c r="B194" s="14" t="n">
        <v>58</v>
      </c>
      <c r="C194" s="12" t="n">
        <v>24</v>
      </c>
      <c r="D194" s="13" t="n">
        <v>65342289</v>
      </c>
      <c r="E194" s="26" t="inlineStr">
        <is>
          <t>ЭЛ872987</t>
        </is>
      </c>
      <c r="F194" s="12" t="inlineStr">
        <is>
          <t>ПОР</t>
        </is>
      </c>
      <c r="G194" s="12" t="inlineStr">
        <is>
          <t>Жезказган</t>
        </is>
      </c>
      <c r="H194" s="12" t="inlineStr">
        <is>
          <t>Кызылжар</t>
        </is>
      </c>
      <c r="I194" s="12" t="n">
        <v>421034</v>
      </c>
      <c r="J194" s="11" t="n">
        <v>45689</v>
      </c>
      <c r="K194" s="11" t="n">
        <v>45716</v>
      </c>
      <c r="L194" s="11" t="n">
        <v>45688</v>
      </c>
      <c r="M194" s="11" t="n">
        <v>45690</v>
      </c>
      <c r="N194" s="11" t="n">
        <v>45690</v>
      </c>
      <c r="O194" s="57">
        <f>IF(N194=J194,1,IF(AND(N194=J194,L194=J194),N194+1-J194,IF(AND(N194&gt;J194,L194&lt;J194),N194+1-J194,IF(AND(N194&lt;=K194,L194&gt;=J194),N194-L194,IF(L194&gt;K194,"",IF(N194&gt;K194,EOMONTH(N194,-1)-L194,""))))))</f>
        <v/>
      </c>
      <c r="P194" s="57" t="n">
        <v>15000</v>
      </c>
      <c r="Q19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4" t="n">
        <v>24</v>
      </c>
      <c r="S194" t="inlineStr">
        <is>
          <t>2</t>
        </is>
      </c>
    </row>
    <row r="195">
      <c r="A195" s="15" t="n">
        <v>191</v>
      </c>
      <c r="B195" s="14" t="n">
        <v>58</v>
      </c>
      <c r="C195" s="12" t="n">
        <v>24</v>
      </c>
      <c r="D195" s="13" t="n">
        <v>65320434</v>
      </c>
      <c r="E195" s="26" t="inlineStr">
        <is>
          <t>ЭЛ872987</t>
        </is>
      </c>
      <c r="F195" s="12" t="inlineStr">
        <is>
          <t>ПОР</t>
        </is>
      </c>
      <c r="G195" s="12" t="inlineStr">
        <is>
          <t>Жезказган</t>
        </is>
      </c>
      <c r="H195" s="12" t="inlineStr">
        <is>
          <t>Кызылжар</t>
        </is>
      </c>
      <c r="I195" s="12" t="n">
        <v>421034</v>
      </c>
      <c r="J195" s="11" t="n">
        <v>45689</v>
      </c>
      <c r="K195" s="11" t="n">
        <v>45716</v>
      </c>
      <c r="L195" s="11" t="n">
        <v>45688</v>
      </c>
      <c r="M195" s="11" t="n">
        <v>45690</v>
      </c>
      <c r="N195" s="11" t="n">
        <v>45690</v>
      </c>
      <c r="O195" s="57">
        <f>IF(N195=J195,1,IF(AND(N195=J195,L195=J195),N195+1-J195,IF(AND(N195&gt;J195,L195&lt;J195),N195+1-J195,IF(AND(N195&lt;=K195,L195&gt;=J195),N195-L195,IF(L195&gt;K195,"",IF(N195&gt;K195,EOMONTH(N195,-1)-L195,""))))))</f>
        <v/>
      </c>
      <c r="P195" s="57" t="n">
        <v>15000</v>
      </c>
      <c r="Q19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5" t="n">
        <v>24</v>
      </c>
      <c r="S195" t="inlineStr">
        <is>
          <t>2</t>
        </is>
      </c>
    </row>
    <row r="196">
      <c r="A196" s="15" t="n">
        <v>192</v>
      </c>
      <c r="B196" s="14" t="n">
        <v>58</v>
      </c>
      <c r="C196" s="12" t="n">
        <v>24</v>
      </c>
      <c r="D196" s="13" t="n">
        <v>65320814</v>
      </c>
      <c r="E196" s="26" t="inlineStr">
        <is>
          <t>ЭЛ872987</t>
        </is>
      </c>
      <c r="F196" s="12" t="inlineStr">
        <is>
          <t>ПОР</t>
        </is>
      </c>
      <c r="G196" s="12" t="inlineStr">
        <is>
          <t>Жезказган</t>
        </is>
      </c>
      <c r="H196" s="12" t="inlineStr">
        <is>
          <t>Кызылжар</t>
        </is>
      </c>
      <c r="I196" s="12" t="n">
        <v>421034</v>
      </c>
      <c r="J196" s="11" t="n">
        <v>45689</v>
      </c>
      <c r="K196" s="11" t="n">
        <v>45716</v>
      </c>
      <c r="L196" s="11" t="n">
        <v>45688</v>
      </c>
      <c r="M196" s="11" t="n">
        <v>45690</v>
      </c>
      <c r="N196" s="11" t="n">
        <v>45690</v>
      </c>
      <c r="O196" s="57">
        <f>IF(N196=J196,1,IF(AND(N196=J196,L196=J196),N196+1-J196,IF(AND(N196&gt;J196,L196&lt;J196),N196+1-J196,IF(AND(N196&lt;=K196,L196&gt;=J196),N196-L196,IF(L196&gt;K196,"",IF(N196&gt;K196,EOMONTH(N196,-1)-L196,""))))))</f>
        <v/>
      </c>
      <c r="P196" s="57" t="n">
        <v>15000</v>
      </c>
      <c r="Q19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6" t="n">
        <v>24</v>
      </c>
      <c r="S196" t="inlineStr">
        <is>
          <t>2</t>
        </is>
      </c>
    </row>
    <row r="197">
      <c r="A197" s="15" t="n">
        <v>193</v>
      </c>
      <c r="B197" s="14" t="n">
        <v>58</v>
      </c>
      <c r="C197" s="12" t="n">
        <v>24</v>
      </c>
      <c r="D197" s="13" t="n">
        <v>63615900</v>
      </c>
      <c r="E197" s="26" t="inlineStr">
        <is>
          <t>ЭЛ874191</t>
        </is>
      </c>
      <c r="F197" s="12" t="inlineStr">
        <is>
          <t>ПОР</t>
        </is>
      </c>
      <c r="G197" s="12" t="inlineStr">
        <is>
          <t>Жезказган</t>
        </is>
      </c>
      <c r="H197" s="12" t="inlineStr">
        <is>
          <t>Кызылжар</t>
        </is>
      </c>
      <c r="I197" s="12" t="n">
        <v>421034</v>
      </c>
      <c r="J197" s="11" t="n">
        <v>45689</v>
      </c>
      <c r="K197" s="11" t="n">
        <v>45716</v>
      </c>
      <c r="L197" s="11" t="n">
        <v>45688</v>
      </c>
      <c r="M197" s="11" t="n">
        <v>45690</v>
      </c>
      <c r="N197" s="11" t="n">
        <v>45691</v>
      </c>
      <c r="O197" s="57">
        <f>IF(N197=J197,1,IF(AND(N197=J197,L197=J197),N197+1-J197,IF(AND(N197&gt;J197,L197&lt;J197),N197+1-J197,IF(AND(N197&lt;=K197,L197&gt;=J197),N197-L197,IF(L197&gt;K197,"",IF(N197&gt;K197,EOMONTH(N197,-1)-L197,""))))))</f>
        <v/>
      </c>
      <c r="P197" s="57" t="n">
        <v>15000</v>
      </c>
      <c r="Q19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7" t="n">
        <v>24</v>
      </c>
      <c r="S197" t="inlineStr">
        <is>
          <t>2</t>
        </is>
      </c>
    </row>
    <row r="198">
      <c r="A198" s="15" t="n">
        <v>194</v>
      </c>
      <c r="B198" s="14" t="n">
        <v>58</v>
      </c>
      <c r="C198" s="14" t="n">
        <v>58</v>
      </c>
      <c r="D198" s="13" t="n">
        <v>63622989</v>
      </c>
      <c r="E198" s="26" t="inlineStr">
        <is>
          <t>ЭЛ877548</t>
        </is>
      </c>
      <c r="F198" s="12" t="inlineStr">
        <is>
          <t>ПОР</t>
        </is>
      </c>
      <c r="G198" s="11" t="inlineStr">
        <is>
          <t>Жезказган</t>
        </is>
      </c>
      <c r="H198" s="12" t="inlineStr">
        <is>
          <t>Кызылжар</t>
        </is>
      </c>
      <c r="I198" s="12" t="n">
        <v>421034</v>
      </c>
      <c r="J198" s="11" t="n">
        <v>45689</v>
      </c>
      <c r="K198" s="11" t="n">
        <v>45716</v>
      </c>
      <c r="L198" s="11" t="n">
        <v>45690</v>
      </c>
      <c r="M198" s="11" t="n">
        <v>45691</v>
      </c>
      <c r="N198" s="11" t="n">
        <v>45693</v>
      </c>
      <c r="O198" s="57">
        <f>IF(N198=J198,1,IF(AND(N198=J198,L198=J198),N198+1-J198,IF(AND(N198&gt;J198,L198&lt;J198),N198+1-J198,IF(AND(N198&lt;=K198,L198&gt;=J198),N198-L198,IF(L198&gt;K198,"",IF(N198&gt;K198,EOMONTH(N198,-1)-L198,""))))))</f>
        <v/>
      </c>
      <c r="P198" s="57" t="n">
        <v>15000</v>
      </c>
      <c r="Q19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8" t="n">
        <v>58</v>
      </c>
      <c r="S198" t="inlineStr">
        <is>
          <t>58</t>
        </is>
      </c>
    </row>
    <row r="199">
      <c r="A199" s="15" t="n">
        <v>558</v>
      </c>
      <c r="B199" s="14" t="n">
        <v>58</v>
      </c>
      <c r="C199" s="14" t="n">
        <v>58</v>
      </c>
      <c r="D199" s="12" t="n">
        <v>65337479</v>
      </c>
      <c r="E199" s="28" t="inlineStr">
        <is>
          <t>ЭЛ870429</t>
        </is>
      </c>
      <c r="F199" s="12" t="inlineStr">
        <is>
          <t>ГРУЖ</t>
        </is>
      </c>
      <c r="G199" s="11" t="inlineStr">
        <is>
          <t>Нура</t>
        </is>
      </c>
      <c r="H199" s="11" t="inlineStr">
        <is>
          <t>Жезказган</t>
        </is>
      </c>
      <c r="I199" s="12" t="n">
        <v>161202</v>
      </c>
      <c r="J199" s="11" t="n">
        <v>45689</v>
      </c>
      <c r="K199" s="11" t="n">
        <v>45716</v>
      </c>
      <c r="L199" s="11" t="n">
        <v>45685</v>
      </c>
      <c r="M199" s="11" t="n">
        <v>45689</v>
      </c>
      <c r="N199" s="11" t="n">
        <v>45690</v>
      </c>
      <c r="O199" s="57">
        <f>IF(N199=J199,1,IF(AND(N199=J199,L199=J199),N199+1-J199,IF(AND(N199&gt;J199,L199&lt;J199),N199+1-J199,IF(AND(N199&lt;=K199,L199&gt;=J199),N199-L199,IF(L199&gt;K199,"",IF(N199&gt;K199,EOMONTH(N199,-1)-L199,""))))))</f>
        <v/>
      </c>
      <c r="P199" s="57" t="n">
        <v>15000</v>
      </c>
      <c r="Q19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199" t="n">
        <v>58</v>
      </c>
      <c r="S199" t="inlineStr">
        <is>
          <t>58</t>
        </is>
      </c>
    </row>
    <row r="200">
      <c r="A200" s="15" t="n">
        <v>560</v>
      </c>
      <c r="B200" s="14" t="n">
        <v>58</v>
      </c>
      <c r="C200" s="14" t="n">
        <v>58</v>
      </c>
      <c r="D200" s="12" t="n">
        <v>63615470</v>
      </c>
      <c r="E200" s="28" t="inlineStr">
        <is>
          <t>ЭЛ887040</t>
        </is>
      </c>
      <c r="F200" s="12" t="inlineStr">
        <is>
          <t>ГРУЖ</t>
        </is>
      </c>
      <c r="G200" s="11" t="inlineStr">
        <is>
          <t>Нура</t>
        </is>
      </c>
      <c r="H200" s="11" t="inlineStr">
        <is>
          <t>Жезказган</t>
        </is>
      </c>
      <c r="I200" s="12" t="n">
        <v>161202</v>
      </c>
      <c r="J200" s="11" t="n">
        <v>45689</v>
      </c>
      <c r="K200" s="11" t="n">
        <v>45716</v>
      </c>
      <c r="L200" s="11" t="n">
        <v>45691</v>
      </c>
      <c r="M200" s="11" t="n">
        <v>45694</v>
      </c>
      <c r="N200" s="11" t="n">
        <v>45696</v>
      </c>
      <c r="O200" s="57">
        <f>IF(N200=J200,1,IF(AND(N200=J200,L200=J200),N200+1-J200,IF(AND(N200&gt;J200,L200&lt;J200),N200+1-J200,IF(AND(N200&lt;=K200,L200&gt;=J200),N200-L200,IF(L200&gt;K200,"",IF(N200&gt;K200,EOMONTH(N200,-1)-L200,""))))))</f>
        <v/>
      </c>
      <c r="P200" s="57" t="n">
        <v>15000</v>
      </c>
      <c r="Q20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0" t="n">
        <v>58</v>
      </c>
      <c r="S200" t="inlineStr">
        <is>
          <t>58</t>
        </is>
      </c>
    </row>
    <row r="201">
      <c r="A201" s="15" t="n">
        <v>561</v>
      </c>
      <c r="B201" s="14" t="n">
        <v>58</v>
      </c>
      <c r="C201" s="14" t="n">
        <v>58</v>
      </c>
      <c r="D201" s="12" t="n">
        <v>63622971</v>
      </c>
      <c r="E201" s="28" t="inlineStr">
        <is>
          <t>ЭЛ887040</t>
        </is>
      </c>
      <c r="F201" s="12" t="inlineStr">
        <is>
          <t>ГРУЖ</t>
        </is>
      </c>
      <c r="G201" s="11" t="inlineStr">
        <is>
          <t>Нура</t>
        </is>
      </c>
      <c r="H201" s="11" t="inlineStr">
        <is>
          <t>Жезказган</t>
        </is>
      </c>
      <c r="I201" s="12" t="n">
        <v>161202</v>
      </c>
      <c r="J201" s="11" t="n">
        <v>45689</v>
      </c>
      <c r="K201" s="11" t="n">
        <v>45716</v>
      </c>
      <c r="L201" s="11" t="n">
        <v>45691</v>
      </c>
      <c r="M201" s="11" t="n">
        <v>45694</v>
      </c>
      <c r="N201" s="11" t="n">
        <v>45696</v>
      </c>
      <c r="O201" s="57">
        <f>IF(N201=J201,1,IF(AND(N201=J201,L201=J201),N201+1-J201,IF(AND(N201&gt;J201,L201&lt;J201),N201+1-J201,IF(AND(N201&lt;=K201,L201&gt;=J201),N201-L201,IF(L201&gt;K201,"",IF(N201&gt;K201,EOMONTH(N201,-1)-L201,""))))))</f>
        <v/>
      </c>
      <c r="P201" s="57" t="n">
        <v>15000</v>
      </c>
      <c r="Q20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1" t="n">
        <v>58</v>
      </c>
      <c r="S201" t="inlineStr">
        <is>
          <t>58</t>
        </is>
      </c>
    </row>
    <row r="202">
      <c r="A202" s="15" t="n">
        <v>562</v>
      </c>
      <c r="B202" s="14" t="n">
        <v>58</v>
      </c>
      <c r="C202" s="14" t="n">
        <v>58</v>
      </c>
      <c r="D202" s="12" t="n">
        <v>63745129</v>
      </c>
      <c r="E202" s="28" t="inlineStr">
        <is>
          <t>ЭЛ887040</t>
        </is>
      </c>
      <c r="F202" s="12" t="inlineStr">
        <is>
          <t>ГРУЖ</t>
        </is>
      </c>
      <c r="G202" s="11" t="inlineStr">
        <is>
          <t>Нура</t>
        </is>
      </c>
      <c r="H202" s="11" t="inlineStr">
        <is>
          <t>Жезказган</t>
        </is>
      </c>
      <c r="I202" s="12" t="n">
        <v>161202</v>
      </c>
      <c r="J202" s="11" t="n">
        <v>45689</v>
      </c>
      <c r="K202" s="11" t="n">
        <v>45716</v>
      </c>
      <c r="L202" s="11" t="n">
        <v>45691</v>
      </c>
      <c r="M202" s="11" t="n">
        <v>45694</v>
      </c>
      <c r="N202" s="11" t="n">
        <v>45696</v>
      </c>
      <c r="O202" s="57">
        <f>IF(N202=J202,1,IF(AND(N202=J202,L202=J202),N202+1-J202,IF(AND(N202&gt;J202,L202&lt;J202),N202+1-J202,IF(AND(N202&lt;=K202,L202&gt;=J202),N202-L202,IF(L202&gt;K202,"",IF(N202&gt;K202,EOMONTH(N202,-1)-L202,""))))))</f>
        <v/>
      </c>
      <c r="P202" s="57" t="n">
        <v>15000</v>
      </c>
      <c r="Q20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2" t="n">
        <v>58</v>
      </c>
      <c r="S202" t="inlineStr">
        <is>
          <t>58</t>
        </is>
      </c>
    </row>
    <row r="203">
      <c r="A203" s="15" t="n">
        <v>563</v>
      </c>
      <c r="B203" s="14" t="n">
        <v>58</v>
      </c>
      <c r="C203" s="14" t="n">
        <v>58</v>
      </c>
      <c r="D203" s="12" t="n">
        <v>65352916</v>
      </c>
      <c r="E203" s="28" t="inlineStr">
        <is>
          <t>ЭЛ887040</t>
        </is>
      </c>
      <c r="F203" s="12" t="inlineStr">
        <is>
          <t>ГРУЖ</t>
        </is>
      </c>
      <c r="G203" s="11" t="inlineStr">
        <is>
          <t>Нура</t>
        </is>
      </c>
      <c r="H203" s="11" t="inlineStr">
        <is>
          <t>Жезказган</t>
        </is>
      </c>
      <c r="I203" s="12" t="n">
        <v>161202</v>
      </c>
      <c r="J203" s="11" t="n">
        <v>45689</v>
      </c>
      <c r="K203" s="11" t="n">
        <v>45716</v>
      </c>
      <c r="L203" s="11" t="n">
        <v>45692</v>
      </c>
      <c r="M203" s="11" t="n">
        <v>45694</v>
      </c>
      <c r="N203" s="11" t="n">
        <v>45696</v>
      </c>
      <c r="O203" s="57">
        <f>IF(N203=J203,1,IF(AND(N203=J203,L203=J203),N203+1-J203,IF(AND(N203&gt;J203,L203&lt;J203),N203+1-J203,IF(AND(N203&lt;=K203,L203&gt;=J203),N203-L203,IF(L203&gt;K203,"",IF(N203&gt;K203,EOMONTH(N203,-1)-L203,""))))))</f>
        <v/>
      </c>
      <c r="P203" s="57" t="n">
        <v>15000</v>
      </c>
      <c r="Q20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3" t="n">
        <v>58</v>
      </c>
      <c r="S203" t="inlineStr">
        <is>
          <t>58</t>
        </is>
      </c>
    </row>
    <row r="204">
      <c r="A204" s="15" t="n">
        <v>200</v>
      </c>
      <c r="B204" s="14" t="n">
        <v>43</v>
      </c>
      <c r="C204" s="14" t="n">
        <v>43</v>
      </c>
      <c r="D204" s="13" t="n">
        <v>65352916</v>
      </c>
      <c r="E204" s="13" t="inlineStr">
        <is>
          <t>ЭЛ920883</t>
        </is>
      </c>
      <c r="F204" s="12" t="inlineStr">
        <is>
          <t>ГРУЖ</t>
        </is>
      </c>
      <c r="G204" s="12" t="inlineStr">
        <is>
          <t>Жезказган</t>
        </is>
      </c>
      <c r="H204" s="12" t="inlineStr">
        <is>
          <t>Оскемен-1</t>
        </is>
      </c>
      <c r="I204" s="12" t="n">
        <v>142038</v>
      </c>
      <c r="J204" s="11" t="n">
        <v>45689</v>
      </c>
      <c r="K204" s="11" t="n">
        <v>45716</v>
      </c>
      <c r="L204" s="11" t="n">
        <v>45698</v>
      </c>
      <c r="M204" s="11" t="n">
        <v>45703</v>
      </c>
      <c r="N204" s="11" t="n">
        <v>45716</v>
      </c>
      <c r="O204" s="57">
        <f>IF(N204=J204,1,IF(AND(N204=J204,L204=J204),N204+1-J204,IF(AND(N204&gt;J204,L204&lt;J204),N204+1-J204,IF(AND(N204&lt;=K204,L204&gt;=J204),N204-L204,IF(L204&gt;K204,"",IF(N204&gt;K204,EOMONTH(N204,-1)-L204,""))))))</f>
        <v/>
      </c>
      <c r="P204" s="57" t="n">
        <v>15000</v>
      </c>
      <c r="Q20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4" t="n">
        <v>43</v>
      </c>
      <c r="S204" t="inlineStr">
        <is>
          <t>43</t>
        </is>
      </c>
    </row>
    <row r="205">
      <c r="A205" s="15" t="n">
        <v>201</v>
      </c>
      <c r="B205" s="14" t="n">
        <v>43</v>
      </c>
      <c r="C205" s="14" t="n">
        <v>43</v>
      </c>
      <c r="D205" s="13" t="n">
        <v>63622971</v>
      </c>
      <c r="E205" s="13" t="inlineStr">
        <is>
          <t>ЭЛ920883</t>
        </is>
      </c>
      <c r="F205" s="12" t="inlineStr">
        <is>
          <t>ГРУЖ</t>
        </is>
      </c>
      <c r="G205" s="12" t="inlineStr">
        <is>
          <t>Жезказган</t>
        </is>
      </c>
      <c r="H205" s="12" t="inlineStr">
        <is>
          <t>Оскемен-1</t>
        </is>
      </c>
      <c r="I205" s="12" t="n">
        <v>142038</v>
      </c>
      <c r="J205" s="11" t="n">
        <v>45689</v>
      </c>
      <c r="K205" s="11" t="n">
        <v>45716</v>
      </c>
      <c r="L205" s="11" t="n">
        <v>45698</v>
      </c>
      <c r="M205" s="11" t="n">
        <v>45703</v>
      </c>
      <c r="N205" s="11" t="n">
        <v>45716</v>
      </c>
      <c r="O205" s="57">
        <f>IF(N205=J205,1,IF(AND(N205=J205,L205=J205),N205+1-J205,IF(AND(N205&gt;J205,L205&lt;J205),N205+1-J205,IF(AND(N205&lt;=K205,L205&gt;=J205),N205-L205,IF(L205&gt;K205,"",IF(N205&gt;K205,EOMONTH(N205,-1)-L205,""))))))</f>
        <v/>
      </c>
      <c r="P205" s="57" t="n">
        <v>15000</v>
      </c>
      <c r="Q20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5" t="n">
        <v>43</v>
      </c>
      <c r="S205" t="inlineStr">
        <is>
          <t>43</t>
        </is>
      </c>
    </row>
    <row r="206">
      <c r="A206" s="15" t="n">
        <v>202</v>
      </c>
      <c r="B206" s="14" t="n">
        <v>43</v>
      </c>
      <c r="C206" s="14" t="n">
        <v>43</v>
      </c>
      <c r="D206" s="13" t="n">
        <v>63745129</v>
      </c>
      <c r="E206" s="13" t="inlineStr">
        <is>
          <t>ЭЛ920883</t>
        </is>
      </c>
      <c r="F206" s="12" t="inlineStr">
        <is>
          <t>ГРУЖ</t>
        </is>
      </c>
      <c r="G206" s="12" t="inlineStr">
        <is>
          <t>Жезказган</t>
        </is>
      </c>
      <c r="H206" s="12" t="inlineStr">
        <is>
          <t>Оскемен-1</t>
        </is>
      </c>
      <c r="I206" s="12" t="n">
        <v>142038</v>
      </c>
      <c r="J206" s="11" t="n">
        <v>45689</v>
      </c>
      <c r="K206" s="11" t="n">
        <v>45716</v>
      </c>
      <c r="L206" s="11" t="n">
        <v>45698</v>
      </c>
      <c r="M206" s="11" t="n">
        <v>45703</v>
      </c>
      <c r="N206" s="11" t="n">
        <v>45716</v>
      </c>
      <c r="O206" s="57">
        <f>IF(N206=J206,1,IF(AND(N206=J206,L206=J206),N206+1-J206,IF(AND(N206&gt;J206,L206&lt;J206),N206+1-J206,IF(AND(N206&lt;=K206,L206&gt;=J206),N206-L206,IF(L206&gt;K206,"",IF(N206&gt;K206,EOMONTH(N206,-1)-L206,""))))))</f>
        <v/>
      </c>
      <c r="P206" s="57" t="n">
        <v>15000</v>
      </c>
      <c r="Q20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6" t="n">
        <v>43</v>
      </c>
      <c r="S206" t="inlineStr">
        <is>
          <t>43</t>
        </is>
      </c>
    </row>
    <row r="207">
      <c r="A207" s="15" t="n">
        <v>203</v>
      </c>
      <c r="B207" s="14" t="n">
        <v>58</v>
      </c>
      <c r="C207" s="14" t="n">
        <v>58</v>
      </c>
      <c r="D207" s="13" t="n">
        <v>60691912</v>
      </c>
      <c r="E207" s="13" t="inlineStr">
        <is>
          <t>ЭЛ924579</t>
        </is>
      </c>
      <c r="F207" s="12" t="inlineStr">
        <is>
          <t>ПОР</t>
        </is>
      </c>
      <c r="G207" s="12" t="inlineStr">
        <is>
          <t>Жезказган</t>
        </is>
      </c>
      <c r="H207" s="12" t="inlineStr">
        <is>
          <t>Жомарт</t>
        </is>
      </c>
      <c r="I207" s="12" t="n">
        <v>421034</v>
      </c>
      <c r="J207" s="11" t="n">
        <v>45689</v>
      </c>
      <c r="K207" s="11" t="n">
        <v>45716</v>
      </c>
      <c r="L207" s="11" t="n">
        <v>45699</v>
      </c>
      <c r="M207" s="11" t="n">
        <v>45704</v>
      </c>
      <c r="N207" s="11" t="n">
        <v>45713</v>
      </c>
      <c r="O207" s="57">
        <f>IF(N207=J207,1,IF(AND(N207=J207,L207=J207),N207+1-J207,IF(AND(N207&gt;J207,L207&lt;J207),N207+1-J207,IF(AND(N207&lt;=K207,L207&gt;=J207),N207-L207,IF(L207&gt;K207,"",IF(N207&gt;K207,EOMONTH(N207,-1)-L207,""))))))</f>
        <v/>
      </c>
      <c r="P207" s="57" t="n">
        <v>15000</v>
      </c>
      <c r="Q20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7" t="n">
        <v>58</v>
      </c>
      <c r="S207" t="inlineStr">
        <is>
          <t>58</t>
        </is>
      </c>
    </row>
    <row r="208">
      <c r="A208" s="15" t="n">
        <v>204</v>
      </c>
      <c r="B208" s="14" t="n">
        <v>58</v>
      </c>
      <c r="C208" s="14" t="n">
        <v>58</v>
      </c>
      <c r="D208" s="13" t="n">
        <v>61474235</v>
      </c>
      <c r="E208" s="13" t="inlineStr">
        <is>
          <t>ЭЛ924584</t>
        </is>
      </c>
      <c r="F208" s="12" t="inlineStr">
        <is>
          <t>ПОР</t>
        </is>
      </c>
      <c r="G208" s="12" t="inlineStr">
        <is>
          <t>Жезказган</t>
        </is>
      </c>
      <c r="H208" s="12" t="inlineStr">
        <is>
          <t>Жомарт</t>
        </is>
      </c>
      <c r="I208" s="12" t="n">
        <v>421034</v>
      </c>
      <c r="J208" s="11" t="n">
        <v>45689</v>
      </c>
      <c r="K208" s="11" t="n">
        <v>45716</v>
      </c>
      <c r="L208" s="11" t="n">
        <v>45701</v>
      </c>
      <c r="M208" s="11" t="n">
        <v>45704</v>
      </c>
      <c r="N208" s="11" t="n">
        <v>45710</v>
      </c>
      <c r="O208" s="57">
        <f>IF(N208=J208,1,IF(AND(N208=J208,L208=J208),N208+1-J208,IF(AND(N208&gt;J208,L208&lt;J208),N208+1-J208,IF(AND(N208&lt;=K208,L208&gt;=J208),N208-L208,IF(L208&gt;K208,"",IF(N208&gt;K208,EOMONTH(N208,-1)-L208,""))))))</f>
        <v/>
      </c>
      <c r="P208" s="57" t="n">
        <v>15000</v>
      </c>
      <c r="Q20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8" t="n">
        <v>58</v>
      </c>
      <c r="S208" t="inlineStr">
        <is>
          <t>58</t>
        </is>
      </c>
    </row>
    <row r="209">
      <c r="A209" s="15" t="n">
        <v>205</v>
      </c>
      <c r="B209" s="14" t="n">
        <v>58</v>
      </c>
      <c r="C209" s="14" t="n">
        <v>58</v>
      </c>
      <c r="D209" s="13" t="n">
        <v>65318529</v>
      </c>
      <c r="E209" s="13" t="inlineStr">
        <is>
          <t>ЭЛ924584</t>
        </is>
      </c>
      <c r="F209" s="12" t="inlineStr">
        <is>
          <t>ПОР</t>
        </is>
      </c>
      <c r="G209" s="12" t="inlineStr">
        <is>
          <t>Жезказган</t>
        </is>
      </c>
      <c r="H209" s="12" t="inlineStr">
        <is>
          <t>Жомарт</t>
        </is>
      </c>
      <c r="I209" s="12" t="n">
        <v>421034</v>
      </c>
      <c r="J209" s="11" t="n">
        <v>45689</v>
      </c>
      <c r="K209" s="11" t="n">
        <v>45716</v>
      </c>
      <c r="L209" s="11" t="n">
        <v>45701</v>
      </c>
      <c r="M209" s="11" t="n">
        <v>45704</v>
      </c>
      <c r="N209" s="11" t="n">
        <v>45710</v>
      </c>
      <c r="O209" s="57">
        <f>IF(N209=J209,1,IF(AND(N209=J209,L209=J209),N209+1-J209,IF(AND(N209&gt;J209,L209&lt;J209),N209+1-J209,IF(AND(N209&lt;=K209,L209&gt;=J209),N209-L209,IF(L209&gt;K209,"",IF(N209&gt;K209,EOMONTH(N209,-1)-L209,""))))))</f>
        <v/>
      </c>
      <c r="P209" s="57" t="n">
        <v>15000</v>
      </c>
      <c r="Q20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09" t="n">
        <v>58</v>
      </c>
      <c r="S209" t="inlineStr">
        <is>
          <t>58</t>
        </is>
      </c>
    </row>
    <row r="210">
      <c r="A210" s="15" t="n">
        <v>206</v>
      </c>
      <c r="B210" s="14" t="n">
        <v>58</v>
      </c>
      <c r="C210" s="14" t="n">
        <v>58</v>
      </c>
      <c r="D210" s="13" t="n">
        <v>65322034</v>
      </c>
      <c r="E210" s="13" t="inlineStr">
        <is>
          <t>ЭЛ957958</t>
        </is>
      </c>
      <c r="F210" s="12" t="inlineStr">
        <is>
          <t>ПОР</t>
        </is>
      </c>
      <c r="G210" s="12" t="inlineStr">
        <is>
          <t>Жезказган</t>
        </is>
      </c>
      <c r="H210" s="12" t="inlineStr">
        <is>
          <t>Кызылжар</t>
        </is>
      </c>
      <c r="I210" s="12" t="n">
        <v>421034</v>
      </c>
      <c r="J210" s="11" t="n">
        <v>45689</v>
      </c>
      <c r="K210" s="11" t="n">
        <v>45716</v>
      </c>
      <c r="L210" s="11" t="n">
        <v>45710</v>
      </c>
      <c r="M210" s="11" t="n">
        <v>45713</v>
      </c>
      <c r="N210" s="11" t="n">
        <v>45713</v>
      </c>
      <c r="O210" s="57">
        <f>IF(N210=J210,1,IF(AND(N210=J210,L210=J210),N210+1-J210,IF(AND(N210&gt;J210,L210&lt;J210),N210+1-J210,IF(AND(N210&lt;=K210,L210&gt;=J210),N210-L210,IF(L210&gt;K210,"",IF(N210&gt;K210,EOMONTH(N210,-1)-L210,""))))))</f>
        <v/>
      </c>
      <c r="P210" s="57" t="n">
        <v>15000</v>
      </c>
      <c r="Q21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0" t="n">
        <v>58</v>
      </c>
      <c r="S210" t="inlineStr">
        <is>
          <t>58</t>
        </is>
      </c>
    </row>
    <row r="211">
      <c r="A211" s="15" t="n">
        <v>207</v>
      </c>
      <c r="B211" s="14" t="n">
        <v>58</v>
      </c>
      <c r="C211" s="14" t="n">
        <v>58</v>
      </c>
      <c r="D211" s="13" t="n">
        <v>65344905</v>
      </c>
      <c r="E211" s="13" t="inlineStr">
        <is>
          <t>ЭЛ957958</t>
        </is>
      </c>
      <c r="F211" s="12" t="inlineStr">
        <is>
          <t>ПОР</t>
        </is>
      </c>
      <c r="G211" s="12" t="inlineStr">
        <is>
          <t>Жезказган</t>
        </is>
      </c>
      <c r="H211" s="12" t="inlineStr">
        <is>
          <t>Кызылжар</t>
        </is>
      </c>
      <c r="I211" s="12" t="n">
        <v>421034</v>
      </c>
      <c r="J211" s="11" t="n">
        <v>45689</v>
      </c>
      <c r="K211" s="11" t="n">
        <v>45716</v>
      </c>
      <c r="L211" s="11" t="n">
        <v>45710</v>
      </c>
      <c r="M211" s="11" t="n">
        <v>45713</v>
      </c>
      <c r="N211" s="11" t="n">
        <v>45713</v>
      </c>
      <c r="O211" s="57">
        <f>IF(N211=J211,1,IF(AND(N211=J211,L211=J211),N211+1-J211,IF(AND(N211&gt;J211,L211&lt;J211),N211+1-J211,IF(AND(N211&lt;=K211,L211&gt;=J211),N211-L211,IF(L211&gt;K211,"",IF(N211&gt;K211,EOMONTH(N211,-1)-L211,""))))))</f>
        <v/>
      </c>
      <c r="P211" s="57" t="n">
        <v>15000</v>
      </c>
      <c r="Q21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1" t="n">
        <v>58</v>
      </c>
      <c r="S211" t="inlineStr">
        <is>
          <t>58</t>
        </is>
      </c>
    </row>
    <row r="212">
      <c r="A212" s="15" t="n">
        <v>208</v>
      </c>
      <c r="B212" s="14" t="n">
        <v>41</v>
      </c>
      <c r="C212" s="14" t="n">
        <v>41</v>
      </c>
      <c r="D212" s="13" t="n">
        <v>60692423</v>
      </c>
      <c r="E212" s="26" t="inlineStr">
        <is>
          <t>ЭЛ869463</t>
        </is>
      </c>
      <c r="F212" s="12" t="inlineStr">
        <is>
          <t>ГРУЖ</t>
        </is>
      </c>
      <c r="G212" s="21" t="inlineStr">
        <is>
          <t>Жем</t>
        </is>
      </c>
      <c r="H212" s="21" t="inlineStr">
        <is>
          <t>Баталы</t>
        </is>
      </c>
      <c r="I212" s="20" t="n">
        <v>151554</v>
      </c>
      <c r="J212" s="11" t="n">
        <v>45689</v>
      </c>
      <c r="K212" s="11" t="n">
        <v>45716</v>
      </c>
      <c r="L212" s="11" t="n">
        <v>45683</v>
      </c>
      <c r="M212" s="11" t="n">
        <v>45689</v>
      </c>
      <c r="N212" s="11" t="n">
        <v>45691</v>
      </c>
      <c r="O212" s="57">
        <f>IF(N212=J212,1,IF(AND(N212=J212,L212=J212),N212+1-J212,IF(AND(N212&gt;J212,L212&lt;J212),N212+1-J212,IF(AND(N212&lt;=K212,L212&gt;=J212),N212-L212,IF(L212&gt;K212,"",IF(N212&gt;K212,EOMONTH(N212,-1)-L212,""))))))</f>
        <v/>
      </c>
      <c r="P212" s="57" t="n">
        <v>15000</v>
      </c>
      <c r="Q212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2" t="n">
        <v>41</v>
      </c>
      <c r="S212" t="inlineStr">
        <is>
          <t>41</t>
        </is>
      </c>
    </row>
    <row r="213">
      <c r="A213" s="15" t="n">
        <v>209</v>
      </c>
      <c r="B213" s="14" t="n">
        <v>41</v>
      </c>
      <c r="C213" s="14" t="n">
        <v>41</v>
      </c>
      <c r="D213" s="13" t="n">
        <v>63615827</v>
      </c>
      <c r="E213" s="26" t="inlineStr">
        <is>
          <t>ЭЛ869459</t>
        </is>
      </c>
      <c r="F213" s="12" t="inlineStr">
        <is>
          <t>ГРУЖ</t>
        </is>
      </c>
      <c r="G213" s="21" t="inlineStr">
        <is>
          <t>Жем</t>
        </is>
      </c>
      <c r="H213" s="21" t="inlineStr">
        <is>
          <t>Баталы</t>
        </is>
      </c>
      <c r="I213" s="20" t="n">
        <v>151554</v>
      </c>
      <c r="J213" s="11" t="n">
        <v>45689</v>
      </c>
      <c r="K213" s="11" t="n">
        <v>45716</v>
      </c>
      <c r="L213" s="11" t="n">
        <v>45686</v>
      </c>
      <c r="M213" s="11" t="n">
        <v>45689</v>
      </c>
      <c r="N213" s="11" t="n">
        <v>45691</v>
      </c>
      <c r="O213" s="57">
        <f>IF(N213=J213,1,IF(AND(N213=J213,L213=J213),N213+1-J213,IF(AND(N213&gt;J213,L213&lt;J213),N213+1-J213,IF(AND(N213&lt;=K213,L213&gt;=J213),N213-L213,IF(L213&gt;K213,"",IF(N213&gt;K213,EOMONTH(N213,-1)-L213,""))))))</f>
        <v/>
      </c>
      <c r="P213" s="57" t="n">
        <v>15000</v>
      </c>
      <c r="Q213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3" t="n">
        <v>41</v>
      </c>
      <c r="S213" t="inlineStr">
        <is>
          <t>41</t>
        </is>
      </c>
    </row>
    <row r="214">
      <c r="A214" s="15" t="n">
        <v>210</v>
      </c>
      <c r="B214" s="14" t="n">
        <v>41</v>
      </c>
      <c r="C214" s="14" t="n">
        <v>41</v>
      </c>
      <c r="D214" s="13" t="n">
        <v>63616064</v>
      </c>
      <c r="E214" s="26" t="inlineStr">
        <is>
          <t>ЭЛ869459</t>
        </is>
      </c>
      <c r="F214" s="12" t="inlineStr">
        <is>
          <t>ГРУЖ</t>
        </is>
      </c>
      <c r="G214" s="21" t="inlineStr">
        <is>
          <t>Жем</t>
        </is>
      </c>
      <c r="H214" s="21" t="inlineStr">
        <is>
          <t>Баталы</t>
        </is>
      </c>
      <c r="I214" s="20" t="n">
        <v>151554</v>
      </c>
      <c r="J214" s="11" t="n">
        <v>45689</v>
      </c>
      <c r="K214" s="11" t="n">
        <v>45716</v>
      </c>
      <c r="L214" s="11" t="n">
        <v>45686</v>
      </c>
      <c r="M214" s="11" t="n">
        <v>45689</v>
      </c>
      <c r="N214" s="11" t="n">
        <v>45691</v>
      </c>
      <c r="O214" s="57">
        <f>IF(N214=J214,1,IF(AND(N214=J214,L214=J214),N214+1-J214,IF(AND(N214&gt;J214,L214&lt;J214),N214+1-J214,IF(AND(N214&lt;=K214,L214&gt;=J214),N214-L214,IF(L214&gt;K214,"",IF(N214&gt;K214,EOMONTH(N214,-1)-L214,""))))))</f>
        <v/>
      </c>
      <c r="P214" s="57" t="n">
        <v>15000</v>
      </c>
      <c r="Q214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4" t="n">
        <v>41</v>
      </c>
      <c r="S214" t="inlineStr">
        <is>
          <t>41</t>
        </is>
      </c>
    </row>
    <row r="215">
      <c r="A215" s="15" t="n">
        <v>211</v>
      </c>
      <c r="B215" s="14" t="n">
        <v>41</v>
      </c>
      <c r="C215" s="14" t="n">
        <v>41</v>
      </c>
      <c r="D215" s="13" t="n">
        <v>63616080</v>
      </c>
      <c r="E215" s="26" t="inlineStr">
        <is>
          <t>ЭЛ869463</t>
        </is>
      </c>
      <c r="F215" s="12" t="inlineStr">
        <is>
          <t>ГРУЖ</t>
        </is>
      </c>
      <c r="G215" s="21" t="inlineStr">
        <is>
          <t>Жем</t>
        </is>
      </c>
      <c r="H215" s="21" t="inlineStr">
        <is>
          <t>Баталы</t>
        </is>
      </c>
      <c r="I215" s="20" t="n">
        <v>151554</v>
      </c>
      <c r="J215" s="11" t="n">
        <v>45689</v>
      </c>
      <c r="K215" s="11" t="n">
        <v>45716</v>
      </c>
      <c r="L215" s="11" t="n">
        <v>45683</v>
      </c>
      <c r="M215" s="11" t="n">
        <v>45689</v>
      </c>
      <c r="N215" s="11" t="n">
        <v>45691</v>
      </c>
      <c r="O215" s="57">
        <f>IF(N215=J215,1,IF(AND(N215=J215,L215=J215),N215+1-J215,IF(AND(N215&gt;J215,L215&lt;J215),N215+1-J215,IF(AND(N215&lt;=K215,L215&gt;=J215),N215-L215,IF(L215&gt;K215,"",IF(N215&gt;K215,EOMONTH(N215,-1)-L215,""))))))</f>
        <v/>
      </c>
      <c r="P215" s="57" t="n">
        <v>15000</v>
      </c>
      <c r="Q215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5" t="n">
        <v>41</v>
      </c>
      <c r="S215" t="inlineStr">
        <is>
          <t>41</t>
        </is>
      </c>
    </row>
    <row r="216">
      <c r="A216" s="15" t="n">
        <v>212</v>
      </c>
      <c r="B216" s="14" t="n">
        <v>41</v>
      </c>
      <c r="C216" s="14" t="n">
        <v>41</v>
      </c>
      <c r="D216" s="13" t="n">
        <v>65324758</v>
      </c>
      <c r="E216" s="26" t="inlineStr">
        <is>
          <t>ЭЛ869468</t>
        </is>
      </c>
      <c r="F216" s="12" t="inlineStr">
        <is>
          <t>ГРУЖ</t>
        </is>
      </c>
      <c r="G216" s="21" t="inlineStr">
        <is>
          <t>Жем</t>
        </is>
      </c>
      <c r="H216" s="21" t="inlineStr">
        <is>
          <t>Баталы</t>
        </is>
      </c>
      <c r="I216" s="20" t="n">
        <v>151554</v>
      </c>
      <c r="J216" s="11" t="n">
        <v>45689</v>
      </c>
      <c r="K216" s="11" t="n">
        <v>45716</v>
      </c>
      <c r="L216" s="11" t="n">
        <v>45686</v>
      </c>
      <c r="M216" s="11" t="n">
        <v>45689</v>
      </c>
      <c r="N216" s="11" t="n">
        <v>45691</v>
      </c>
      <c r="O216" s="57">
        <f>IF(N216=J216,1,IF(AND(N216=J216,L216=J216),N216+1-J216,IF(AND(N216&gt;J216,L216&lt;J216),N216+1-J216,IF(AND(N216&lt;=K216,L216&gt;=J216),N216-L216,IF(L216&gt;K216,"",IF(N216&gt;K216,EOMONTH(N216,-1)-L216,""))))))</f>
        <v/>
      </c>
      <c r="P216" s="57" t="n">
        <v>15000</v>
      </c>
      <c r="Q216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6" t="n">
        <v>41</v>
      </c>
      <c r="S216" t="inlineStr">
        <is>
          <t>41</t>
        </is>
      </c>
    </row>
    <row r="217">
      <c r="A217" s="15" t="n">
        <v>213</v>
      </c>
      <c r="B217" s="14" t="n">
        <v>41</v>
      </c>
      <c r="C217" s="14" t="n">
        <v>41</v>
      </c>
      <c r="D217" s="13" t="n">
        <v>65352346</v>
      </c>
      <c r="E217" s="26" t="inlineStr">
        <is>
          <t>ЭЛ869468</t>
        </is>
      </c>
      <c r="F217" s="12" t="inlineStr">
        <is>
          <t>ГРУЖ</t>
        </is>
      </c>
      <c r="G217" s="21" t="inlineStr">
        <is>
          <t>Жем</t>
        </is>
      </c>
      <c r="H217" s="21" t="inlineStr">
        <is>
          <t>Баталы</t>
        </is>
      </c>
      <c r="I217" s="20" t="n">
        <v>151554</v>
      </c>
      <c r="J217" s="11" t="n">
        <v>45689</v>
      </c>
      <c r="K217" s="11" t="n">
        <v>45716</v>
      </c>
      <c r="L217" s="11" t="n">
        <v>45686</v>
      </c>
      <c r="M217" s="11" t="n">
        <v>45689</v>
      </c>
      <c r="N217" s="11" t="n">
        <v>45691</v>
      </c>
      <c r="O217" s="57">
        <f>IF(N217=J217,1,IF(AND(N217=J217,L217=J217),N217+1-J217,IF(AND(N217&gt;J217,L217&lt;J217),N217+1-J217,IF(AND(N217&lt;=K217,L217&gt;=J217),N217-L217,IF(L217&gt;K217,"",IF(N217&gt;K217,EOMONTH(N217,-1)-L217,""))))))</f>
        <v/>
      </c>
      <c r="P217" s="57" t="n">
        <v>15000</v>
      </c>
      <c r="Q217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7" t="n">
        <v>41</v>
      </c>
      <c r="S217" t="inlineStr">
        <is>
          <t>41</t>
        </is>
      </c>
    </row>
    <row r="218">
      <c r="A218" s="15" t="n">
        <v>214</v>
      </c>
      <c r="B218" s="14" t="n">
        <v>41</v>
      </c>
      <c r="C218" s="14" t="n">
        <v>41</v>
      </c>
      <c r="D218" s="13" t="n">
        <v>63740484</v>
      </c>
      <c r="E218" s="26" t="inlineStr">
        <is>
          <t>ЭЛ874724</t>
        </is>
      </c>
      <c r="F218" s="12" t="inlineStr">
        <is>
          <t>ГРУЖ</t>
        </is>
      </c>
      <c r="G218" s="21" t="inlineStr">
        <is>
          <t>Жем</t>
        </is>
      </c>
      <c r="H218" s="21" t="inlineStr">
        <is>
          <t>Баталы</t>
        </is>
      </c>
      <c r="I218" s="20" t="n">
        <v>151554</v>
      </c>
      <c r="J218" s="11" t="n">
        <v>45689</v>
      </c>
      <c r="K218" s="11" t="n">
        <v>45716</v>
      </c>
      <c r="L218" s="11" t="n">
        <v>45688</v>
      </c>
      <c r="M218" s="11" t="n">
        <v>45690</v>
      </c>
      <c r="N218" s="11" t="n">
        <v>45694</v>
      </c>
      <c r="O218" s="57">
        <f>IF(N218=J218,1,IF(AND(N218=J218,L218=J218),N218+1-J218,IF(AND(N218&gt;J218,L218&lt;J218),N218+1-J218,IF(AND(N218&lt;=K218,L218&gt;=J218),N218-L218,IF(L218&gt;K218,"",IF(N218&gt;K218,EOMONTH(N218,-1)-L218,""))))))</f>
        <v/>
      </c>
      <c r="P218" s="57" t="n">
        <v>15000</v>
      </c>
      <c r="Q218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8" t="n">
        <v>41</v>
      </c>
      <c r="S218" t="inlineStr">
        <is>
          <t>41</t>
        </is>
      </c>
    </row>
    <row r="219">
      <c r="A219" s="15" t="n">
        <v>215</v>
      </c>
      <c r="B219" s="14" t="n">
        <v>41</v>
      </c>
      <c r="C219" s="14" t="n">
        <v>41</v>
      </c>
      <c r="D219" s="13" t="n">
        <v>61119483</v>
      </c>
      <c r="E219" s="26" t="inlineStr">
        <is>
          <t>ЭЛ877455</t>
        </is>
      </c>
      <c r="F219" s="12" t="inlineStr">
        <is>
          <t>ГРУЖ</t>
        </is>
      </c>
      <c r="G219" s="21" t="inlineStr">
        <is>
          <t>Жем</t>
        </is>
      </c>
      <c r="H219" s="21" t="inlineStr">
        <is>
          <t>Баталы</t>
        </is>
      </c>
      <c r="I219" s="20" t="n">
        <v>151554</v>
      </c>
      <c r="J219" s="11" t="n">
        <v>45689</v>
      </c>
      <c r="K219" s="11" t="n">
        <v>45716</v>
      </c>
      <c r="L219" s="11" t="n">
        <v>45687</v>
      </c>
      <c r="M219" s="11" t="n">
        <v>45691</v>
      </c>
      <c r="N219" s="11" t="n">
        <v>45694</v>
      </c>
      <c r="O219" s="57">
        <f>IF(N219=J219,1,IF(AND(N219=J219,L219=J219),N219+1-J219,IF(AND(N219&gt;J219,L219&lt;J219),N219+1-J219,IF(AND(N219&lt;=K219,L219&gt;=J219),N219-L219,IF(L219&gt;K219,"",IF(N219&gt;K219,EOMONTH(N219,-1)-L219,""))))))</f>
        <v/>
      </c>
      <c r="P219" s="57" t="n">
        <v>15000</v>
      </c>
      <c r="Q219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19" t="n">
        <v>41</v>
      </c>
      <c r="S219" t="inlineStr">
        <is>
          <t>41</t>
        </is>
      </c>
    </row>
    <row r="220">
      <c r="A220" s="15" t="n">
        <v>216</v>
      </c>
      <c r="B220" s="14" t="n">
        <v>41</v>
      </c>
      <c r="C220" s="14" t="n">
        <v>41</v>
      </c>
      <c r="D220" s="13" t="n">
        <v>61119749</v>
      </c>
      <c r="E220" s="26" t="inlineStr">
        <is>
          <t>ЭЛ881110</t>
        </is>
      </c>
      <c r="F220" s="12" t="inlineStr">
        <is>
          <t>ГРУЖ</t>
        </is>
      </c>
      <c r="G220" s="21" t="inlineStr">
        <is>
          <t>Жем</t>
        </is>
      </c>
      <c r="H220" s="21" t="inlineStr">
        <is>
          <t>Баталы</t>
        </is>
      </c>
      <c r="I220" s="20" t="n">
        <v>151554</v>
      </c>
      <c r="J220" s="11" t="n">
        <v>45689</v>
      </c>
      <c r="K220" s="11" t="n">
        <v>45716</v>
      </c>
      <c r="L220" s="11" t="n">
        <v>45687</v>
      </c>
      <c r="M220" s="11" t="n">
        <v>45691</v>
      </c>
      <c r="N220" s="11" t="n">
        <v>45696</v>
      </c>
      <c r="O220" s="57">
        <f>IF(N220=J220,1,IF(AND(N220=J220,L220=J220),N220+1-J220,IF(AND(N220&gt;J220,L220&lt;J220),N220+1-J220,IF(AND(N220&lt;=K220,L220&gt;=J220),N220-L220,IF(L220&gt;K220,"",IF(N220&gt;K220,EOMONTH(N220,-1)-L220,""))))))</f>
        <v/>
      </c>
      <c r="P220" s="57" t="n">
        <v>15000</v>
      </c>
      <c r="Q220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0" t="n">
        <v>41</v>
      </c>
      <c r="S220" t="inlineStr">
        <is>
          <t>41</t>
        </is>
      </c>
    </row>
    <row r="221">
      <c r="A221" s="15" t="n">
        <v>217</v>
      </c>
      <c r="B221" s="14" t="n">
        <v>41</v>
      </c>
      <c r="C221" s="14" t="n">
        <v>41</v>
      </c>
      <c r="D221" s="13" t="n">
        <v>63615264</v>
      </c>
      <c r="E221" s="26" t="inlineStr">
        <is>
          <t>ЭЛ877455</t>
        </is>
      </c>
      <c r="F221" s="12" t="inlineStr">
        <is>
          <t>ГРУЖ</t>
        </is>
      </c>
      <c r="G221" s="21" t="inlineStr">
        <is>
          <t>Жем</t>
        </is>
      </c>
      <c r="H221" s="21" t="inlineStr">
        <is>
          <t>Баталы</t>
        </is>
      </c>
      <c r="I221" s="20" t="n">
        <v>151554</v>
      </c>
      <c r="J221" s="11" t="n">
        <v>45689</v>
      </c>
      <c r="K221" s="11" t="n">
        <v>45716</v>
      </c>
      <c r="L221" s="11" t="n">
        <v>45687</v>
      </c>
      <c r="M221" s="11" t="n">
        <v>45691</v>
      </c>
      <c r="N221" s="11" t="n">
        <v>45694</v>
      </c>
      <c r="O221" s="57">
        <f>IF(N221=J221,1,IF(AND(N221=J221,L221=J221),N221+1-J221,IF(AND(N221&gt;J221,L221&lt;J221),N221+1-J221,IF(AND(N221&lt;=K221,L221&gt;=J221),N221-L221,IF(L221&gt;K221,"",IF(N221&gt;K221,EOMONTH(N221,-1)-L221,""))))))</f>
        <v/>
      </c>
      <c r="P221" s="57" t="n">
        <v>15000</v>
      </c>
      <c r="Q221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1" t="n">
        <v>41</v>
      </c>
      <c r="S221" t="inlineStr">
        <is>
          <t>41</t>
        </is>
      </c>
    </row>
    <row r="222">
      <c r="A222" s="15" t="n">
        <v>93</v>
      </c>
      <c r="B222" s="14" t="n">
        <v>47</v>
      </c>
      <c r="C222" s="14" t="n">
        <v>47</v>
      </c>
      <c r="D222" s="13" t="n">
        <v>63738926</v>
      </c>
      <c r="E222" s="13" t="n">
        <v>10044842</v>
      </c>
      <c r="F222" s="12" t="inlineStr">
        <is>
          <t>ПОР</t>
        </is>
      </c>
      <c r="G222" s="12" t="inlineStr">
        <is>
          <t>Ангрен</t>
        </is>
      </c>
      <c r="H222" s="12" t="inlineStr">
        <is>
          <t>Арыс 1</t>
        </is>
      </c>
      <c r="I222" s="12" t="n">
        <v>421034</v>
      </c>
      <c r="J222" s="11" t="n">
        <v>45689</v>
      </c>
      <c r="K222" s="11" t="n">
        <v>45716</v>
      </c>
      <c r="L222" s="11" t="n">
        <v>45712</v>
      </c>
      <c r="M222" s="11" t="n">
        <v>45714</v>
      </c>
      <c r="N222" s="11" t="n">
        <v>45716</v>
      </c>
      <c r="O222" s="57">
        <f>IF(N222=J222,1,IF(AND(N222=J222,L222=J222),N222+1-J222,IF(AND(N222&gt;J222,L222&lt;J222),N222+1-J222,IF(AND(N222&lt;=K222,L222&gt;=J222),N222-L222,IF(L222&gt;K222,"",IF(N222&gt;K222,EOMONTH(N222,-1)-L222,""))))))</f>
        <v/>
      </c>
      <c r="P222" s="57" t="n">
        <v>15000</v>
      </c>
      <c r="Q22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2" t="n">
        <v>47</v>
      </c>
      <c r="S222" t="inlineStr">
        <is>
          <t>47</t>
        </is>
      </c>
    </row>
    <row r="223">
      <c r="A223" s="15" t="n">
        <v>219</v>
      </c>
      <c r="B223" s="14" t="n">
        <v>41</v>
      </c>
      <c r="C223" s="14" t="n">
        <v>41</v>
      </c>
      <c r="D223" s="13" t="n">
        <v>61474789</v>
      </c>
      <c r="E223" s="26" t="inlineStr">
        <is>
          <t>ЭЛ878761</t>
        </is>
      </c>
      <c r="F223" s="12" t="inlineStr">
        <is>
          <t>ГРУЖ</t>
        </is>
      </c>
      <c r="G223" s="21" t="inlineStr">
        <is>
          <t>Жем</t>
        </is>
      </c>
      <c r="H223" s="21" t="inlineStr">
        <is>
          <t>Баталы</t>
        </is>
      </c>
      <c r="I223" s="20" t="n">
        <v>151554</v>
      </c>
      <c r="J223" s="11" t="n">
        <v>45689</v>
      </c>
      <c r="K223" s="11" t="n">
        <v>45716</v>
      </c>
      <c r="L223" s="11" t="n">
        <v>45690</v>
      </c>
      <c r="M223" s="11" t="n">
        <v>45692</v>
      </c>
      <c r="N223" s="11" t="n">
        <v>45696</v>
      </c>
      <c r="O223" s="57">
        <f>IF(N223=J223,1,IF(AND(N223=J223,L223=J223),N223+1-J223,IF(AND(N223&gt;J223,L223&lt;J223),N223+1-J223,IF(AND(N223&lt;=K223,L223&gt;=J223),N223-L223,IF(L223&gt;K223,"",IF(N223&gt;K223,EOMONTH(N223,-1)-L223,""))))))</f>
        <v/>
      </c>
      <c r="P223" s="57" t="n">
        <v>15000</v>
      </c>
      <c r="Q223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3" t="n">
        <v>0</v>
      </c>
      <c r="S223" t="inlineStr">
        <is>
          <t>value is not active</t>
        </is>
      </c>
    </row>
    <row r="224">
      <c r="A224" s="15" t="n">
        <v>220</v>
      </c>
      <c r="B224" s="14" t="n">
        <v>41</v>
      </c>
      <c r="C224" s="14" t="n">
        <v>41</v>
      </c>
      <c r="D224" s="13" t="n">
        <v>63565261</v>
      </c>
      <c r="E224" s="26" t="inlineStr">
        <is>
          <t>ЭЛ878761</t>
        </is>
      </c>
      <c r="F224" s="12" t="inlineStr">
        <is>
          <t>ГРУЖ</t>
        </is>
      </c>
      <c r="G224" s="21" t="inlineStr">
        <is>
          <t>Жем</t>
        </is>
      </c>
      <c r="H224" s="21" t="inlineStr">
        <is>
          <t>Баталы</t>
        </is>
      </c>
      <c r="I224" s="20" t="n">
        <v>151554</v>
      </c>
      <c r="J224" s="11" t="n">
        <v>45689</v>
      </c>
      <c r="K224" s="11" t="n">
        <v>45716</v>
      </c>
      <c r="L224" s="11" t="n">
        <v>45690</v>
      </c>
      <c r="M224" s="11" t="n">
        <v>45692</v>
      </c>
      <c r="N224" s="11" t="n">
        <v>45696</v>
      </c>
      <c r="O224" s="57">
        <f>IF(N224=J224,1,IF(AND(N224=J224,L224=J224),N224+1-J224,IF(AND(N224&gt;J224,L224&lt;J224),N224+1-J224,IF(AND(N224&lt;=K224,L224&gt;=J224),N224-L224,IF(L224&gt;K224,"",IF(N224&gt;K224,EOMONTH(N224,-1)-L224,""))))))</f>
        <v/>
      </c>
      <c r="P224" s="57" t="n">
        <v>15000</v>
      </c>
      <c r="Q224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4" t="n">
        <v>0</v>
      </c>
      <c r="S224" t="inlineStr">
        <is>
          <t>value is not active</t>
        </is>
      </c>
    </row>
    <row r="225">
      <c r="A225" s="15" t="n">
        <v>221</v>
      </c>
      <c r="B225" s="14" t="n">
        <v>41</v>
      </c>
      <c r="C225" s="14" t="n">
        <v>41</v>
      </c>
      <c r="D225" s="13" t="n">
        <v>63565337</v>
      </c>
      <c r="E225" s="26" t="inlineStr">
        <is>
          <t>ЭЛ882586</t>
        </is>
      </c>
      <c r="F225" s="12" t="inlineStr">
        <is>
          <t>ГРУЖ</t>
        </is>
      </c>
      <c r="G225" s="21" t="inlineStr">
        <is>
          <t>Жем</t>
        </is>
      </c>
      <c r="H225" s="21" t="inlineStr">
        <is>
          <t>Баталы</t>
        </is>
      </c>
      <c r="I225" s="20" t="n">
        <v>151554</v>
      </c>
      <c r="J225" s="11" t="n">
        <v>45689</v>
      </c>
      <c r="K225" s="11" t="n">
        <v>45716</v>
      </c>
      <c r="L225" s="11" t="n">
        <v>45687</v>
      </c>
      <c r="M225" s="11" t="n">
        <v>45692</v>
      </c>
      <c r="N225" s="11" t="n">
        <v>45695</v>
      </c>
      <c r="O225" s="57">
        <f>IF(N225=J225,1,IF(AND(N225=J225,L225=J225),N225+1-J225,IF(AND(N225&gt;J225,L225&lt;J225),N225+1-J225,IF(AND(N225&lt;=K225,L225&gt;=J225),N225-L225,IF(L225&gt;K225,"",IF(N225&gt;K225,EOMONTH(N225,-1)-L225,""))))))</f>
        <v/>
      </c>
      <c r="P225" s="57" t="n">
        <v>15000</v>
      </c>
      <c r="Q225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5" t="n">
        <v>41</v>
      </c>
      <c r="S225" t="inlineStr">
        <is>
          <t>41</t>
        </is>
      </c>
    </row>
    <row r="226">
      <c r="A226" s="15" t="n">
        <v>222</v>
      </c>
      <c r="B226" s="14" t="n">
        <v>41</v>
      </c>
      <c r="C226" s="14" t="n">
        <v>41</v>
      </c>
      <c r="D226" s="13" t="n">
        <v>63616239</v>
      </c>
      <c r="E226" s="26" t="inlineStr">
        <is>
          <t>ЭЛ878761</t>
        </is>
      </c>
      <c r="F226" s="12" t="inlineStr">
        <is>
          <t>ГРУЖ</t>
        </is>
      </c>
      <c r="G226" s="21" t="inlineStr">
        <is>
          <t>Жем</t>
        </is>
      </c>
      <c r="H226" s="21" t="inlineStr">
        <is>
          <t>Баталы</t>
        </is>
      </c>
      <c r="I226" s="20" t="n">
        <v>151554</v>
      </c>
      <c r="J226" s="11" t="n">
        <v>45689</v>
      </c>
      <c r="K226" s="11" t="n">
        <v>45716</v>
      </c>
      <c r="L226" s="11" t="n">
        <v>45690</v>
      </c>
      <c r="M226" s="11" t="n">
        <v>45692</v>
      </c>
      <c r="N226" s="11" t="n">
        <v>45696</v>
      </c>
      <c r="O226" s="57">
        <f>IF(N226=J226,1,IF(AND(N226=J226,L226=J226),N226+1-J226,IF(AND(N226&gt;J226,L226&lt;J226),N226+1-J226,IF(AND(N226&lt;=K226,L226&gt;=J226),N226-L226,IF(L226&gt;K226,"",IF(N226&gt;K226,EOMONTH(N226,-1)-L226,""))))))</f>
        <v/>
      </c>
      <c r="P226" s="57" t="n">
        <v>15000</v>
      </c>
      <c r="Q226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6" t="n">
        <v>0</v>
      </c>
      <c r="S226" t="inlineStr">
        <is>
          <t>value is not active</t>
        </is>
      </c>
    </row>
    <row r="227">
      <c r="A227" s="15" t="n">
        <v>223</v>
      </c>
      <c r="B227" s="14" t="n">
        <v>41</v>
      </c>
      <c r="C227" s="14" t="n">
        <v>41</v>
      </c>
      <c r="D227" s="13" t="n">
        <v>63622831</v>
      </c>
      <c r="E227" s="26" t="inlineStr">
        <is>
          <t>ЭЛ882586</t>
        </is>
      </c>
      <c r="F227" s="12" t="inlineStr">
        <is>
          <t>ГРУЖ</t>
        </is>
      </c>
      <c r="G227" s="21" t="inlineStr">
        <is>
          <t>Жем</t>
        </is>
      </c>
      <c r="H227" s="21" t="inlineStr">
        <is>
          <t>Баталы</t>
        </is>
      </c>
      <c r="I227" s="20" t="n">
        <v>151554</v>
      </c>
      <c r="J227" s="11" t="n">
        <v>45689</v>
      </c>
      <c r="K227" s="11" t="n">
        <v>45716</v>
      </c>
      <c r="L227" s="11" t="n">
        <v>45687</v>
      </c>
      <c r="M227" s="11" t="n">
        <v>45692</v>
      </c>
      <c r="N227" s="11" t="n">
        <v>45696</v>
      </c>
      <c r="O227" s="57">
        <f>IF(N227=J227,1,IF(AND(N227=J227,L227=J227),N227+1-J227,IF(AND(N227&gt;J227,L227&lt;J227),N227+1-J227,IF(AND(N227&lt;=K227,L227&gt;=J227),N227-L227,IF(L227&gt;K227,"",IF(N227&gt;K227,EOMONTH(N227,-1)-L227,""))))))</f>
        <v/>
      </c>
      <c r="P227" s="57" t="n">
        <v>15000</v>
      </c>
      <c r="Q227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7" t="n">
        <v>0</v>
      </c>
      <c r="S227" t="inlineStr">
        <is>
          <t>value is not active</t>
        </is>
      </c>
    </row>
    <row r="228">
      <c r="A228" s="15" t="n">
        <v>224</v>
      </c>
      <c r="B228" s="14" t="n">
        <v>41</v>
      </c>
      <c r="C228" s="14" t="n">
        <v>41</v>
      </c>
      <c r="D228" s="13" t="n">
        <v>63744973</v>
      </c>
      <c r="E228" s="26" t="inlineStr">
        <is>
          <t>ЭЛ882586</t>
        </is>
      </c>
      <c r="F228" s="12" t="inlineStr">
        <is>
          <t>ГРУЖ</t>
        </is>
      </c>
      <c r="G228" s="21" t="inlineStr">
        <is>
          <t>Жем</t>
        </is>
      </c>
      <c r="H228" s="21" t="inlineStr">
        <is>
          <t>Баталы</t>
        </is>
      </c>
      <c r="I228" s="20" t="n">
        <v>151554</v>
      </c>
      <c r="J228" s="11" t="n">
        <v>45689</v>
      </c>
      <c r="K228" s="11" t="n">
        <v>45716</v>
      </c>
      <c r="L228" s="11" t="n">
        <v>45687</v>
      </c>
      <c r="M228" s="11" t="n">
        <v>45692</v>
      </c>
      <c r="N228" s="11" t="n">
        <v>45696</v>
      </c>
      <c r="O228" s="57">
        <f>IF(N228=J228,1,IF(AND(N228=J228,L228=J228),N228+1-J228,IF(AND(N228&gt;J228,L228&lt;J228),N228+1-J228,IF(AND(N228&lt;=K228,L228&gt;=J228),N228-L228,IF(L228&gt;K228,"",IF(N228&gt;K228,EOMONTH(N228,-1)-L228,""))))))</f>
        <v/>
      </c>
      <c r="P228" s="57" t="n">
        <v>15000</v>
      </c>
      <c r="Q228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8" t="n">
        <v>0</v>
      </c>
      <c r="S228" t="inlineStr">
        <is>
          <t>value is not active</t>
        </is>
      </c>
    </row>
    <row r="229">
      <c r="A229" s="15" t="n">
        <v>225</v>
      </c>
      <c r="B229" s="14" t="n">
        <v>41</v>
      </c>
      <c r="C229" s="14" t="n">
        <v>41</v>
      </c>
      <c r="D229" s="13" t="n">
        <v>63745137</v>
      </c>
      <c r="E229" s="26" t="inlineStr">
        <is>
          <t>ЭЛ878761</t>
        </is>
      </c>
      <c r="F229" s="12" t="inlineStr">
        <is>
          <t>ГРУЖ</t>
        </is>
      </c>
      <c r="G229" s="21" t="inlineStr">
        <is>
          <t>Жем</t>
        </is>
      </c>
      <c r="H229" s="21" t="inlineStr">
        <is>
          <t>Баталы</t>
        </is>
      </c>
      <c r="I229" s="20" t="n">
        <v>151554</v>
      </c>
      <c r="J229" s="11" t="n">
        <v>45689</v>
      </c>
      <c r="K229" s="11" t="n">
        <v>45716</v>
      </c>
      <c r="L229" s="11" t="n">
        <v>45690</v>
      </c>
      <c r="M229" s="11" t="n">
        <v>45692</v>
      </c>
      <c r="N229" s="11" t="n">
        <v>45696</v>
      </c>
      <c r="O229" s="57">
        <f>IF(N229=J229,1,IF(AND(N229=J229,L229=J229),N229+1-J229,IF(AND(N229&gt;J229,L229&lt;J229),N229+1-J229,IF(AND(N229&lt;=K229,L229&gt;=J229),N229-L229,IF(L229&gt;K229,"",IF(N229&gt;K229,EOMONTH(N229,-1)-L229,""))))))</f>
        <v/>
      </c>
      <c r="P229" s="57" t="n">
        <v>15000</v>
      </c>
      <c r="Q229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29" t="n">
        <v>0</v>
      </c>
      <c r="S229" t="inlineStr">
        <is>
          <t>value is not active</t>
        </is>
      </c>
    </row>
    <row r="230">
      <c r="A230" s="15" t="n">
        <v>226</v>
      </c>
      <c r="B230" s="14" t="n">
        <v>41</v>
      </c>
      <c r="C230" s="14" t="n">
        <v>41</v>
      </c>
      <c r="D230" s="13" t="n">
        <v>63760367</v>
      </c>
      <c r="E230" s="26" t="inlineStr">
        <is>
          <t>ЭЛ896709</t>
        </is>
      </c>
      <c r="F230" s="12" t="inlineStr">
        <is>
          <t>ГРУЖ</t>
        </is>
      </c>
      <c r="G230" s="12" t="inlineStr">
        <is>
          <t>Жем</t>
        </is>
      </c>
      <c r="H230" s="12" t="inlineStr">
        <is>
          <t>Баталы</t>
        </is>
      </c>
      <c r="I230" s="12" t="n">
        <v>151554</v>
      </c>
      <c r="J230" s="11" t="n">
        <v>45689</v>
      </c>
      <c r="K230" s="11" t="n">
        <v>45716</v>
      </c>
      <c r="L230" s="11" t="n">
        <v>45695</v>
      </c>
      <c r="M230" s="11" t="n">
        <v>45696</v>
      </c>
      <c r="N230" s="11" t="n">
        <v>45699</v>
      </c>
      <c r="O230" s="57">
        <f>IF(N230=J230,1,IF(AND(N230=J230,L230=J230),N230+1-J230,IF(AND(N230&gt;J230,L230&lt;J230),N230+1-J230,IF(AND(N230&lt;=K230,L230&gt;=J230),N230-L230,IF(L230&gt;K230,"",IF(N230&gt;K230,EOMONTH(N230,-1)-L230,""))))))</f>
        <v/>
      </c>
      <c r="P230" s="57" t="n">
        <v>15000</v>
      </c>
      <c r="Q230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0" t="n">
        <v>41</v>
      </c>
      <c r="S230" t="inlineStr">
        <is>
          <t>41</t>
        </is>
      </c>
    </row>
    <row r="231">
      <c r="A231" s="15" t="n">
        <v>227</v>
      </c>
      <c r="B231" s="14" t="n">
        <v>41</v>
      </c>
      <c r="C231" s="14" t="n">
        <v>41</v>
      </c>
      <c r="D231" s="13" t="n">
        <v>65320657</v>
      </c>
      <c r="E231" s="26" t="inlineStr">
        <is>
          <t>ЭЛ898686</t>
        </is>
      </c>
      <c r="F231" s="12" t="inlineStr">
        <is>
          <t>ГРУЖ</t>
        </is>
      </c>
      <c r="G231" s="12" t="inlineStr">
        <is>
          <t>Жем</t>
        </is>
      </c>
      <c r="H231" s="12" t="inlineStr">
        <is>
          <t>Баталы</t>
        </is>
      </c>
      <c r="I231" s="12" t="n">
        <v>151554</v>
      </c>
      <c r="J231" s="11" t="n">
        <v>45689</v>
      </c>
      <c r="K231" s="11" t="n">
        <v>45716</v>
      </c>
      <c r="L231" s="11" t="n">
        <v>45695</v>
      </c>
      <c r="M231" s="11" t="n">
        <v>45697</v>
      </c>
      <c r="N231" s="11" t="n">
        <v>45700</v>
      </c>
      <c r="O231" s="57">
        <f>IF(N231=J231,1,IF(AND(N231=J231,L231=J231),N231+1-J231,IF(AND(N231&gt;J231,L231&lt;J231),N231+1-J231,IF(AND(N231&lt;=K231,L231&gt;=J231),N231-L231,IF(L231&gt;K231,"",IF(N231&gt;K231,EOMONTH(N231,-1)-L231,""))))))</f>
        <v/>
      </c>
      <c r="P231" s="57" t="n">
        <v>15000</v>
      </c>
      <c r="Q231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1" t="n">
        <v>41</v>
      </c>
      <c r="S231" t="inlineStr">
        <is>
          <t>41</t>
        </is>
      </c>
    </row>
    <row r="232">
      <c r="A232" s="15" t="n">
        <v>228</v>
      </c>
      <c r="B232" s="14" t="n">
        <v>41</v>
      </c>
      <c r="C232" s="14" t="n">
        <v>41</v>
      </c>
      <c r="D232" s="13" t="n">
        <v>60699808</v>
      </c>
      <c r="E232" s="26" t="inlineStr">
        <is>
          <t>ЭЛ904320</t>
        </is>
      </c>
      <c r="F232" s="12" t="inlineStr">
        <is>
          <t>ГРУЖ</t>
        </is>
      </c>
      <c r="G232" s="12" t="inlineStr">
        <is>
          <t>Жем</t>
        </is>
      </c>
      <c r="H232" s="12" t="inlineStr">
        <is>
          <t>Баталы</t>
        </is>
      </c>
      <c r="I232" s="12" t="n">
        <v>151554</v>
      </c>
      <c r="J232" s="11" t="n">
        <v>45689</v>
      </c>
      <c r="K232" s="11" t="n">
        <v>45716</v>
      </c>
      <c r="L232" s="11" t="n">
        <v>45697</v>
      </c>
      <c r="M232" s="11" t="n">
        <v>45699</v>
      </c>
      <c r="N232" s="11" t="n">
        <v>45703</v>
      </c>
      <c r="O232" s="57">
        <f>IF(N232=J232,1,IF(AND(N232=J232,L232=J232),N232+1-J232,IF(AND(N232&gt;J232,L232&lt;J232),N232+1-J232,IF(AND(N232&lt;=K232,L232&gt;=J232),N232-L232,IF(L232&gt;K232,"",IF(N232&gt;K232,EOMONTH(N232,-1)-L232,""))))))</f>
        <v/>
      </c>
      <c r="P232" s="57" t="n">
        <v>15000</v>
      </c>
      <c r="Q232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2" t="n">
        <v>41</v>
      </c>
      <c r="S232" t="inlineStr">
        <is>
          <t>41</t>
        </is>
      </c>
    </row>
    <row r="233">
      <c r="A233" s="15" t="n">
        <v>229</v>
      </c>
      <c r="B233" s="14" t="n">
        <v>41</v>
      </c>
      <c r="C233" s="14" t="n">
        <v>41</v>
      </c>
      <c r="D233" s="13" t="n">
        <v>63739031</v>
      </c>
      <c r="E233" s="26" t="inlineStr">
        <is>
          <t>ЭЛ904981</t>
        </is>
      </c>
      <c r="F233" s="12" t="inlineStr">
        <is>
          <t>ГРУЖ</t>
        </is>
      </c>
      <c r="G233" s="12" t="inlineStr">
        <is>
          <t>Жем</t>
        </is>
      </c>
      <c r="H233" s="12" t="inlineStr">
        <is>
          <t>Баталы</t>
        </is>
      </c>
      <c r="I233" s="12" t="n">
        <v>151554</v>
      </c>
      <c r="J233" s="11" t="n">
        <v>45689</v>
      </c>
      <c r="K233" s="11" t="n">
        <v>45716</v>
      </c>
      <c r="L233" s="11" t="n">
        <v>45697</v>
      </c>
      <c r="M233" s="11" t="n">
        <v>45699</v>
      </c>
      <c r="N233" s="11" t="n">
        <v>45704</v>
      </c>
      <c r="O233" s="57">
        <f>IF(N233=J233,1,IF(AND(N233=J233,L233=J233),N233+1-J233,IF(AND(N233&gt;J233,L233&lt;J233),N233+1-J233,IF(AND(N233&lt;=K233,L233&gt;=J233),N233-L233,IF(L233&gt;K233,"",IF(N233&gt;K233,EOMONTH(N233,-1)-L233,""))))))</f>
        <v/>
      </c>
      <c r="P233" s="57" t="n">
        <v>15000</v>
      </c>
      <c r="Q233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3" t="n">
        <v>41</v>
      </c>
      <c r="S233" t="inlineStr">
        <is>
          <t>41</t>
        </is>
      </c>
    </row>
    <row r="234">
      <c r="A234" s="15" t="n">
        <v>230</v>
      </c>
      <c r="B234" s="14" t="n">
        <v>41</v>
      </c>
      <c r="C234" s="14" t="n">
        <v>41</v>
      </c>
      <c r="D234" s="13" t="n">
        <v>65350886</v>
      </c>
      <c r="E234" s="13" t="inlineStr">
        <is>
          <t>ЭЛ917572</t>
        </is>
      </c>
      <c r="F234" s="12" t="inlineStr">
        <is>
          <t>ГРУЖ</t>
        </is>
      </c>
      <c r="G234" s="12" t="inlineStr">
        <is>
          <t>Жем</t>
        </is>
      </c>
      <c r="H234" s="12" t="inlineStr">
        <is>
          <t>Баталы</t>
        </is>
      </c>
      <c r="I234" s="12" t="n">
        <v>151554</v>
      </c>
      <c r="J234" s="11" t="n">
        <v>45689</v>
      </c>
      <c r="K234" s="11" t="n">
        <v>45716</v>
      </c>
      <c r="L234" s="11" t="n">
        <v>45698</v>
      </c>
      <c r="M234" s="11" t="n">
        <v>45702</v>
      </c>
      <c r="N234" s="11" t="n">
        <v>45706</v>
      </c>
      <c r="O234" s="57">
        <f>IF(N234=J234,1,IF(AND(N234=J234,L234=J234),N234+1-J234,IF(AND(N234&gt;J234,L234&lt;J234),N234+1-J234,IF(AND(N234&lt;=K234,L234&gt;=J234),N234-L234,IF(L234&gt;K234,"",IF(N234&gt;K234,EOMONTH(N234,-1)-L234,""))))))</f>
        <v/>
      </c>
      <c r="P234" s="57" t="n">
        <v>15000</v>
      </c>
      <c r="Q234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4" t="n">
        <v>41</v>
      </c>
      <c r="S234" t="inlineStr">
        <is>
          <t>41</t>
        </is>
      </c>
    </row>
    <row r="235">
      <c r="A235" s="15" t="n">
        <v>231</v>
      </c>
      <c r="B235" s="14" t="n">
        <v>41</v>
      </c>
      <c r="C235" s="14" t="n">
        <v>41</v>
      </c>
      <c r="D235" s="13" t="n">
        <v>63622864</v>
      </c>
      <c r="E235" s="13" t="inlineStr">
        <is>
          <t>ЭЛ920866</t>
        </is>
      </c>
      <c r="F235" s="12" t="inlineStr">
        <is>
          <t>ГРУЖ</t>
        </is>
      </c>
      <c r="G235" s="12" t="inlineStr">
        <is>
          <t>Жем</t>
        </is>
      </c>
      <c r="H235" s="12" t="inlineStr">
        <is>
          <t>Баталы</t>
        </is>
      </c>
      <c r="I235" s="12" t="n">
        <v>151554</v>
      </c>
      <c r="J235" s="11" t="n">
        <v>45689</v>
      </c>
      <c r="K235" s="11" t="n">
        <v>45716</v>
      </c>
      <c r="L235" s="11" t="n">
        <v>45698</v>
      </c>
      <c r="M235" s="11" t="n">
        <v>45703</v>
      </c>
      <c r="N235" s="11" t="n">
        <v>45706</v>
      </c>
      <c r="O235" s="57">
        <f>IF(N235=J235,1,IF(AND(N235=J235,L235=J235),N235+1-J235,IF(AND(N235&gt;J235,L235&lt;J235),N235+1-J235,IF(AND(N235&lt;=K235,L235&gt;=J235),N235-L235,IF(L235&gt;K235,"",IF(N235&gt;K235,EOMONTH(N235,-1)-L235,""))))))</f>
        <v/>
      </c>
      <c r="P235" s="57" t="n">
        <v>15000</v>
      </c>
      <c r="Q235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5" t="n">
        <v>41</v>
      </c>
      <c r="S235" t="inlineStr">
        <is>
          <t>41</t>
        </is>
      </c>
    </row>
    <row r="236">
      <c r="A236" s="15" t="n">
        <v>232</v>
      </c>
      <c r="B236" s="14" t="n">
        <v>41</v>
      </c>
      <c r="C236" s="14" t="n">
        <v>41</v>
      </c>
      <c r="D236" s="13" t="n">
        <v>60699741</v>
      </c>
      <c r="E236" s="13" t="inlineStr">
        <is>
          <t>ЭЛ934683</t>
        </is>
      </c>
      <c r="F236" s="12" t="inlineStr">
        <is>
          <t>ГРУЖ</t>
        </is>
      </c>
      <c r="G236" s="12" t="inlineStr">
        <is>
          <t>Жем</t>
        </is>
      </c>
      <c r="H236" s="12" t="inlineStr">
        <is>
          <t>Баталы</t>
        </is>
      </c>
      <c r="I236" s="12" t="n">
        <v>151554</v>
      </c>
      <c r="J236" s="11" t="n">
        <v>45689</v>
      </c>
      <c r="K236" s="11" t="n">
        <v>45716</v>
      </c>
      <c r="L236" s="11" t="n">
        <v>45700</v>
      </c>
      <c r="M236" s="11" t="n">
        <v>45707</v>
      </c>
      <c r="N236" s="11" t="n">
        <v>45710</v>
      </c>
      <c r="O236" s="57">
        <f>IF(N236=J236,1,IF(AND(N236=J236,L236=J236),N236+1-J236,IF(AND(N236&gt;J236,L236&lt;J236),N236+1-J236,IF(AND(N236&lt;=K236,L236&gt;=J236),N236-L236,IF(L236&gt;K236,"",IF(N236&gt;K236,EOMONTH(N236,-1)-L236,""))))))</f>
        <v/>
      </c>
      <c r="P236" s="57" t="n">
        <v>15000</v>
      </c>
      <c r="Q236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6" t="n">
        <v>41</v>
      </c>
      <c r="S236" t="inlineStr">
        <is>
          <t>41</t>
        </is>
      </c>
    </row>
    <row r="237">
      <c r="A237" s="15" t="n">
        <v>233</v>
      </c>
      <c r="B237" s="14" t="n">
        <v>41</v>
      </c>
      <c r="C237" s="14" t="n">
        <v>41</v>
      </c>
      <c r="D237" s="13" t="n">
        <v>65333429</v>
      </c>
      <c r="E237" s="13" t="inlineStr">
        <is>
          <t>ЭЛ948002</t>
        </is>
      </c>
      <c r="F237" s="12" t="inlineStr">
        <is>
          <t>ГРУЖ</t>
        </is>
      </c>
      <c r="G237" s="12" t="inlineStr">
        <is>
          <t>Жем</t>
        </is>
      </c>
      <c r="H237" s="12" t="inlineStr">
        <is>
          <t>Баталы</t>
        </is>
      </c>
      <c r="I237" s="12" t="n">
        <v>151554</v>
      </c>
      <c r="J237" s="11" t="n">
        <v>45689</v>
      </c>
      <c r="K237" s="11" t="n">
        <v>45716</v>
      </c>
      <c r="L237" s="11" t="n">
        <v>45707</v>
      </c>
      <c r="M237" s="11" t="n">
        <v>45710</v>
      </c>
      <c r="N237" s="11" t="n">
        <v>45716</v>
      </c>
      <c r="O237" s="57">
        <f>IF(N237=J237,1,IF(AND(N237=J237,L237=J237),N237+1-J237,IF(AND(N237&gt;J237,L237&lt;J237),N237+1-J237,IF(AND(N237&lt;=K237,L237&gt;=J237),N237-L237,IF(L237&gt;K237,"",IF(N237&gt;K237,EOMONTH(N237,-1)-L237,""))))))</f>
        <v/>
      </c>
      <c r="P237" s="57" t="n">
        <v>15000</v>
      </c>
      <c r="Q237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7" t="n">
        <v>41</v>
      </c>
      <c r="S237" t="inlineStr">
        <is>
          <t>41</t>
        </is>
      </c>
    </row>
    <row r="238">
      <c r="A238" s="15" t="n">
        <v>234</v>
      </c>
      <c r="B238" s="14" t="n">
        <v>41</v>
      </c>
      <c r="C238" s="14" t="n">
        <v>41</v>
      </c>
      <c r="D238" s="13" t="n">
        <v>63616072</v>
      </c>
      <c r="E238" s="13" t="inlineStr">
        <is>
          <t>ЭЛ963860</t>
        </is>
      </c>
      <c r="F238" s="12" t="inlineStr">
        <is>
          <t>ГРУЖ</t>
        </is>
      </c>
      <c r="G238" s="12" t="inlineStr">
        <is>
          <t>Жем</t>
        </is>
      </c>
      <c r="H238" s="12" t="inlineStr">
        <is>
          <t>Баталы</t>
        </is>
      </c>
      <c r="I238" s="12" t="n">
        <v>151554</v>
      </c>
      <c r="J238" s="11" t="n">
        <v>45689</v>
      </c>
      <c r="K238" s="11" t="n">
        <v>45716</v>
      </c>
      <c r="L238" s="11" t="n">
        <v>45710</v>
      </c>
      <c r="M238" s="11" t="n">
        <v>45714</v>
      </c>
      <c r="N238" s="11" t="n">
        <v>45716</v>
      </c>
      <c r="O238" s="57">
        <f>IF(N238=J238,1,IF(AND(N238=J238,L238=J238),N238+1-J238,IF(AND(N238&gt;J238,L238&lt;J238),N238+1-J238,IF(AND(N238&lt;=K238,L238&gt;=J238),N238-L238,IF(L238&gt;K238,"",IF(N238&gt;K238,EOMONTH(N238,-1)-L238,""))))))</f>
        <v/>
      </c>
      <c r="P238" s="57" t="n">
        <v>15000</v>
      </c>
      <c r="Q238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8" t="n">
        <v>41</v>
      </c>
      <c r="S238" t="inlineStr">
        <is>
          <t>41</t>
        </is>
      </c>
    </row>
    <row r="239">
      <c r="A239" s="15" t="n">
        <v>235</v>
      </c>
      <c r="B239" s="14" t="n">
        <v>41</v>
      </c>
      <c r="C239" s="14" t="n">
        <v>41</v>
      </c>
      <c r="D239" s="13" t="n">
        <v>65325409</v>
      </c>
      <c r="E239" s="13" t="inlineStr">
        <is>
          <t>ЭЛ967020</t>
        </is>
      </c>
      <c r="F239" s="12" t="inlineStr">
        <is>
          <t>ГРУЖ</t>
        </is>
      </c>
      <c r="G239" s="12" t="inlineStr">
        <is>
          <t>Жем</t>
        </is>
      </c>
      <c r="H239" s="12" t="inlineStr">
        <is>
          <t>Баталы</t>
        </is>
      </c>
      <c r="I239" s="12" t="n">
        <v>151554</v>
      </c>
      <c r="J239" s="11" t="n">
        <v>45689</v>
      </c>
      <c r="K239" s="11" t="n">
        <v>45716</v>
      </c>
      <c r="L239" s="11" t="n">
        <v>45713</v>
      </c>
      <c r="M239" s="11" t="n">
        <v>45715</v>
      </c>
      <c r="N239" s="11" t="n">
        <v>45716</v>
      </c>
      <c r="O239" s="57">
        <f>IF(N239=J239,1,IF(AND(N239=J239,L239=J239),N239+1-J239,IF(AND(N239&gt;J239,L239&lt;J239),N239+1-J239,IF(AND(N239&lt;=K239,L239&gt;=J239),N239-L239,IF(L239&gt;K239,"",IF(N239&gt;K239,EOMONTH(N239,-1)-L239,""))))))</f>
        <v/>
      </c>
      <c r="P239" s="57" t="n">
        <v>15000</v>
      </c>
      <c r="Q239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39" t="n">
        <v>41</v>
      </c>
      <c r="S239" t="inlineStr">
        <is>
          <t>41</t>
        </is>
      </c>
    </row>
    <row r="240">
      <c r="A240" s="15" t="n">
        <v>236</v>
      </c>
      <c r="B240" s="14" t="n">
        <v>39</v>
      </c>
      <c r="C240" s="12" t="n">
        <v>13</v>
      </c>
      <c r="D240" s="13" t="n">
        <v>65321721</v>
      </c>
      <c r="E240" s="26" t="inlineStr">
        <is>
          <t>ЭЛ852203</t>
        </is>
      </c>
      <c r="F240" s="12" t="inlineStr">
        <is>
          <t>ГРУЖ</t>
        </is>
      </c>
      <c r="G240" s="12" t="inlineStr">
        <is>
          <t>Жомарт</t>
        </is>
      </c>
      <c r="H240" s="12" t="inlineStr">
        <is>
          <t>Риддер</t>
        </is>
      </c>
      <c r="I240" s="12" t="n">
        <v>151253</v>
      </c>
      <c r="J240" s="11" t="n">
        <v>45689</v>
      </c>
      <c r="K240" s="11" t="n">
        <v>45716</v>
      </c>
      <c r="L240" s="11" t="n">
        <v>45672</v>
      </c>
      <c r="M240" s="11" t="n">
        <v>45684</v>
      </c>
      <c r="N240" s="11" t="n">
        <v>45693</v>
      </c>
      <c r="O240" s="57">
        <f>IF(N240=J240,1,IF(AND(N240=J240,L240=J240),N240+1-J240,IF(AND(N240&gt;J240,L240&lt;J240),N240+1-J240,IF(AND(N240&lt;=K240,L240&gt;=J240),N240-L240,IF(L240&gt;K240,"",IF(N240&gt;K240,EOMONTH(N240,-1)-L240,""))))))</f>
        <v/>
      </c>
      <c r="P240" s="57" t="n">
        <v>15000</v>
      </c>
      <c r="Q24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0" t="n">
        <v>13</v>
      </c>
      <c r="S240" t="inlineStr">
        <is>
          <t>39</t>
        </is>
      </c>
    </row>
    <row r="241">
      <c r="A241" s="15" t="n">
        <v>237</v>
      </c>
      <c r="B241" s="14" t="n">
        <v>38</v>
      </c>
      <c r="C241" s="12" t="n">
        <v>12</v>
      </c>
      <c r="D241" s="13" t="n">
        <v>63622948</v>
      </c>
      <c r="E241" s="26" t="inlineStr">
        <is>
          <t>ЭЛ852224</t>
        </is>
      </c>
      <c r="F241" s="12" t="inlineStr">
        <is>
          <t>ГРУЖ</t>
        </is>
      </c>
      <c r="G241" s="12" t="inlineStr">
        <is>
          <t>Жомарт</t>
        </is>
      </c>
      <c r="H241" s="12" t="inlineStr">
        <is>
          <t>Оскемен-1</t>
        </is>
      </c>
      <c r="I241" s="12" t="n">
        <v>151253</v>
      </c>
      <c r="J241" s="11" t="n">
        <v>45689</v>
      </c>
      <c r="K241" s="11" t="n">
        <v>45716</v>
      </c>
      <c r="L241" s="11" t="n">
        <v>45672</v>
      </c>
      <c r="M241" s="11" t="n">
        <v>45684</v>
      </c>
      <c r="N241" s="11" t="n">
        <v>45692</v>
      </c>
      <c r="O241" s="57">
        <f>IF(N241=J241,1,IF(AND(N241=J241,L241=J241),N241+1-J241,IF(AND(N241&gt;J241,L241&lt;J241),N241+1-J241,IF(AND(N241&lt;=K241,L241&gt;=J241),N241-L241,IF(L241&gt;K241,"",IF(N241&gt;K241,EOMONTH(N241,-1)-L241,""))))))</f>
        <v/>
      </c>
      <c r="P241" s="57" t="n">
        <v>15000</v>
      </c>
      <c r="Q24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1" t="n">
        <v>12</v>
      </c>
      <c r="S241" t="inlineStr">
        <is>
          <t>38</t>
        </is>
      </c>
    </row>
    <row r="242">
      <c r="A242" s="15" t="n">
        <v>238</v>
      </c>
      <c r="B242" s="14" t="n">
        <v>38</v>
      </c>
      <c r="C242" s="12" t="n">
        <v>12</v>
      </c>
      <c r="D242" s="13" t="n">
        <v>63615918</v>
      </c>
      <c r="E242" s="26" t="inlineStr">
        <is>
          <t>ЭЛ852224</t>
        </is>
      </c>
      <c r="F242" s="12" t="inlineStr">
        <is>
          <t>ГРУЖ</t>
        </is>
      </c>
      <c r="G242" s="12" t="inlineStr">
        <is>
          <t>Жомарт</t>
        </is>
      </c>
      <c r="H242" s="12" t="inlineStr">
        <is>
          <t>Оскемен-1</t>
        </is>
      </c>
      <c r="I242" s="12" t="n">
        <v>151253</v>
      </c>
      <c r="J242" s="11" t="n">
        <v>45689</v>
      </c>
      <c r="K242" s="11" t="n">
        <v>45716</v>
      </c>
      <c r="L242" s="11" t="n">
        <v>45672</v>
      </c>
      <c r="M242" s="11" t="n">
        <v>45684</v>
      </c>
      <c r="N242" s="11" t="n">
        <v>45692</v>
      </c>
      <c r="O242" s="57">
        <f>IF(N242=J242,1,IF(AND(N242=J242,L242=J242),N242+1-J242,IF(AND(N242&gt;J242,L242&lt;J242),N242+1-J242,IF(AND(N242&lt;=K242,L242&gt;=J242),N242-L242,IF(L242&gt;K242,"",IF(N242&gt;K242,EOMONTH(N242,-1)-L242,""))))))</f>
        <v/>
      </c>
      <c r="P242" s="57" t="n">
        <v>15000</v>
      </c>
      <c r="Q24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2" t="n">
        <v>12</v>
      </c>
      <c r="S242" t="inlineStr">
        <is>
          <t>38</t>
        </is>
      </c>
    </row>
    <row r="243">
      <c r="A243" s="15" t="n">
        <v>239</v>
      </c>
      <c r="B243" s="14" t="n">
        <v>39</v>
      </c>
      <c r="C243" s="12" t="n">
        <v>13</v>
      </c>
      <c r="D243" s="13" t="n">
        <v>63646814</v>
      </c>
      <c r="E243" s="26" t="inlineStr">
        <is>
          <t>ЭЛ854838</t>
        </is>
      </c>
      <c r="F243" s="12" t="inlineStr">
        <is>
          <t>ГРУЖ</t>
        </is>
      </c>
      <c r="G243" s="12" t="inlineStr">
        <is>
          <t>Жомарт</t>
        </is>
      </c>
      <c r="H243" s="12" t="inlineStr">
        <is>
          <t>Риддер</t>
        </is>
      </c>
      <c r="I243" s="12" t="n">
        <v>151253</v>
      </c>
      <c r="J243" s="11" t="n">
        <v>45689</v>
      </c>
      <c r="K243" s="11" t="n">
        <v>45716</v>
      </c>
      <c r="L243" s="11" t="n">
        <v>45682</v>
      </c>
      <c r="M243" s="11" t="n">
        <v>45685</v>
      </c>
      <c r="N243" s="11" t="n">
        <v>45693</v>
      </c>
      <c r="O243" s="57">
        <f>IF(N243=J243,1,IF(AND(N243=J243,L243=J243),N243+1-J243,IF(AND(N243&gt;J243,L243&lt;J243),N243+1-J243,IF(AND(N243&lt;=K243,L243&gt;=J243),N243-L243,IF(L243&gt;K243,"",IF(N243&gt;K243,EOMONTH(N243,-1)-L243,""))))))</f>
        <v/>
      </c>
      <c r="P243" s="57" t="n">
        <v>15000</v>
      </c>
      <c r="Q24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3" t="n">
        <v>13</v>
      </c>
      <c r="S243" t="inlineStr">
        <is>
          <t>39</t>
        </is>
      </c>
    </row>
    <row r="244">
      <c r="A244" s="15" t="n">
        <v>240</v>
      </c>
      <c r="B244" s="14" t="n">
        <v>39</v>
      </c>
      <c r="C244" s="12" t="n">
        <v>13</v>
      </c>
      <c r="D244" s="13" t="n">
        <v>63615413</v>
      </c>
      <c r="E244" s="26" t="inlineStr">
        <is>
          <t>ЭЛ854843</t>
        </is>
      </c>
      <c r="F244" s="12" t="inlineStr">
        <is>
          <t>ГРУЖ</t>
        </is>
      </c>
      <c r="G244" s="12" t="inlineStr">
        <is>
          <t>Жомарт</t>
        </is>
      </c>
      <c r="H244" s="12" t="inlineStr">
        <is>
          <t>Риддер</t>
        </is>
      </c>
      <c r="I244" s="12" t="n">
        <v>151253</v>
      </c>
      <c r="J244" s="11" t="n">
        <v>45689</v>
      </c>
      <c r="K244" s="11" t="n">
        <v>45716</v>
      </c>
      <c r="L244" s="11" t="n">
        <v>45672</v>
      </c>
      <c r="M244" s="11" t="n">
        <v>45685</v>
      </c>
      <c r="N244" s="11" t="n">
        <v>45693</v>
      </c>
      <c r="O244" s="57">
        <f>IF(N244=J244,1,IF(AND(N244=J244,L244=J244),N244+1-J244,IF(AND(N244&gt;J244,L244&lt;J244),N244+1-J244,IF(AND(N244&lt;=K244,L244&gt;=J244),N244-L244,IF(L244&gt;K244,"",IF(N244&gt;K244,EOMONTH(N244,-1)-L244,""))))))</f>
        <v/>
      </c>
      <c r="P244" s="57" t="n">
        <v>15000</v>
      </c>
      <c r="Q24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4" t="n">
        <v>13</v>
      </c>
      <c r="S244" t="inlineStr">
        <is>
          <t>39</t>
        </is>
      </c>
    </row>
    <row r="245">
      <c r="A245" s="15" t="n">
        <v>241</v>
      </c>
      <c r="B245" s="14" t="n">
        <v>38</v>
      </c>
      <c r="C245" s="12" t="n">
        <v>12</v>
      </c>
      <c r="D245" s="13" t="n">
        <v>63623003</v>
      </c>
      <c r="E245" s="26" t="inlineStr">
        <is>
          <t>ЭЛ854924</t>
        </is>
      </c>
      <c r="F245" s="12" t="inlineStr">
        <is>
          <t>ГРУЖ</t>
        </is>
      </c>
      <c r="G245" s="12" t="inlineStr">
        <is>
          <t>Жомарт</t>
        </is>
      </c>
      <c r="H245" s="12" t="inlineStr">
        <is>
          <t>Оскемен-1</t>
        </is>
      </c>
      <c r="I245" s="12" t="n">
        <v>151234</v>
      </c>
      <c r="J245" s="11" t="n">
        <v>45689</v>
      </c>
      <c r="K245" s="11" t="n">
        <v>45716</v>
      </c>
      <c r="L245" s="11" t="n">
        <v>45683</v>
      </c>
      <c r="M245" s="11" t="n">
        <v>45685</v>
      </c>
      <c r="N245" s="11" t="n">
        <v>45692</v>
      </c>
      <c r="O245" s="57">
        <f>IF(N245=J245,1,IF(AND(N245=J245,L245=J245),N245+1-J245,IF(AND(N245&gt;J245,L245&lt;J245),N245+1-J245,IF(AND(N245&lt;=K245,L245&gt;=J245),N245-L245,IF(L245&gt;K245,"",IF(N245&gt;K245,EOMONTH(N245,-1)-L245,""))))))</f>
        <v/>
      </c>
      <c r="P245" s="57" t="n">
        <v>15000</v>
      </c>
      <c r="Q24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5" t="n">
        <v>12</v>
      </c>
      <c r="S245" t="inlineStr">
        <is>
          <t>38</t>
        </is>
      </c>
    </row>
    <row r="246">
      <c r="A246" s="15" t="n">
        <v>242</v>
      </c>
      <c r="B246" s="14" t="n">
        <v>38</v>
      </c>
      <c r="C246" s="12" t="n">
        <v>12</v>
      </c>
      <c r="D246" s="13" t="n">
        <v>63740518</v>
      </c>
      <c r="E246" s="26" t="inlineStr">
        <is>
          <t>ЭЛ854924</t>
        </is>
      </c>
      <c r="F246" s="12" t="inlineStr">
        <is>
          <t>ГРУЖ</t>
        </is>
      </c>
      <c r="G246" s="12" t="inlineStr">
        <is>
          <t>Жомарт</t>
        </is>
      </c>
      <c r="H246" s="12" t="inlineStr">
        <is>
          <t>Оскемен-1</t>
        </is>
      </c>
      <c r="I246" s="12" t="n">
        <v>151234</v>
      </c>
      <c r="J246" s="11" t="n">
        <v>45689</v>
      </c>
      <c r="K246" s="11" t="n">
        <v>45716</v>
      </c>
      <c r="L246" s="11" t="n">
        <v>45682</v>
      </c>
      <c r="M246" s="11" t="n">
        <v>45685</v>
      </c>
      <c r="N246" s="11" t="n">
        <v>45692</v>
      </c>
      <c r="O246" s="57">
        <f>IF(N246=J246,1,IF(AND(N246=J246,L246=J246),N246+1-J246,IF(AND(N246&gt;J246,L246&lt;J246),N246+1-J246,IF(AND(N246&lt;=K246,L246&gt;=J246),N246-L246,IF(L246&gt;K246,"",IF(N246&gt;K246,EOMONTH(N246,-1)-L246,""))))))</f>
        <v/>
      </c>
      <c r="P246" s="57" t="n">
        <v>15000</v>
      </c>
      <c r="Q24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6" t="n">
        <v>12</v>
      </c>
      <c r="S246" t="inlineStr">
        <is>
          <t>38</t>
        </is>
      </c>
    </row>
    <row r="247">
      <c r="A247" s="15" t="n">
        <v>243</v>
      </c>
      <c r="B247" s="14" t="n">
        <v>39</v>
      </c>
      <c r="C247" s="12" t="n">
        <v>13</v>
      </c>
      <c r="D247" s="13" t="n">
        <v>65352684</v>
      </c>
      <c r="E247" s="26" t="inlineStr">
        <is>
          <t>ЭЛ859541</t>
        </is>
      </c>
      <c r="F247" s="12" t="inlineStr">
        <is>
          <t>ГРУЖ</t>
        </is>
      </c>
      <c r="G247" s="12" t="inlineStr">
        <is>
          <t>Жомарт</t>
        </is>
      </c>
      <c r="H247" s="12" t="inlineStr">
        <is>
          <t>Риддер</t>
        </is>
      </c>
      <c r="I247" s="12" t="n">
        <v>151253</v>
      </c>
      <c r="J247" s="11" t="n">
        <v>45689</v>
      </c>
      <c r="K247" s="11" t="n">
        <v>45716</v>
      </c>
      <c r="L247" s="11" t="n">
        <v>45672</v>
      </c>
      <c r="M247" s="11" t="n">
        <v>45686</v>
      </c>
      <c r="N247" s="11" t="n">
        <v>45693</v>
      </c>
      <c r="O247" s="57">
        <f>IF(N247=J247,1,IF(AND(N247=J247,L247=J247),N247+1-J247,IF(AND(N247&gt;J247,L247&lt;J247),N247+1-J247,IF(AND(N247&lt;=K247,L247&gt;=J247),N247-L247,IF(L247&gt;K247,"",IF(N247&gt;K247,EOMONTH(N247,-1)-L247,""))))))</f>
        <v/>
      </c>
      <c r="P247" s="57" t="n">
        <v>15000</v>
      </c>
      <c r="Q24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7" t="n">
        <v>13</v>
      </c>
      <c r="S247" t="inlineStr">
        <is>
          <t>39</t>
        </is>
      </c>
    </row>
    <row r="248">
      <c r="A248" s="15" t="n">
        <v>244</v>
      </c>
      <c r="B248" s="14" t="n">
        <v>40</v>
      </c>
      <c r="C248" s="12" t="n">
        <v>14</v>
      </c>
      <c r="D248" s="13" t="n">
        <v>61119855</v>
      </c>
      <c r="E248" s="13" t="n">
        <v>20294602</v>
      </c>
      <c r="F248" s="12" t="inlineStr">
        <is>
          <t>ГРУЖ</t>
        </is>
      </c>
      <c r="G248" s="12" t="inlineStr">
        <is>
          <t>Жомарт</t>
        </is>
      </c>
      <c r="H248" s="12" t="inlineStr">
        <is>
          <t>Достык (эксп.)</t>
        </is>
      </c>
      <c r="I248" s="12" t="n">
        <v>151253</v>
      </c>
      <c r="J248" s="11" t="n">
        <v>45689</v>
      </c>
      <c r="K248" s="11" t="n">
        <v>45716</v>
      </c>
      <c r="L248" s="11" t="n">
        <v>45675</v>
      </c>
      <c r="M248" s="11" t="n">
        <v>45687</v>
      </c>
      <c r="N248" s="11" t="n">
        <v>45692</v>
      </c>
      <c r="O248" s="57">
        <f>IF(N248=J248,1,IF(AND(N248=J248,L248=J248),N248+1-J248,IF(AND(N248&gt;J248,L248&lt;J248),N248+1-J248,IF(AND(N248&lt;=K248,L248&gt;=J248),N248-L248,IF(L248&gt;K248,"",IF(N248&gt;K248,EOMONTH(N248,-1)-L248,""))))))</f>
        <v/>
      </c>
      <c r="P248" s="57" t="n">
        <v>15000</v>
      </c>
      <c r="Q24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8" t="n">
        <v>14</v>
      </c>
      <c r="S248" t="inlineStr">
        <is>
          <t>40</t>
        </is>
      </c>
    </row>
    <row r="249">
      <c r="A249" s="15" t="n">
        <v>245</v>
      </c>
      <c r="B249" s="14" t="n">
        <v>40</v>
      </c>
      <c r="C249" s="14" t="n">
        <v>40</v>
      </c>
      <c r="D249" s="13" t="n">
        <v>65320061</v>
      </c>
      <c r="E249" s="13" t="n">
        <v>20314120</v>
      </c>
      <c r="F249" s="12" t="inlineStr">
        <is>
          <t>ГРУЖ</t>
        </is>
      </c>
      <c r="G249" s="12" t="inlineStr">
        <is>
          <t>Жомарт</t>
        </is>
      </c>
      <c r="H249" s="12" t="inlineStr">
        <is>
          <t>Достык (эксп.)</t>
        </is>
      </c>
      <c r="I249" s="12" t="n">
        <v>151253</v>
      </c>
      <c r="J249" s="11" t="n">
        <v>45689</v>
      </c>
      <c r="K249" s="11" t="n">
        <v>45716</v>
      </c>
      <c r="L249" s="11" t="n">
        <v>45689</v>
      </c>
      <c r="M249" s="11" t="n">
        <v>45699</v>
      </c>
      <c r="N249" s="11" t="n">
        <v>45703</v>
      </c>
      <c r="O249" s="57">
        <f>IF(N249=J249,1,IF(AND(N249=J249,L249=J249),N249+1-J249,IF(AND(N249&gt;J249,L249&lt;J249),N249+1-J249,IF(AND(N249&lt;=K249,L249&gt;=J249),N249-L249,IF(L249&gt;K249,"",IF(N249&gt;K249,EOMONTH(N249,-1)-L249,""))))))</f>
        <v/>
      </c>
      <c r="P249" s="57" t="n">
        <v>15000</v>
      </c>
      <c r="Q24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49" t="n">
        <v>40</v>
      </c>
      <c r="S249" t="inlineStr">
        <is>
          <t>40</t>
        </is>
      </c>
    </row>
    <row r="250">
      <c r="A250" s="15" t="n">
        <v>246</v>
      </c>
      <c r="B250" s="14" t="n">
        <v>40</v>
      </c>
      <c r="C250" s="14" t="n">
        <v>40</v>
      </c>
      <c r="D250" s="13" t="n">
        <v>65319188</v>
      </c>
      <c r="E250" s="13" t="n">
        <v>20314118</v>
      </c>
      <c r="F250" s="12" t="inlineStr">
        <is>
          <t>ГРУЖ</t>
        </is>
      </c>
      <c r="G250" s="12" t="inlineStr">
        <is>
          <t>Жомарт</t>
        </is>
      </c>
      <c r="H250" s="12" t="inlineStr">
        <is>
          <t>Достык (эксп.)</t>
        </is>
      </c>
      <c r="I250" s="12" t="n">
        <v>151253</v>
      </c>
      <c r="J250" s="11" t="n">
        <v>45689</v>
      </c>
      <c r="K250" s="11" t="n">
        <v>45716</v>
      </c>
      <c r="L250" s="11" t="n">
        <v>45689</v>
      </c>
      <c r="M250" s="11" t="n">
        <v>45699</v>
      </c>
      <c r="N250" s="11" t="n">
        <v>45703</v>
      </c>
      <c r="O250" s="57">
        <f>IF(N250=J250,1,IF(AND(N250=J250,L250=J250),N250+1-J250,IF(AND(N250&gt;J250,L250&lt;J250),N250+1-J250,IF(AND(N250&lt;=K250,L250&gt;=J250),N250-L250,IF(L250&gt;K250,"",IF(N250&gt;K250,EOMONTH(N250,-1)-L250,""))))))</f>
        <v/>
      </c>
      <c r="P250" s="57" t="n">
        <v>15000</v>
      </c>
      <c r="Q25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0" t="n">
        <v>40</v>
      </c>
      <c r="S250" t="inlineStr">
        <is>
          <t>40</t>
        </is>
      </c>
    </row>
    <row r="251">
      <c r="A251" s="15" t="n">
        <v>247</v>
      </c>
      <c r="B251" s="14" t="n">
        <v>40</v>
      </c>
      <c r="C251" s="14" t="n">
        <v>40</v>
      </c>
      <c r="D251" s="13" t="n">
        <v>65317414</v>
      </c>
      <c r="E251" s="13" t="n">
        <v>20314109</v>
      </c>
      <c r="F251" s="12" t="inlineStr">
        <is>
          <t>ГРУЖ</t>
        </is>
      </c>
      <c r="G251" s="12" t="inlineStr">
        <is>
          <t>Жомарт</t>
        </is>
      </c>
      <c r="H251" s="12" t="inlineStr">
        <is>
          <t>Достык (эксп.)</t>
        </is>
      </c>
      <c r="I251" s="12" t="n">
        <v>151253</v>
      </c>
      <c r="J251" s="11" t="n">
        <v>45689</v>
      </c>
      <c r="K251" s="11" t="n">
        <v>45716</v>
      </c>
      <c r="L251" s="11" t="n">
        <v>45689</v>
      </c>
      <c r="M251" s="11" t="n">
        <v>45699</v>
      </c>
      <c r="N251" s="11" t="n">
        <v>45703</v>
      </c>
      <c r="O251" s="57">
        <f>IF(N251=J251,1,IF(AND(N251=J251,L251=J251),N251+1-J251,IF(AND(N251&gt;J251,L251&lt;J251),N251+1-J251,IF(AND(N251&lt;=K251,L251&gt;=J251),N251-L251,IF(L251&gt;K251,"",IF(N251&gt;K251,EOMONTH(N251,-1)-L251,""))))))</f>
        <v/>
      </c>
      <c r="P251" s="57" t="n">
        <v>15000</v>
      </c>
      <c r="Q25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1" t="n">
        <v>40</v>
      </c>
      <c r="S251" t="inlineStr">
        <is>
          <t>40</t>
        </is>
      </c>
    </row>
    <row r="252">
      <c r="A252" s="15" t="n">
        <v>248</v>
      </c>
      <c r="B252" s="14" t="n">
        <v>40</v>
      </c>
      <c r="C252" s="14" t="n">
        <v>40</v>
      </c>
      <c r="D252" s="13" t="n">
        <v>60697844</v>
      </c>
      <c r="E252" s="13" t="n">
        <v>20319958</v>
      </c>
      <c r="F252" s="12" t="inlineStr">
        <is>
          <t>ГРУЖ</t>
        </is>
      </c>
      <c r="G252" s="12" t="inlineStr">
        <is>
          <t>Жомарт</t>
        </is>
      </c>
      <c r="H252" s="12" t="inlineStr">
        <is>
          <t>Достык (эксп.)</t>
        </is>
      </c>
      <c r="I252" s="12" t="n">
        <v>151253</v>
      </c>
      <c r="J252" s="11" t="n">
        <v>45689</v>
      </c>
      <c r="K252" s="11" t="n">
        <v>45716</v>
      </c>
      <c r="L252" s="11" t="n">
        <v>45694</v>
      </c>
      <c r="M252" s="11" t="n">
        <v>45700</v>
      </c>
      <c r="N252" s="11" t="n">
        <v>45705</v>
      </c>
      <c r="O252" s="57">
        <f>IF(N252=J252,1,IF(AND(N252=J252,L252=J252),N252+1-J252,IF(AND(N252&gt;J252,L252&lt;J252),N252+1-J252,IF(AND(N252&lt;=K252,L252&gt;=J252),N252-L252,IF(L252&gt;K252,"",IF(N252&gt;K252,EOMONTH(N252,-1)-L252,""))))))</f>
        <v/>
      </c>
      <c r="P252" s="57" t="n">
        <v>15000</v>
      </c>
      <c r="Q25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2" t="n">
        <v>40</v>
      </c>
      <c r="S252" t="inlineStr">
        <is>
          <t>40</t>
        </is>
      </c>
    </row>
    <row r="253">
      <c r="A253" s="15" t="n">
        <v>249</v>
      </c>
      <c r="B253" s="14" t="n">
        <v>40</v>
      </c>
      <c r="C253" s="14" t="n">
        <v>40</v>
      </c>
      <c r="D253" s="13" t="n">
        <v>61474011</v>
      </c>
      <c r="E253" s="13" t="n">
        <v>20319917</v>
      </c>
      <c r="F253" s="12" t="inlineStr">
        <is>
          <t>ГРУЖ</t>
        </is>
      </c>
      <c r="G253" s="12" t="inlineStr">
        <is>
          <t>Жомарт</t>
        </is>
      </c>
      <c r="H253" s="12" t="inlineStr">
        <is>
          <t>Достык (эксп.)</t>
        </is>
      </c>
      <c r="I253" s="12" t="n">
        <v>151253</v>
      </c>
      <c r="J253" s="11" t="n">
        <v>45689</v>
      </c>
      <c r="K253" s="11" t="n">
        <v>45716</v>
      </c>
      <c r="L253" s="11" t="n">
        <v>45694</v>
      </c>
      <c r="M253" s="11" t="n">
        <v>45700</v>
      </c>
      <c r="N253" s="11" t="n">
        <v>45705</v>
      </c>
      <c r="O253" s="57">
        <f>IF(N253=J253,1,IF(AND(N253=J253,L253=J253),N253+1-J253,IF(AND(N253&gt;J253,L253&lt;J253),N253+1-J253,IF(AND(N253&lt;=K253,L253&gt;=J253),N253-L253,IF(L253&gt;K253,"",IF(N253&gt;K253,EOMONTH(N253,-1)-L253,""))))))</f>
        <v/>
      </c>
      <c r="P253" s="57" t="n">
        <v>15000</v>
      </c>
      <c r="Q25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3" t="n">
        <v>40</v>
      </c>
      <c r="S253" t="inlineStr">
        <is>
          <t>40</t>
        </is>
      </c>
    </row>
    <row r="254">
      <c r="A254" s="15" t="n">
        <v>250</v>
      </c>
      <c r="B254" s="14" t="n">
        <v>40</v>
      </c>
      <c r="C254" s="14" t="n">
        <v>40</v>
      </c>
      <c r="D254" s="13" t="n">
        <v>61117529</v>
      </c>
      <c r="E254" s="13" t="n">
        <v>20319931</v>
      </c>
      <c r="F254" s="12" t="inlineStr">
        <is>
          <t>ГРУЖ</t>
        </is>
      </c>
      <c r="G254" s="12" t="inlineStr">
        <is>
          <t>Жомарт</t>
        </is>
      </c>
      <c r="H254" s="12" t="inlineStr">
        <is>
          <t>Достык (эксп.)</t>
        </is>
      </c>
      <c r="I254" s="12" t="n">
        <v>151253</v>
      </c>
      <c r="J254" s="11" t="n">
        <v>45689</v>
      </c>
      <c r="K254" s="11" t="n">
        <v>45716</v>
      </c>
      <c r="L254" s="11" t="n">
        <v>45694</v>
      </c>
      <c r="M254" s="11" t="n">
        <v>45700</v>
      </c>
      <c r="N254" s="11" t="n">
        <v>45705</v>
      </c>
      <c r="O254" s="57">
        <f>IF(N254=J254,1,IF(AND(N254=J254,L254=J254),N254+1-J254,IF(AND(N254&gt;J254,L254&lt;J254),N254+1-J254,IF(AND(N254&lt;=K254,L254&gt;=J254),N254-L254,IF(L254&gt;K254,"",IF(N254&gt;K254,EOMONTH(N254,-1)-L254,""))))))</f>
        <v/>
      </c>
      <c r="P254" s="57" t="n">
        <v>15000</v>
      </c>
      <c r="Q25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4" t="n">
        <v>40</v>
      </c>
      <c r="S254" t="inlineStr">
        <is>
          <t>40</t>
        </is>
      </c>
    </row>
    <row r="255">
      <c r="A255" s="15" t="n">
        <v>251</v>
      </c>
      <c r="B255" s="14" t="n">
        <v>40</v>
      </c>
      <c r="C255" s="14" t="n">
        <v>40</v>
      </c>
      <c r="D255" s="13" t="n">
        <v>61475109</v>
      </c>
      <c r="E255" s="13" t="n">
        <v>20319897</v>
      </c>
      <c r="F255" s="12" t="inlineStr">
        <is>
          <t>ГРУЖ</t>
        </is>
      </c>
      <c r="G255" s="12" t="inlineStr">
        <is>
          <t>Жомарт</t>
        </is>
      </c>
      <c r="H255" s="12" t="inlineStr">
        <is>
          <t>Достык (эксп.)</t>
        </is>
      </c>
      <c r="I255" s="12" t="n">
        <v>151253</v>
      </c>
      <c r="J255" s="11" t="n">
        <v>45689</v>
      </c>
      <c r="K255" s="11" t="n">
        <v>45716</v>
      </c>
      <c r="L255" s="11" t="n">
        <v>45694</v>
      </c>
      <c r="M255" s="11" t="n">
        <v>45700</v>
      </c>
      <c r="N255" s="11" t="n">
        <v>45705</v>
      </c>
      <c r="O255" s="57">
        <f>IF(N255=J255,1,IF(AND(N255=J255,L255=J255),N255+1-J255,IF(AND(N255&gt;J255,L255&lt;J255),N255+1-J255,IF(AND(N255&lt;=K255,L255&gt;=J255),N255-L255,IF(L255&gt;K255,"",IF(N255&gt;K255,EOMONTH(N255,-1)-L255,""))))))</f>
        <v/>
      </c>
      <c r="P255" s="57" t="n">
        <v>15000</v>
      </c>
      <c r="Q25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5" t="n">
        <v>40</v>
      </c>
      <c r="S255" t="inlineStr">
        <is>
          <t>40</t>
        </is>
      </c>
    </row>
    <row r="256">
      <c r="A256" s="15" t="n">
        <v>252</v>
      </c>
      <c r="B256" s="14" t="n">
        <v>40</v>
      </c>
      <c r="C256" s="14" t="n">
        <v>40</v>
      </c>
      <c r="D256" s="13" t="n">
        <v>63615843</v>
      </c>
      <c r="E256" s="13" t="n">
        <v>20319797</v>
      </c>
      <c r="F256" s="12" t="inlineStr">
        <is>
          <t>ГРУЖ</t>
        </is>
      </c>
      <c r="G256" s="12" t="inlineStr">
        <is>
          <t>Жомарт</t>
        </is>
      </c>
      <c r="H256" s="12" t="inlineStr">
        <is>
          <t>Достык (эксп.)</t>
        </is>
      </c>
      <c r="I256" s="12" t="n">
        <v>151253</v>
      </c>
      <c r="J256" s="11" t="n">
        <v>45689</v>
      </c>
      <c r="K256" s="11" t="n">
        <v>45716</v>
      </c>
      <c r="L256" s="11" t="n">
        <v>45689</v>
      </c>
      <c r="M256" s="11" t="n">
        <v>45700</v>
      </c>
      <c r="N256" s="11" t="n">
        <v>45705</v>
      </c>
      <c r="O256" s="57">
        <f>IF(N256=J256,1,IF(AND(N256=J256,L256=J256),N256+1-J256,IF(AND(N256&gt;J256,L256&lt;J256),N256+1-J256,IF(AND(N256&lt;=K256,L256&gt;=J256),N256-L256,IF(L256&gt;K256,"",IF(N256&gt;K256,EOMONTH(N256,-1)-L256,""))))))</f>
        <v/>
      </c>
      <c r="P256" s="57" t="n">
        <v>15000</v>
      </c>
      <c r="Q25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6" t="n">
        <v>40</v>
      </c>
      <c r="S256" t="inlineStr">
        <is>
          <t>40</t>
        </is>
      </c>
    </row>
    <row r="257">
      <c r="A257" s="15" t="n">
        <v>253</v>
      </c>
      <c r="B257" s="14" t="n">
        <v>40</v>
      </c>
      <c r="C257" s="14" t="n">
        <v>40</v>
      </c>
      <c r="D257" s="13" t="n">
        <v>65347171</v>
      </c>
      <c r="E257" s="13" t="n">
        <v>20319786</v>
      </c>
      <c r="F257" s="12" t="inlineStr">
        <is>
          <t>ГРУЖ</t>
        </is>
      </c>
      <c r="G257" s="12" t="inlineStr">
        <is>
          <t>Жомарт</t>
        </is>
      </c>
      <c r="H257" s="12" t="inlineStr">
        <is>
          <t>Достык (эксп.)</t>
        </is>
      </c>
      <c r="I257" s="12" t="n">
        <v>151253</v>
      </c>
      <c r="J257" s="11" t="n">
        <v>45689</v>
      </c>
      <c r="K257" s="11" t="n">
        <v>45716</v>
      </c>
      <c r="L257" s="11" t="n">
        <v>45688</v>
      </c>
      <c r="M257" s="11" t="n">
        <v>45700</v>
      </c>
      <c r="N257" s="11" t="n">
        <v>45705</v>
      </c>
      <c r="O257" s="57">
        <f>IF(N257=J257,1,IF(AND(N257=J257,L257=J257),N257+1-J257,IF(AND(N257&gt;J257,L257&lt;J257),N257+1-J257,IF(AND(N257&lt;=K257,L257&gt;=J257),N257-L257,IF(L257&gt;K257,"",IF(N257&gt;K257,EOMONTH(N257,-1)-L257,""))))))</f>
        <v/>
      </c>
      <c r="P257" s="57" t="n">
        <v>15000</v>
      </c>
      <c r="Q25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7" t="n">
        <v>40</v>
      </c>
      <c r="S257" t="inlineStr">
        <is>
          <t>40</t>
        </is>
      </c>
    </row>
    <row r="258">
      <c r="A258" s="15" t="n">
        <v>254</v>
      </c>
      <c r="B258" s="14" t="n">
        <v>40</v>
      </c>
      <c r="C258" s="14" t="n">
        <v>40</v>
      </c>
      <c r="D258" s="13" t="n">
        <v>61475083</v>
      </c>
      <c r="E258" s="13" t="n">
        <v>20319779</v>
      </c>
      <c r="F258" s="12" t="inlineStr">
        <is>
          <t>ГРУЖ</t>
        </is>
      </c>
      <c r="G258" s="12" t="inlineStr">
        <is>
          <t>Жомарт</t>
        </is>
      </c>
      <c r="H258" s="12" t="inlineStr">
        <is>
          <t>Достык (эксп.)</t>
        </is>
      </c>
      <c r="I258" s="12" t="n">
        <v>151253</v>
      </c>
      <c r="J258" s="11" t="n">
        <v>45689</v>
      </c>
      <c r="K258" s="11" t="n">
        <v>45716</v>
      </c>
      <c r="L258" s="11" t="n">
        <v>45688</v>
      </c>
      <c r="M258" s="11" t="n">
        <v>45700</v>
      </c>
      <c r="N258" s="11" t="n">
        <v>45705</v>
      </c>
      <c r="O258" s="57">
        <f>IF(N258=J258,1,IF(AND(N258=J258,L258=J258),N258+1-J258,IF(AND(N258&gt;J258,L258&lt;J258),N258+1-J258,IF(AND(N258&lt;=K258,L258&gt;=J258),N258-L258,IF(L258&gt;K258,"",IF(N258&gt;K258,EOMONTH(N258,-1)-L258,""))))))</f>
        <v/>
      </c>
      <c r="P258" s="57" t="n">
        <v>15000</v>
      </c>
      <c r="Q25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8" t="n">
        <v>40</v>
      </c>
      <c r="S258" t="inlineStr">
        <is>
          <t>40</t>
        </is>
      </c>
    </row>
    <row r="259">
      <c r="A259" s="15" t="n">
        <v>255</v>
      </c>
      <c r="B259" s="14" t="n">
        <v>40</v>
      </c>
      <c r="C259" s="14" t="n">
        <v>40</v>
      </c>
      <c r="D259" s="13" t="n">
        <v>61118667</v>
      </c>
      <c r="E259" s="13" t="n">
        <v>20319765</v>
      </c>
      <c r="F259" s="12" t="inlineStr">
        <is>
          <t>ГРУЖ</t>
        </is>
      </c>
      <c r="G259" s="12" t="inlineStr">
        <is>
          <t>Жомарт</t>
        </is>
      </c>
      <c r="H259" s="12" t="inlineStr">
        <is>
          <t>Достык (эксп.)</t>
        </is>
      </c>
      <c r="I259" s="12" t="n">
        <v>151253</v>
      </c>
      <c r="J259" s="11" t="n">
        <v>45689</v>
      </c>
      <c r="K259" s="11" t="n">
        <v>45716</v>
      </c>
      <c r="L259" s="11" t="n">
        <v>45688</v>
      </c>
      <c r="M259" s="11" t="n">
        <v>45700</v>
      </c>
      <c r="N259" s="11" t="n">
        <v>45705</v>
      </c>
      <c r="O259" s="57">
        <f>IF(N259=J259,1,IF(AND(N259=J259,L259=J259),N259+1-J259,IF(AND(N259&gt;J259,L259&lt;J259),N259+1-J259,IF(AND(N259&lt;=K259,L259&gt;=J259),N259-L259,IF(L259&gt;K259,"",IF(N259&gt;K259,EOMONTH(N259,-1)-L259,""))))))</f>
        <v/>
      </c>
      <c r="P259" s="57" t="n">
        <v>15000</v>
      </c>
      <c r="Q25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59" t="n">
        <v>40</v>
      </c>
      <c r="S259" t="inlineStr">
        <is>
          <t>40</t>
        </is>
      </c>
    </row>
    <row r="260">
      <c r="A260" s="15" t="n">
        <v>256</v>
      </c>
      <c r="B260" s="14" t="n">
        <v>39</v>
      </c>
      <c r="C260" s="14" t="n">
        <v>39</v>
      </c>
      <c r="D260" s="13" t="n">
        <v>63615132</v>
      </c>
      <c r="E260" s="13" t="inlineStr">
        <is>
          <t>ЭЛ913980</t>
        </is>
      </c>
      <c r="F260" s="12" t="inlineStr">
        <is>
          <t>ГРУЖ</t>
        </is>
      </c>
      <c r="G260" s="12" t="inlineStr">
        <is>
          <t>Жомарт</t>
        </is>
      </c>
      <c r="H260" s="12" t="inlineStr">
        <is>
          <t>Риддер</t>
        </is>
      </c>
      <c r="I260" s="12" t="n">
        <v>151253</v>
      </c>
      <c r="J260" s="11" t="n">
        <v>45689</v>
      </c>
      <c r="K260" s="11" t="n">
        <v>45716</v>
      </c>
      <c r="L260" s="11" t="n">
        <v>45694</v>
      </c>
      <c r="M260" s="11" t="n">
        <v>45701</v>
      </c>
      <c r="N260" s="11" t="n">
        <v>45707</v>
      </c>
      <c r="O260" s="57">
        <f>IF(N260=J260,1,IF(AND(N260=J260,L260=J260),N260+1-J260,IF(AND(N260&gt;J260,L260&lt;J260),N260+1-J260,IF(AND(N260&lt;=K260,L260&gt;=J260),N260-L260,IF(L260&gt;K260,"",IF(N260&gt;K260,EOMONTH(N260,-1)-L260,""))))))</f>
        <v/>
      </c>
      <c r="P260" s="57" t="n">
        <v>15000</v>
      </c>
      <c r="Q26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0" t="n">
        <v>39</v>
      </c>
      <c r="S260" t="inlineStr">
        <is>
          <t>39</t>
        </is>
      </c>
    </row>
    <row r="261">
      <c r="A261" s="15" t="n">
        <v>257</v>
      </c>
      <c r="B261" s="14" t="n">
        <v>38</v>
      </c>
      <c r="C261" s="14" t="n">
        <v>38</v>
      </c>
      <c r="D261" s="12" t="n">
        <v>61474417</v>
      </c>
      <c r="E261" s="13" t="inlineStr">
        <is>
          <t>ЭЛ913990</t>
        </is>
      </c>
      <c r="F261" s="12" t="inlineStr">
        <is>
          <t>ГРУЖ</t>
        </is>
      </c>
      <c r="G261" s="12" t="inlineStr">
        <is>
          <t>Жомарт</t>
        </is>
      </c>
      <c r="H261" s="12" t="inlineStr">
        <is>
          <t>Оскемен-1</t>
        </is>
      </c>
      <c r="I261" s="12" t="n">
        <v>151234</v>
      </c>
      <c r="J261" s="11" t="n">
        <v>45689</v>
      </c>
      <c r="K261" s="11" t="n">
        <v>45716</v>
      </c>
      <c r="L261" s="11" t="n">
        <v>45688</v>
      </c>
      <c r="M261" s="11" t="n">
        <v>45701</v>
      </c>
      <c r="N261" s="11" t="n">
        <v>45716</v>
      </c>
      <c r="O261" s="57">
        <f>IF(N261=J261,1,IF(AND(N261=J261,L261=J261),N261+1-J261,IF(AND(N261&gt;J261,L261&lt;J261),N261+1-J261,IF(AND(N261&lt;=K261,L261&gt;=J261),N261-L261,IF(L261&gt;K261,"",IF(N261&gt;K261,EOMONTH(N261,-1)-L261,""))))))</f>
        <v/>
      </c>
      <c r="P261" s="57" t="n">
        <v>15000</v>
      </c>
      <c r="Q26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1" t="n">
        <v>38</v>
      </c>
      <c r="S261" t="inlineStr">
        <is>
          <t>38</t>
        </is>
      </c>
    </row>
    <row r="262">
      <c r="A262" s="15" t="n">
        <v>258</v>
      </c>
      <c r="B262" s="14" t="n">
        <v>39</v>
      </c>
      <c r="C262" s="14" t="n">
        <v>39</v>
      </c>
      <c r="D262" s="13" t="n">
        <v>61474342</v>
      </c>
      <c r="E262" s="13" t="inlineStr">
        <is>
          <t>ЭЛ922788</t>
        </is>
      </c>
      <c r="F262" s="12" t="inlineStr">
        <is>
          <t>ГРУЖ</t>
        </is>
      </c>
      <c r="G262" s="12" t="inlineStr">
        <is>
          <t>Жомарт</t>
        </is>
      </c>
      <c r="H262" s="12" t="inlineStr">
        <is>
          <t>Риддер</t>
        </is>
      </c>
      <c r="I262" s="12" t="n">
        <v>151253</v>
      </c>
      <c r="J262" s="11" t="n">
        <v>45689</v>
      </c>
      <c r="K262" s="11" t="n">
        <v>45716</v>
      </c>
      <c r="L262" s="11" t="n">
        <v>45694</v>
      </c>
      <c r="M262" s="11" t="n">
        <v>45703</v>
      </c>
      <c r="N262" s="11" t="n">
        <v>45716</v>
      </c>
      <c r="O262" s="57">
        <f>IF(N262=J262,1,IF(AND(N262=J262,L262=J262),N262+1-J262,IF(AND(N262&gt;J262,L262&lt;J262),N262+1-J262,IF(AND(N262&lt;=K262,L262&gt;=J262),N262-L262,IF(L262&gt;K262,"",IF(N262&gt;K262,EOMONTH(N262,-1)-L262,""))))))</f>
        <v/>
      </c>
      <c r="P262" s="57" t="n">
        <v>15000</v>
      </c>
      <c r="Q26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2" t="n">
        <v>39</v>
      </c>
      <c r="S262" t="inlineStr">
        <is>
          <t>39</t>
        </is>
      </c>
    </row>
    <row r="263">
      <c r="A263" s="15" t="n">
        <v>259</v>
      </c>
      <c r="B263" s="14" t="n">
        <v>39</v>
      </c>
      <c r="C263" s="14" t="n">
        <v>39</v>
      </c>
      <c r="D263" s="13" t="n">
        <v>61475042</v>
      </c>
      <c r="E263" s="13" t="inlineStr">
        <is>
          <t>ЭЛ922788</t>
        </is>
      </c>
      <c r="F263" s="12" t="inlineStr">
        <is>
          <t>ГРУЖ</t>
        </is>
      </c>
      <c r="G263" s="12" t="inlineStr">
        <is>
          <t>Жомарт</t>
        </is>
      </c>
      <c r="H263" s="12" t="inlineStr">
        <is>
          <t>Риддер</t>
        </is>
      </c>
      <c r="I263" s="12" t="n">
        <v>151253</v>
      </c>
      <c r="J263" s="11" t="n">
        <v>45689</v>
      </c>
      <c r="K263" s="11" t="n">
        <v>45716</v>
      </c>
      <c r="L263" s="11" t="n">
        <v>45694</v>
      </c>
      <c r="M263" s="11" t="n">
        <v>45703</v>
      </c>
      <c r="N263" s="11" t="n">
        <v>45716</v>
      </c>
      <c r="O263" s="57">
        <f>IF(N263=J263,1,IF(AND(N263=J263,L263=J263),N263+1-J263,IF(AND(N263&gt;J263,L263&lt;J263),N263+1-J263,IF(AND(N263&lt;=K263,L263&gt;=J263),N263-L263,IF(L263&gt;K263,"",IF(N263&gt;K263,EOMONTH(N263,-1)-L263,""))))))</f>
        <v/>
      </c>
      <c r="P263" s="57" t="n">
        <v>15000</v>
      </c>
      <c r="Q26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3" t="n">
        <v>39</v>
      </c>
      <c r="S263" t="inlineStr">
        <is>
          <t>39</t>
        </is>
      </c>
    </row>
    <row r="264">
      <c r="A264" s="15" t="n">
        <v>260</v>
      </c>
      <c r="B264" s="14" t="n">
        <v>39</v>
      </c>
      <c r="C264" s="14" t="n">
        <v>39</v>
      </c>
      <c r="D264" s="13" t="n">
        <v>63744957</v>
      </c>
      <c r="E264" s="13" t="inlineStr">
        <is>
          <t>ЭЛ922788</t>
        </is>
      </c>
      <c r="F264" s="12" t="inlineStr">
        <is>
          <t>ГРУЖ</t>
        </is>
      </c>
      <c r="G264" s="12" t="inlineStr">
        <is>
          <t>Жомарт</t>
        </is>
      </c>
      <c r="H264" s="12" t="inlineStr">
        <is>
          <t>Риддер</t>
        </is>
      </c>
      <c r="I264" s="12" t="n">
        <v>151253</v>
      </c>
      <c r="J264" s="11" t="n">
        <v>45689</v>
      </c>
      <c r="K264" s="11" t="n">
        <v>45716</v>
      </c>
      <c r="L264" s="11" t="n">
        <v>45687</v>
      </c>
      <c r="M264" s="11" t="n">
        <v>45703</v>
      </c>
      <c r="N264" s="11" t="n">
        <v>45716</v>
      </c>
      <c r="O264" s="57">
        <f>IF(N264=J264,1,IF(AND(N264=J264,L264=J264),N264+1-J264,IF(AND(N264&gt;J264,L264&lt;J264),N264+1-J264,IF(AND(N264&lt;=K264,L264&gt;=J264),N264-L264,IF(L264&gt;K264,"",IF(N264&gt;K264,EOMONTH(N264,-1)-L264,""))))))</f>
        <v/>
      </c>
      <c r="P264" s="57" t="n">
        <v>15000</v>
      </c>
      <c r="Q26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4" t="n">
        <v>39</v>
      </c>
      <c r="S264" t="inlineStr">
        <is>
          <t>39</t>
        </is>
      </c>
    </row>
    <row r="265">
      <c r="A265" s="15" t="n">
        <v>261</v>
      </c>
      <c r="B265" s="14" t="n">
        <v>40</v>
      </c>
      <c r="C265" s="14" t="n">
        <v>40</v>
      </c>
      <c r="D265" s="13" t="n">
        <v>65321945</v>
      </c>
      <c r="E265" s="13" t="n">
        <v>20330803</v>
      </c>
      <c r="F265" s="12" t="inlineStr">
        <is>
          <t>ГРУЖ</t>
        </is>
      </c>
      <c r="G265" s="12" t="inlineStr">
        <is>
          <t>Жомарт</t>
        </is>
      </c>
      <c r="H265" s="12" t="inlineStr">
        <is>
          <t>Достык (эксп.)</t>
        </is>
      </c>
      <c r="I265" s="12" t="n">
        <v>151253</v>
      </c>
      <c r="J265" s="11" t="n">
        <v>45689</v>
      </c>
      <c r="K265" s="11" t="n">
        <v>45716</v>
      </c>
      <c r="L265" s="11" t="n">
        <v>45688</v>
      </c>
      <c r="M265" s="11" t="n">
        <v>45705</v>
      </c>
      <c r="N265" s="11" t="n">
        <v>45710</v>
      </c>
      <c r="O265" s="57">
        <f>IF(N265=J265,1,IF(AND(N265=J265,L265=J265),N265+1-J265,IF(AND(N265&gt;J265,L265&lt;J265),N265+1-J265,IF(AND(N265&lt;=K265,L265&gt;=J265),N265-L265,IF(L265&gt;K265,"",IF(N265&gt;K265,EOMONTH(N265,-1)-L265,""))))))</f>
        <v/>
      </c>
      <c r="P265" s="57" t="n">
        <v>15000</v>
      </c>
      <c r="Q26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5" t="n">
        <v>40</v>
      </c>
      <c r="S265" t="inlineStr">
        <is>
          <t>40</t>
        </is>
      </c>
    </row>
    <row r="266">
      <c r="A266" s="15" t="n">
        <v>262</v>
      </c>
      <c r="B266" s="14" t="n">
        <v>40</v>
      </c>
      <c r="C266" s="14" t="n">
        <v>40</v>
      </c>
      <c r="D266" s="13" t="n">
        <v>61119855</v>
      </c>
      <c r="E266" s="13" t="n">
        <v>20333562</v>
      </c>
      <c r="F266" s="12" t="inlineStr">
        <is>
          <t>ГРУЖ</t>
        </is>
      </c>
      <c r="G266" s="12" t="inlineStr">
        <is>
          <t>Жомарт</t>
        </is>
      </c>
      <c r="H266" s="12" t="inlineStr">
        <is>
          <t>Достык (эксп.)</t>
        </is>
      </c>
      <c r="I266" s="12" t="n">
        <v>151234</v>
      </c>
      <c r="J266" s="11" t="n">
        <v>45689</v>
      </c>
      <c r="K266" s="11" t="n">
        <v>45716</v>
      </c>
      <c r="L266" s="11" t="n">
        <v>45699</v>
      </c>
      <c r="M266" s="11" t="n">
        <v>45706</v>
      </c>
      <c r="N266" s="11" t="n">
        <v>45710</v>
      </c>
      <c r="O266" s="57">
        <f>IF(N266=J266,1,IF(AND(N266=J266,L266=J266),N266+1-J266,IF(AND(N266&gt;J266,L266&lt;J266),N266+1-J266,IF(AND(N266&lt;=K266,L266&gt;=J266),N266-L266,IF(L266&gt;K266,"",IF(N266&gt;K266,EOMONTH(N266,-1)-L266,""))))))</f>
        <v/>
      </c>
      <c r="P266" s="57" t="n">
        <v>15000</v>
      </c>
      <c r="Q26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6" t="n">
        <v>40</v>
      </c>
      <c r="S266" t="inlineStr">
        <is>
          <t>40</t>
        </is>
      </c>
    </row>
    <row r="267">
      <c r="A267" s="15" t="n">
        <v>263</v>
      </c>
      <c r="B267" s="14" t="n">
        <v>40</v>
      </c>
      <c r="C267" s="14" t="n">
        <v>40</v>
      </c>
      <c r="D267" s="13" t="n">
        <v>63622948</v>
      </c>
      <c r="E267" s="13" t="n">
        <v>20333389</v>
      </c>
      <c r="F267" s="12" t="inlineStr">
        <is>
          <t>ГРУЖ</t>
        </is>
      </c>
      <c r="G267" s="12" t="inlineStr">
        <is>
          <t>Жомарт</t>
        </is>
      </c>
      <c r="H267" s="12" t="inlineStr">
        <is>
          <t>Достык (эксп.)</t>
        </is>
      </c>
      <c r="I267" s="12" t="n">
        <v>151234</v>
      </c>
      <c r="J267" s="11" t="n">
        <v>45689</v>
      </c>
      <c r="K267" s="11" t="n">
        <v>45716</v>
      </c>
      <c r="L267" s="11" t="n">
        <v>45703</v>
      </c>
      <c r="M267" s="11" t="n">
        <v>45706</v>
      </c>
      <c r="N267" s="11" t="n">
        <v>45710</v>
      </c>
      <c r="O267" s="57">
        <f>IF(N267=J267,1,IF(AND(N267=J267,L267=J267),N267+1-J267,IF(AND(N267&gt;J267,L267&lt;J267),N267+1-J267,IF(AND(N267&lt;=K267,L267&gt;=J267),N267-L267,IF(L267&gt;K267,"",IF(N267&gt;K267,EOMONTH(N267,-1)-L267,""))))))</f>
        <v/>
      </c>
      <c r="P267" s="57" t="n">
        <v>15000</v>
      </c>
      <c r="Q26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7" t="n">
        <v>40</v>
      </c>
      <c r="S267" t="inlineStr">
        <is>
          <t>40</t>
        </is>
      </c>
    </row>
    <row r="268">
      <c r="A268" s="15" t="n">
        <v>264</v>
      </c>
      <c r="B268" s="14" t="n">
        <v>40</v>
      </c>
      <c r="C268" s="14" t="n">
        <v>40</v>
      </c>
      <c r="D268" s="13" t="n">
        <v>63615918</v>
      </c>
      <c r="E268" s="13" t="n">
        <v>20333372</v>
      </c>
      <c r="F268" s="12" t="inlineStr">
        <is>
          <t>ГРУЖ</t>
        </is>
      </c>
      <c r="G268" s="12" t="inlineStr">
        <is>
          <t>Жомарт</t>
        </is>
      </c>
      <c r="H268" s="12" t="inlineStr">
        <is>
          <t>Достык (эксп.)</t>
        </is>
      </c>
      <c r="I268" s="12" t="n">
        <v>151234</v>
      </c>
      <c r="J268" s="11" t="n">
        <v>45689</v>
      </c>
      <c r="K268" s="11" t="n">
        <v>45716</v>
      </c>
      <c r="L268" s="11" t="n">
        <v>45703</v>
      </c>
      <c r="M268" s="11" t="n">
        <v>45706</v>
      </c>
      <c r="N268" s="11" t="n">
        <v>45710</v>
      </c>
      <c r="O268" s="57">
        <f>IF(N268=J268,1,IF(AND(N268=J268,L268=J268),N268+1-J268,IF(AND(N268&gt;J268,L268&lt;J268),N268+1-J268,IF(AND(N268&lt;=K268,L268&gt;=J268),N268-L268,IF(L268&gt;K268,"",IF(N268&gt;K268,EOMONTH(N268,-1)-L268,""))))))</f>
        <v/>
      </c>
      <c r="P268" s="57" t="n">
        <v>15000</v>
      </c>
      <c r="Q26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8" t="n">
        <v>40</v>
      </c>
      <c r="S268" t="inlineStr">
        <is>
          <t>40</t>
        </is>
      </c>
    </row>
    <row r="269">
      <c r="A269" s="15" t="n">
        <v>265</v>
      </c>
      <c r="B269" s="14" t="n">
        <v>40</v>
      </c>
      <c r="C269" s="14" t="n">
        <v>40</v>
      </c>
      <c r="D269" s="13" t="n">
        <v>63615470</v>
      </c>
      <c r="E269" s="13" t="n">
        <v>20333283</v>
      </c>
      <c r="F269" s="12" t="inlineStr">
        <is>
          <t>ГРУЖ</t>
        </is>
      </c>
      <c r="G269" s="12" t="inlineStr">
        <is>
          <t>Жомарт</t>
        </is>
      </c>
      <c r="H269" s="12" t="inlineStr">
        <is>
          <t>Достык (эксп.)</t>
        </is>
      </c>
      <c r="I269" s="12" t="n">
        <v>151234</v>
      </c>
      <c r="J269" s="11" t="n">
        <v>45689</v>
      </c>
      <c r="K269" s="11" t="n">
        <v>45716</v>
      </c>
      <c r="L269" s="11" t="n">
        <v>45700</v>
      </c>
      <c r="M269" s="11" t="n">
        <v>45706</v>
      </c>
      <c r="N269" s="11" t="n">
        <v>45710</v>
      </c>
      <c r="O269" s="57">
        <f>IF(N269=J269,1,IF(AND(N269=J269,L269=J269),N269+1-J269,IF(AND(N269&gt;J269,L269&lt;J269),N269+1-J269,IF(AND(N269&lt;=K269,L269&gt;=J269),N269-L269,IF(L269&gt;K269,"",IF(N269&gt;K269,EOMONTH(N269,-1)-L269,""))))))</f>
        <v/>
      </c>
      <c r="P269" s="57" t="n">
        <v>15000</v>
      </c>
      <c r="Q26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69" t="n">
        <v>40</v>
      </c>
      <c r="S269" t="inlineStr">
        <is>
          <t>40</t>
        </is>
      </c>
    </row>
    <row r="270">
      <c r="A270" s="15" t="n">
        <v>266</v>
      </c>
      <c r="B270" s="14" t="n">
        <v>40</v>
      </c>
      <c r="C270" s="14" t="n">
        <v>40</v>
      </c>
      <c r="D270" s="13" t="n">
        <v>61474813</v>
      </c>
      <c r="E270" s="13" t="n">
        <v>20342590</v>
      </c>
      <c r="F270" s="12" t="inlineStr">
        <is>
          <t>ГРУЖ</t>
        </is>
      </c>
      <c r="G270" s="12" t="inlineStr">
        <is>
          <t>Жомарт</t>
        </is>
      </c>
      <c r="H270" s="12" t="inlineStr">
        <is>
          <t>Достык (эксп.)</t>
        </is>
      </c>
      <c r="I270" s="12" t="n">
        <v>151234</v>
      </c>
      <c r="J270" s="11" t="n">
        <v>45689</v>
      </c>
      <c r="K270" s="11" t="n">
        <v>45716</v>
      </c>
      <c r="L270" s="11" t="n">
        <v>45705</v>
      </c>
      <c r="M270" s="11" t="n">
        <v>45709</v>
      </c>
      <c r="N270" s="11" t="n">
        <v>45716</v>
      </c>
      <c r="O270" s="57">
        <f>IF(N270=J270,1,IF(AND(N270=J270,L270=J270),N270+1-J270,IF(AND(N270&gt;J270,L270&lt;J270),N270+1-J270,IF(AND(N270&lt;=K270,L270&gt;=J270),N270-L270,IF(L270&gt;K270,"",IF(N270&gt;K270,EOMONTH(N270,-1)-L270,""))))))</f>
        <v/>
      </c>
      <c r="P270" s="57" t="n">
        <v>15000</v>
      </c>
      <c r="Q27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0" t="n">
        <v>40</v>
      </c>
      <c r="S270" t="inlineStr">
        <is>
          <t>40</t>
        </is>
      </c>
    </row>
    <row r="271">
      <c r="A271" s="15" t="n">
        <v>267</v>
      </c>
      <c r="B271" s="14" t="n">
        <v>40</v>
      </c>
      <c r="C271" s="14" t="n">
        <v>40</v>
      </c>
      <c r="D271" s="13" t="n">
        <v>63615819</v>
      </c>
      <c r="E271" s="13" t="n">
        <v>20342601</v>
      </c>
      <c r="F271" s="12" t="inlineStr">
        <is>
          <t>ГРУЖ</t>
        </is>
      </c>
      <c r="G271" s="12" t="inlineStr">
        <is>
          <t>Жомарт</t>
        </is>
      </c>
      <c r="H271" s="12" t="inlineStr">
        <is>
          <t>Достык (эксп.)</t>
        </is>
      </c>
      <c r="I271" s="12" t="n">
        <v>151234</v>
      </c>
      <c r="J271" s="11" t="n">
        <v>45689</v>
      </c>
      <c r="K271" s="11" t="n">
        <v>45716</v>
      </c>
      <c r="L271" s="11" t="n">
        <v>45705</v>
      </c>
      <c r="M271" s="11" t="n">
        <v>45709</v>
      </c>
      <c r="N271" s="11" t="n">
        <v>45716</v>
      </c>
      <c r="O271" s="57">
        <f>IF(N271=J271,1,IF(AND(N271=J271,L271=J271),N271+1-J271,IF(AND(N271&gt;J271,L271&lt;J271),N271+1-J271,IF(AND(N271&lt;=K271,L271&gt;=J271),N271-L271,IF(L271&gt;K271,"",IF(N271&gt;K271,EOMONTH(N271,-1)-L271,""))))))</f>
        <v/>
      </c>
      <c r="P271" s="57" t="n">
        <v>15000</v>
      </c>
      <c r="Q27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1" t="n">
        <v>40</v>
      </c>
      <c r="S271" t="inlineStr">
        <is>
          <t>40</t>
        </is>
      </c>
    </row>
    <row r="272">
      <c r="A272" s="15" t="n">
        <v>268</v>
      </c>
      <c r="B272" s="14" t="n">
        <v>40</v>
      </c>
      <c r="C272" s="14" t="n">
        <v>40</v>
      </c>
      <c r="D272" s="13" t="n">
        <v>65334583</v>
      </c>
      <c r="E272" s="13" t="n">
        <v>20342597</v>
      </c>
      <c r="F272" s="12" t="inlineStr">
        <is>
          <t>ГРУЖ</t>
        </is>
      </c>
      <c r="G272" s="12" t="inlineStr">
        <is>
          <t>Жомарт</t>
        </is>
      </c>
      <c r="H272" s="12" t="inlineStr">
        <is>
          <t>Достык (эксп.)</t>
        </is>
      </c>
      <c r="I272" s="12" t="n">
        <v>151234</v>
      </c>
      <c r="J272" s="11" t="n">
        <v>45689</v>
      </c>
      <c r="K272" s="11" t="n">
        <v>45716</v>
      </c>
      <c r="L272" s="11" t="n">
        <v>45705</v>
      </c>
      <c r="M272" s="11" t="n">
        <v>45709</v>
      </c>
      <c r="N272" s="11" t="n">
        <v>45716</v>
      </c>
      <c r="O272" s="57">
        <f>IF(N272=J272,1,IF(AND(N272=J272,L272=J272),N272+1-J272,IF(AND(N272&gt;J272,L272&lt;J272),N272+1-J272,IF(AND(N272&lt;=K272,L272&gt;=J272),N272-L272,IF(L272&gt;K272,"",IF(N272&gt;K272,EOMONTH(N272,-1)-L272,""))))))</f>
        <v/>
      </c>
      <c r="P272" s="57" t="n">
        <v>15000</v>
      </c>
      <c r="Q27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2" t="n">
        <v>40</v>
      </c>
      <c r="S272" t="inlineStr">
        <is>
          <t>40</t>
        </is>
      </c>
    </row>
    <row r="273">
      <c r="A273" s="15" t="n">
        <v>269</v>
      </c>
      <c r="B273" s="14" t="n">
        <v>40</v>
      </c>
      <c r="C273" s="14" t="n">
        <v>40</v>
      </c>
      <c r="D273" s="13" t="n">
        <v>60695111</v>
      </c>
      <c r="E273" s="13" t="n">
        <v>20342539</v>
      </c>
      <c r="F273" s="12" t="inlineStr">
        <is>
          <t>ГРУЖ</t>
        </is>
      </c>
      <c r="G273" s="12" t="inlineStr">
        <is>
          <t>Жомарт</t>
        </is>
      </c>
      <c r="H273" s="12" t="inlineStr">
        <is>
          <t>Достык (эксп.)</t>
        </is>
      </c>
      <c r="I273" s="12" t="n">
        <v>151234</v>
      </c>
      <c r="J273" s="11" t="n">
        <v>45689</v>
      </c>
      <c r="K273" s="11" t="n">
        <v>45716</v>
      </c>
      <c r="L273" s="11" t="n">
        <v>45705</v>
      </c>
      <c r="M273" s="11" t="n">
        <v>45709</v>
      </c>
      <c r="N273" s="11" t="n">
        <v>45716</v>
      </c>
      <c r="O273" s="57">
        <f>IF(N273=J273,1,IF(AND(N273=J273,L273=J273),N273+1-J273,IF(AND(N273&gt;J273,L273&lt;J273),N273+1-J273,IF(AND(N273&lt;=K273,L273&gt;=J273),N273-L273,IF(L273&gt;K273,"",IF(N273&gt;K273,EOMONTH(N273,-1)-L273,""))))))</f>
        <v/>
      </c>
      <c r="P273" s="57" t="n">
        <v>15000</v>
      </c>
      <c r="Q27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3" t="n">
        <v>40</v>
      </c>
      <c r="S273" t="inlineStr">
        <is>
          <t>40</t>
        </is>
      </c>
    </row>
    <row r="274">
      <c r="A274" s="15" t="n">
        <v>270</v>
      </c>
      <c r="B274" s="14" t="n">
        <v>40</v>
      </c>
      <c r="C274" s="14" t="n">
        <v>40</v>
      </c>
      <c r="D274" s="13" t="n">
        <v>65319147</v>
      </c>
      <c r="E274" s="13" t="n">
        <v>20346759</v>
      </c>
      <c r="F274" s="12" t="inlineStr">
        <is>
          <t>ГРУЖ</t>
        </is>
      </c>
      <c r="G274" s="12" t="inlineStr">
        <is>
          <t>Жомарт</t>
        </is>
      </c>
      <c r="H274" s="12" t="inlineStr">
        <is>
          <t>Достык (эксп.)</t>
        </is>
      </c>
      <c r="I274" s="12" t="n">
        <v>151234</v>
      </c>
      <c r="J274" s="11" t="n">
        <v>45689</v>
      </c>
      <c r="K274" s="11" t="n">
        <v>45716</v>
      </c>
      <c r="L274" s="11" t="n">
        <v>45705</v>
      </c>
      <c r="M274" s="11" t="n">
        <v>45711</v>
      </c>
      <c r="N274" s="11" t="n">
        <v>45716</v>
      </c>
      <c r="O274" s="57">
        <f>IF(N274=J274,1,IF(AND(N274=J274,L274=J274),N274+1-J274,IF(AND(N274&gt;J274,L274&lt;J274),N274+1-J274,IF(AND(N274&lt;=K274,L274&gt;=J274),N274-L274,IF(L274&gt;K274,"",IF(N274&gt;K274,EOMONTH(N274,-1)-L274,""))))))</f>
        <v/>
      </c>
      <c r="P274" s="57" t="n">
        <v>15000</v>
      </c>
      <c r="Q27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4" t="n">
        <v>40</v>
      </c>
      <c r="S274" t="inlineStr">
        <is>
          <t>40</t>
        </is>
      </c>
    </row>
    <row r="275">
      <c r="A275" s="15" t="n">
        <v>271</v>
      </c>
      <c r="B275" s="14" t="n">
        <v>40</v>
      </c>
      <c r="C275" s="14" t="n">
        <v>40</v>
      </c>
      <c r="D275" s="13" t="n">
        <v>60697752</v>
      </c>
      <c r="E275" s="13" t="n">
        <v>20346765</v>
      </c>
      <c r="F275" s="12" t="inlineStr">
        <is>
          <t>ГРУЖ</t>
        </is>
      </c>
      <c r="G275" s="12" t="inlineStr">
        <is>
          <t>Жомарт</t>
        </is>
      </c>
      <c r="H275" s="12" t="inlineStr">
        <is>
          <t>Достык (эксп.)</t>
        </is>
      </c>
      <c r="I275" s="12" t="n">
        <v>151234</v>
      </c>
      <c r="J275" s="11" t="n">
        <v>45689</v>
      </c>
      <c r="K275" s="11" t="n">
        <v>45716</v>
      </c>
      <c r="L275" s="11" t="n">
        <v>45705</v>
      </c>
      <c r="M275" s="11" t="n">
        <v>45711</v>
      </c>
      <c r="N275" s="11" t="n">
        <v>45716</v>
      </c>
      <c r="O275" s="57">
        <f>IF(N275=J275,1,IF(AND(N275=J275,L275=J275),N275+1-J275,IF(AND(N275&gt;J275,L275&lt;J275),N275+1-J275,IF(AND(N275&lt;=K275,L275&gt;=J275),N275-L275,IF(L275&gt;K275,"",IF(N275&gt;K275,EOMONTH(N275,-1)-L275,""))))))</f>
        <v/>
      </c>
      <c r="P275" s="57" t="n">
        <v>15000</v>
      </c>
      <c r="Q27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5" t="n">
        <v>40</v>
      </c>
      <c r="S275" t="inlineStr">
        <is>
          <t>40</t>
        </is>
      </c>
    </row>
    <row r="276">
      <c r="A276" s="15" t="n">
        <v>272</v>
      </c>
      <c r="B276" s="14" t="n">
        <v>40</v>
      </c>
      <c r="C276" s="14" t="n">
        <v>40</v>
      </c>
      <c r="D276" s="13" t="n">
        <v>63615645</v>
      </c>
      <c r="E276" s="13" t="n">
        <v>20346756</v>
      </c>
      <c r="F276" s="12" t="inlineStr">
        <is>
          <t>ГРУЖ</t>
        </is>
      </c>
      <c r="G276" s="12" t="inlineStr">
        <is>
          <t>Жомарт</t>
        </is>
      </c>
      <c r="H276" s="12" t="inlineStr">
        <is>
          <t>Достык (эксп.)</t>
        </is>
      </c>
      <c r="I276" s="12" t="n">
        <v>151234</v>
      </c>
      <c r="J276" s="11" t="n">
        <v>45689</v>
      </c>
      <c r="K276" s="11" t="n">
        <v>45716</v>
      </c>
      <c r="L276" s="11" t="n">
        <v>45705</v>
      </c>
      <c r="M276" s="11" t="n">
        <v>45711</v>
      </c>
      <c r="N276" s="11" t="n">
        <v>45716</v>
      </c>
      <c r="O276" s="57">
        <f>IF(N276=J276,1,IF(AND(N276=J276,L276=J276),N276+1-J276,IF(AND(N276&gt;J276,L276&lt;J276),N276+1-J276,IF(AND(N276&lt;=K276,L276&gt;=J276),N276-L276,IF(L276&gt;K276,"",IF(N276&gt;K276,EOMONTH(N276,-1)-L276,""))))))</f>
        <v/>
      </c>
      <c r="P276" s="57" t="n">
        <v>15000</v>
      </c>
      <c r="Q27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6" t="n">
        <v>40</v>
      </c>
      <c r="S276" t="inlineStr">
        <is>
          <t>40</t>
        </is>
      </c>
    </row>
    <row r="277">
      <c r="A277" s="15" t="n">
        <v>273</v>
      </c>
      <c r="B277" s="14" t="n">
        <v>40</v>
      </c>
      <c r="C277" s="14" t="n">
        <v>40</v>
      </c>
      <c r="D277" s="13" t="n">
        <v>63623029</v>
      </c>
      <c r="E277" s="13" t="n">
        <v>20346743</v>
      </c>
      <c r="F277" s="12" t="inlineStr">
        <is>
          <t>ГРУЖ</t>
        </is>
      </c>
      <c r="G277" s="12" t="inlineStr">
        <is>
          <t>Жомарт</t>
        </is>
      </c>
      <c r="H277" s="12" t="inlineStr">
        <is>
          <t>Достык (эксп.)</t>
        </is>
      </c>
      <c r="I277" s="12" t="n">
        <v>151234</v>
      </c>
      <c r="J277" s="11" t="n">
        <v>45689</v>
      </c>
      <c r="K277" s="11" t="n">
        <v>45716</v>
      </c>
      <c r="L277" s="11" t="n">
        <v>45705</v>
      </c>
      <c r="M277" s="11" t="n">
        <v>45711</v>
      </c>
      <c r="N277" s="11" t="n">
        <v>45716</v>
      </c>
      <c r="O277" s="57">
        <f>IF(N277=J277,1,IF(AND(N277=J277,L277=J277),N277+1-J277,IF(AND(N277&gt;J277,L277&lt;J277),N277+1-J277,IF(AND(N277&lt;=K277,L277&gt;=J277),N277-L277,IF(L277&gt;K277,"",IF(N277&gt;K277,EOMONTH(N277,-1)-L277,""))))))</f>
        <v/>
      </c>
      <c r="P277" s="57" t="n">
        <v>15000</v>
      </c>
      <c r="Q27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7" t="n">
        <v>40</v>
      </c>
      <c r="S277" t="inlineStr">
        <is>
          <t>40</t>
        </is>
      </c>
    </row>
    <row r="278">
      <c r="A278" s="15" t="n">
        <v>274</v>
      </c>
      <c r="B278" s="14" t="n">
        <v>40</v>
      </c>
      <c r="C278" s="14" t="n">
        <v>40</v>
      </c>
      <c r="D278" s="13" t="n">
        <v>63616189</v>
      </c>
      <c r="E278" s="13" t="n">
        <v>20346753</v>
      </c>
      <c r="F278" s="12" t="inlineStr">
        <is>
          <t>ГРУЖ</t>
        </is>
      </c>
      <c r="G278" s="12" t="inlineStr">
        <is>
          <t>Жомарт</t>
        </is>
      </c>
      <c r="H278" s="12" t="inlineStr">
        <is>
          <t>Достык (эксп.)</t>
        </is>
      </c>
      <c r="I278" s="12" t="n">
        <v>151234</v>
      </c>
      <c r="J278" s="11" t="n">
        <v>45689</v>
      </c>
      <c r="K278" s="11" t="n">
        <v>45716</v>
      </c>
      <c r="L278" s="11" t="n">
        <v>45705</v>
      </c>
      <c r="M278" s="11" t="n">
        <v>45711</v>
      </c>
      <c r="N278" s="11" t="n">
        <v>45716</v>
      </c>
      <c r="O278" s="57">
        <f>IF(N278=J278,1,IF(AND(N278=J278,L278=J278),N278+1-J278,IF(AND(N278&gt;J278,L278&lt;J278),N278+1-J278,IF(AND(N278&lt;=K278,L278&gt;=J278),N278-L278,IF(L278&gt;K278,"",IF(N278&gt;K278,EOMONTH(N278,-1)-L278,""))))))</f>
        <v/>
      </c>
      <c r="P278" s="57" t="n">
        <v>15000</v>
      </c>
      <c r="Q27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8" t="n">
        <v>40</v>
      </c>
      <c r="S278" t="inlineStr">
        <is>
          <t>40</t>
        </is>
      </c>
    </row>
    <row r="279">
      <c r="A279" s="15" t="n">
        <v>275</v>
      </c>
      <c r="B279" s="14" t="n">
        <v>40</v>
      </c>
      <c r="C279" s="14" t="n">
        <v>40</v>
      </c>
      <c r="D279" s="13" t="n">
        <v>63615371</v>
      </c>
      <c r="E279" s="13" t="inlineStr">
        <is>
          <t>Ж0439801</t>
        </is>
      </c>
      <c r="F279" s="12" t="inlineStr">
        <is>
          <t>ГРУЖ</t>
        </is>
      </c>
      <c r="G279" s="12" t="inlineStr">
        <is>
          <t>Жомарт</t>
        </is>
      </c>
      <c r="H279" s="12" t="inlineStr">
        <is>
          <t>Достык (эксп.)</t>
        </is>
      </c>
      <c r="I279" s="12" t="n">
        <v>151234</v>
      </c>
      <c r="J279" s="11" t="n">
        <v>45689</v>
      </c>
      <c r="K279" s="11" t="n">
        <v>45716</v>
      </c>
      <c r="L279" s="11" t="n">
        <v>45705</v>
      </c>
      <c r="M279" s="11" t="n">
        <v>45711</v>
      </c>
      <c r="N279" s="11" t="n">
        <v>45716</v>
      </c>
      <c r="O279" s="57">
        <f>IF(N279=J279,1,IF(AND(N279=J279,L279=J279),N279+1-J279,IF(AND(N279&gt;J279,L279&lt;J279),N279+1-J279,IF(AND(N279&lt;=K279,L279&gt;=J279),N279-L279,IF(L279&gt;K279,"",IF(N279&gt;K279,EOMONTH(N279,-1)-L279,""))))))</f>
        <v/>
      </c>
      <c r="P279" s="57" t="n">
        <v>15000</v>
      </c>
      <c r="Q27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79" t="n">
        <v>40</v>
      </c>
      <c r="S279" t="inlineStr">
        <is>
          <t>40</t>
        </is>
      </c>
    </row>
    <row r="280">
      <c r="A280" s="15" t="n">
        <v>276</v>
      </c>
      <c r="B280" s="14" t="n">
        <v>40</v>
      </c>
      <c r="C280" s="14" t="n">
        <v>40</v>
      </c>
      <c r="D280" s="13" t="n">
        <v>61474441</v>
      </c>
      <c r="E280" s="13" t="inlineStr">
        <is>
          <t>Ж0439800</t>
        </is>
      </c>
      <c r="F280" s="12" t="inlineStr">
        <is>
          <t>ГРУЖ</t>
        </is>
      </c>
      <c r="G280" s="12" t="inlineStr">
        <is>
          <t>Жомарт</t>
        </is>
      </c>
      <c r="H280" s="12" t="inlineStr">
        <is>
          <t>Достык (эксп.)</t>
        </is>
      </c>
      <c r="I280" s="12" t="n">
        <v>151234</v>
      </c>
      <c r="J280" s="11" t="n">
        <v>45689</v>
      </c>
      <c r="K280" s="11" t="n">
        <v>45716</v>
      </c>
      <c r="L280" s="11" t="n">
        <v>45705</v>
      </c>
      <c r="M280" s="11" t="n">
        <v>45711</v>
      </c>
      <c r="N280" s="11" t="n">
        <v>45716</v>
      </c>
      <c r="O280" s="57">
        <f>IF(N280=J280,1,IF(AND(N280=J280,L280=J280),N280+1-J280,IF(AND(N280&gt;J280,L280&lt;J280),N280+1-J280,IF(AND(N280&lt;=K280,L280&gt;=J280),N280-L280,IF(L280&gt;K280,"",IF(N280&gt;K280,EOMONTH(N280,-1)-L280,""))))))</f>
        <v/>
      </c>
      <c r="P280" s="57" t="n">
        <v>15000</v>
      </c>
      <c r="Q28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0" t="n">
        <v>40</v>
      </c>
      <c r="S280" t="inlineStr">
        <is>
          <t>40</t>
        </is>
      </c>
    </row>
    <row r="281">
      <c r="A281" s="15" t="n">
        <v>277</v>
      </c>
      <c r="B281" s="14" t="n">
        <v>40</v>
      </c>
      <c r="C281" s="14" t="n">
        <v>40</v>
      </c>
      <c r="D281" s="13" t="n">
        <v>65337032</v>
      </c>
      <c r="E281" s="13" t="inlineStr">
        <is>
          <t>Ж0439799</t>
        </is>
      </c>
      <c r="F281" s="12" t="inlineStr">
        <is>
          <t>ГРУЖ</t>
        </is>
      </c>
      <c r="G281" s="12" t="inlineStr">
        <is>
          <t>Жомарт</t>
        </is>
      </c>
      <c r="H281" s="12" t="inlineStr">
        <is>
          <t>Достык (эксп.)</t>
        </is>
      </c>
      <c r="I281" s="12" t="n">
        <v>151234</v>
      </c>
      <c r="J281" s="11" t="n">
        <v>45689</v>
      </c>
      <c r="K281" s="11" t="n">
        <v>45716</v>
      </c>
      <c r="L281" s="11" t="n">
        <v>45705</v>
      </c>
      <c r="M281" s="11" t="n">
        <v>45711</v>
      </c>
      <c r="N281" s="11" t="n">
        <v>45716</v>
      </c>
      <c r="O281" s="57">
        <f>IF(N281=J281,1,IF(AND(N281=J281,L281=J281),N281+1-J281,IF(AND(N281&gt;J281,L281&lt;J281),N281+1-J281,IF(AND(N281&lt;=K281,L281&gt;=J281),N281-L281,IF(L281&gt;K281,"",IF(N281&gt;K281,EOMONTH(N281,-1)-L281,""))))))</f>
        <v/>
      </c>
      <c r="P281" s="57" t="n">
        <v>15000</v>
      </c>
      <c r="Q28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1" t="n">
        <v>40</v>
      </c>
      <c r="S281" t="inlineStr">
        <is>
          <t>40</t>
        </is>
      </c>
    </row>
    <row r="282">
      <c r="A282" s="15" t="n">
        <v>278</v>
      </c>
      <c r="B282" s="14" t="n">
        <v>40</v>
      </c>
      <c r="C282" s="14" t="n">
        <v>40</v>
      </c>
      <c r="D282" s="13" t="n">
        <v>60696366</v>
      </c>
      <c r="E282" s="13" t="n">
        <v>20348486</v>
      </c>
      <c r="F282" s="12" t="inlineStr">
        <is>
          <t>ГРУЖ</t>
        </is>
      </c>
      <c r="G282" s="12" t="inlineStr">
        <is>
          <t>Жомарт</t>
        </is>
      </c>
      <c r="H282" s="12" t="inlineStr">
        <is>
          <t>Достык (эксп.)</t>
        </is>
      </c>
      <c r="I282" s="12" t="n">
        <v>151253</v>
      </c>
      <c r="J282" s="11" t="n">
        <v>45689</v>
      </c>
      <c r="K282" s="11" t="n">
        <v>45716</v>
      </c>
      <c r="L282" s="11" t="n">
        <v>45707</v>
      </c>
      <c r="M282" s="11" t="n">
        <v>45712</v>
      </c>
      <c r="N282" s="11" t="n">
        <v>45716</v>
      </c>
      <c r="O282" s="57">
        <f>IF(N282=J282,1,IF(AND(N282=J282,L282=J282),N282+1-J282,IF(AND(N282&gt;J282,L282&lt;J282),N282+1-J282,IF(AND(N282&lt;=K282,L282&gt;=J282),N282-L282,IF(L282&gt;K282,"",IF(N282&gt;K282,EOMONTH(N282,-1)-L282,""))))))</f>
        <v/>
      </c>
      <c r="P282" s="57" t="n">
        <v>15000</v>
      </c>
      <c r="Q28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2" t="n">
        <v>40</v>
      </c>
      <c r="S282" t="inlineStr">
        <is>
          <t>40</t>
        </is>
      </c>
    </row>
    <row r="283">
      <c r="A283" s="15" t="n">
        <v>279</v>
      </c>
      <c r="B283" s="14" t="n">
        <v>40</v>
      </c>
      <c r="C283" s="14" t="n">
        <v>40</v>
      </c>
      <c r="D283" s="13" t="n">
        <v>60697521</v>
      </c>
      <c r="E283" s="13" t="n">
        <v>20348911</v>
      </c>
      <c r="F283" s="12" t="inlineStr">
        <is>
          <t>ГРУЖ</t>
        </is>
      </c>
      <c r="G283" s="12" t="inlineStr">
        <is>
          <t>Жомарт</t>
        </is>
      </c>
      <c r="H283" s="12" t="inlineStr">
        <is>
          <t>Достык (эксп.)</t>
        </is>
      </c>
      <c r="I283" s="12" t="n">
        <v>151253</v>
      </c>
      <c r="J283" s="11" t="n">
        <v>45689</v>
      </c>
      <c r="K283" s="11" t="n">
        <v>45716</v>
      </c>
      <c r="L283" s="11" t="n">
        <v>45707</v>
      </c>
      <c r="M283" s="11" t="n">
        <v>45712</v>
      </c>
      <c r="N283" s="11" t="n">
        <v>45716</v>
      </c>
      <c r="O283" s="57">
        <f>IF(N283=J283,1,IF(AND(N283=J283,L283=J283),N283+1-J283,IF(AND(N283&gt;J283,L283&lt;J283),N283+1-J283,IF(AND(N283&lt;=K283,L283&gt;=J283),N283-L283,IF(L283&gt;K283,"",IF(N283&gt;K283,EOMONTH(N283,-1)-L283,""))))))</f>
        <v/>
      </c>
      <c r="P283" s="57" t="n">
        <v>15000</v>
      </c>
      <c r="Q28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3" t="n">
        <v>40</v>
      </c>
      <c r="S283" t="inlineStr">
        <is>
          <t>40</t>
        </is>
      </c>
    </row>
    <row r="284">
      <c r="A284" s="15" t="n">
        <v>280</v>
      </c>
      <c r="B284" s="14" t="n">
        <v>40</v>
      </c>
      <c r="C284" s="14" t="n">
        <v>40</v>
      </c>
      <c r="D284" s="13" t="n">
        <v>61474383</v>
      </c>
      <c r="E284" s="13" t="n">
        <v>20348961</v>
      </c>
      <c r="F284" s="12" t="inlineStr">
        <is>
          <t>ГРУЖ</t>
        </is>
      </c>
      <c r="G284" s="12" t="inlineStr">
        <is>
          <t>Жомарт</t>
        </is>
      </c>
      <c r="H284" s="12" t="inlineStr">
        <is>
          <t>Достык (эксп.)</t>
        </is>
      </c>
      <c r="I284" s="12" t="n">
        <v>151253</v>
      </c>
      <c r="J284" s="11" t="n">
        <v>45689</v>
      </c>
      <c r="K284" s="11" t="n">
        <v>45716</v>
      </c>
      <c r="L284" s="11" t="n">
        <v>45707</v>
      </c>
      <c r="M284" s="11" t="n">
        <v>45712</v>
      </c>
      <c r="N284" s="11" t="n">
        <v>45716</v>
      </c>
      <c r="O284" s="57">
        <f>IF(N284=J284,1,IF(AND(N284=J284,L284=J284),N284+1-J284,IF(AND(N284&gt;J284,L284&lt;J284),N284+1-J284,IF(AND(N284&lt;=K284,L284&gt;=J284),N284-L284,IF(L284&gt;K284,"",IF(N284&gt;K284,EOMONTH(N284,-1)-L284,""))))))</f>
        <v/>
      </c>
      <c r="P284" s="57" t="n">
        <v>15000</v>
      </c>
      <c r="Q28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4" t="n">
        <v>40</v>
      </c>
      <c r="S284" t="inlineStr">
        <is>
          <t>40</t>
        </is>
      </c>
    </row>
    <row r="285">
      <c r="A285" s="15" t="n">
        <v>281</v>
      </c>
      <c r="B285" s="14" t="n">
        <v>40</v>
      </c>
      <c r="C285" s="14" t="n">
        <v>40</v>
      </c>
      <c r="D285" s="13" t="n">
        <v>61474748</v>
      </c>
      <c r="E285" s="13" t="n">
        <v>20348923</v>
      </c>
      <c r="F285" s="12" t="inlineStr">
        <is>
          <t>ГРУЖ</t>
        </is>
      </c>
      <c r="G285" s="12" t="inlineStr">
        <is>
          <t>Жомарт</t>
        </is>
      </c>
      <c r="H285" s="12" t="inlineStr">
        <is>
          <t>Достык (эксп.)</t>
        </is>
      </c>
      <c r="I285" s="12" t="n">
        <v>151253</v>
      </c>
      <c r="J285" s="11" t="n">
        <v>45689</v>
      </c>
      <c r="K285" s="11" t="n">
        <v>45716</v>
      </c>
      <c r="L285" s="11" t="n">
        <v>45707</v>
      </c>
      <c r="M285" s="11" t="n">
        <v>45712</v>
      </c>
      <c r="N285" s="11" t="n">
        <v>45716</v>
      </c>
      <c r="O285" s="57">
        <f>IF(N285=J285,1,IF(AND(N285=J285,L285=J285),N285+1-J285,IF(AND(N285&gt;J285,L285&lt;J285),N285+1-J285,IF(AND(N285&lt;=K285,L285&gt;=J285),N285-L285,IF(L285&gt;K285,"",IF(N285&gt;K285,EOMONTH(N285,-1)-L285,""))))))</f>
        <v/>
      </c>
      <c r="P285" s="57" t="n">
        <v>15000</v>
      </c>
      <c r="Q28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5" t="n">
        <v>40</v>
      </c>
      <c r="S285" t="inlineStr">
        <is>
          <t>40</t>
        </is>
      </c>
    </row>
    <row r="286">
      <c r="A286" s="15" t="n">
        <v>282</v>
      </c>
      <c r="B286" s="14" t="n">
        <v>40</v>
      </c>
      <c r="C286" s="14" t="n">
        <v>40</v>
      </c>
      <c r="D286" s="13" t="n">
        <v>63615587</v>
      </c>
      <c r="E286" s="13" t="n">
        <v>20348516</v>
      </c>
      <c r="F286" s="12" t="inlineStr">
        <is>
          <t>ГРУЖ</t>
        </is>
      </c>
      <c r="G286" s="12" t="inlineStr">
        <is>
          <t>Жомарт</t>
        </is>
      </c>
      <c r="H286" s="12" t="inlineStr">
        <is>
          <t>Достык (эксп.)</t>
        </is>
      </c>
      <c r="I286" s="12" t="n">
        <v>151253</v>
      </c>
      <c r="J286" s="11" t="n">
        <v>45689</v>
      </c>
      <c r="K286" s="11" t="n">
        <v>45716</v>
      </c>
      <c r="L286" s="11" t="n">
        <v>45707</v>
      </c>
      <c r="M286" s="11" t="n">
        <v>45712</v>
      </c>
      <c r="N286" s="11" t="n">
        <v>45716</v>
      </c>
      <c r="O286" s="57">
        <f>IF(N286=J286,1,IF(AND(N286=J286,L286=J286),N286+1-J286,IF(AND(N286&gt;J286,L286&lt;J286),N286+1-J286,IF(AND(N286&lt;=K286,L286&gt;=J286),N286-L286,IF(L286&gt;K286,"",IF(N286&gt;K286,EOMONTH(N286,-1)-L286,""))))))</f>
        <v/>
      </c>
      <c r="P286" s="57" t="n">
        <v>15000</v>
      </c>
      <c r="Q28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6" t="n">
        <v>40</v>
      </c>
      <c r="S286" t="inlineStr">
        <is>
          <t>40</t>
        </is>
      </c>
    </row>
    <row r="287">
      <c r="A287" s="15" t="n">
        <v>283</v>
      </c>
      <c r="B287" s="14" t="n">
        <v>40</v>
      </c>
      <c r="C287" s="14" t="n">
        <v>40</v>
      </c>
      <c r="D287" s="13" t="n">
        <v>65318602</v>
      </c>
      <c r="E287" s="13" t="n">
        <v>20348882</v>
      </c>
      <c r="F287" s="12" t="inlineStr">
        <is>
          <t>ГРУЖ</t>
        </is>
      </c>
      <c r="G287" s="12" t="inlineStr">
        <is>
          <t>Жомарт</t>
        </is>
      </c>
      <c r="H287" s="12" t="inlineStr">
        <is>
          <t>Достык (эксп.)</t>
        </is>
      </c>
      <c r="I287" s="12" t="n">
        <v>151253</v>
      </c>
      <c r="J287" s="11" t="n">
        <v>45689</v>
      </c>
      <c r="K287" s="11" t="n">
        <v>45716</v>
      </c>
      <c r="L287" s="11" t="n">
        <v>45707</v>
      </c>
      <c r="M287" s="11" t="n">
        <v>45712</v>
      </c>
      <c r="N287" s="11" t="n">
        <v>45716</v>
      </c>
      <c r="O287" s="57">
        <f>IF(N287=J287,1,IF(AND(N287=J287,L287=J287),N287+1-J287,IF(AND(N287&gt;J287,L287&lt;J287),N287+1-J287,IF(AND(N287&lt;=K287,L287&gt;=J287),N287-L287,IF(L287&gt;K287,"",IF(N287&gt;K287,EOMONTH(N287,-1)-L287,""))))))</f>
        <v/>
      </c>
      <c r="P287" s="57" t="n">
        <v>15000</v>
      </c>
      <c r="Q28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7" t="n">
        <v>40</v>
      </c>
      <c r="S287" t="inlineStr">
        <is>
          <t>40</t>
        </is>
      </c>
    </row>
    <row r="288">
      <c r="A288" s="15" t="n">
        <v>284</v>
      </c>
      <c r="B288" s="14" t="n">
        <v>40</v>
      </c>
      <c r="C288" s="14" t="n">
        <v>40</v>
      </c>
      <c r="D288" s="13" t="n">
        <v>65319428</v>
      </c>
      <c r="E288" s="13" t="n">
        <v>20348896</v>
      </c>
      <c r="F288" s="12" t="inlineStr">
        <is>
          <t>ГРУЖ</t>
        </is>
      </c>
      <c r="G288" s="12" t="inlineStr">
        <is>
          <t>Жомарт</t>
        </is>
      </c>
      <c r="H288" s="12" t="inlineStr">
        <is>
          <t>Достык (эксп.)</t>
        </is>
      </c>
      <c r="I288" s="12" t="n">
        <v>151253</v>
      </c>
      <c r="J288" s="11" t="n">
        <v>45689</v>
      </c>
      <c r="K288" s="11" t="n">
        <v>45716</v>
      </c>
      <c r="L288" s="11" t="n">
        <v>45707</v>
      </c>
      <c r="M288" s="11" t="n">
        <v>45712</v>
      </c>
      <c r="N288" s="11" t="n">
        <v>45716</v>
      </c>
      <c r="O288" s="57">
        <f>IF(N288=J288,1,IF(AND(N288=J288,L288=J288),N288+1-J288,IF(AND(N288&gt;J288,L288&lt;J288),N288+1-J288,IF(AND(N288&lt;=K288,L288&gt;=J288),N288-L288,IF(L288&gt;K288,"",IF(N288&gt;K288,EOMONTH(N288,-1)-L288,""))))))</f>
        <v/>
      </c>
      <c r="P288" s="57" t="n">
        <v>15000</v>
      </c>
      <c r="Q28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8" t="n">
        <v>40</v>
      </c>
      <c r="S288" t="inlineStr">
        <is>
          <t>40</t>
        </is>
      </c>
    </row>
    <row r="289">
      <c r="A289" s="15" t="n">
        <v>285</v>
      </c>
      <c r="B289" s="14" t="n">
        <v>40</v>
      </c>
      <c r="C289" s="14" t="n">
        <v>40</v>
      </c>
      <c r="D289" s="13" t="n">
        <v>65321101</v>
      </c>
      <c r="E289" s="13" t="n">
        <v>20348917</v>
      </c>
      <c r="F289" s="12" t="inlineStr">
        <is>
          <t>ГРУЖ</t>
        </is>
      </c>
      <c r="G289" s="12" t="inlineStr">
        <is>
          <t>Жомарт</t>
        </is>
      </c>
      <c r="H289" s="12" t="inlineStr">
        <is>
          <t>Достык (эксп.)</t>
        </is>
      </c>
      <c r="I289" s="12" t="n">
        <v>151253</v>
      </c>
      <c r="J289" s="11" t="n">
        <v>45689</v>
      </c>
      <c r="K289" s="11" t="n">
        <v>45716</v>
      </c>
      <c r="L289" s="11" t="n">
        <v>45707</v>
      </c>
      <c r="M289" s="11" t="n">
        <v>45712</v>
      </c>
      <c r="N289" s="11" t="n">
        <v>45716</v>
      </c>
      <c r="O289" s="57">
        <f>IF(N289=J289,1,IF(AND(N289=J289,L289=J289),N289+1-J289,IF(AND(N289&gt;J289,L289&lt;J289),N289+1-J289,IF(AND(N289&lt;=K289,L289&gt;=J289),N289-L289,IF(L289&gt;K289,"",IF(N289&gt;K289,EOMONTH(N289,-1)-L289,""))))))</f>
        <v/>
      </c>
      <c r="P289" s="57" t="n">
        <v>15000</v>
      </c>
      <c r="Q28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89" t="n">
        <v>40</v>
      </c>
      <c r="S289" t="inlineStr">
        <is>
          <t>40</t>
        </is>
      </c>
    </row>
    <row r="290">
      <c r="A290" s="15" t="n">
        <v>286</v>
      </c>
      <c r="B290" s="14" t="n">
        <v>40</v>
      </c>
      <c r="C290" s="14" t="n">
        <v>40</v>
      </c>
      <c r="D290" s="13" t="n">
        <v>65322182</v>
      </c>
      <c r="E290" s="13" t="n">
        <v>20348950</v>
      </c>
      <c r="F290" s="12" t="inlineStr">
        <is>
          <t>ГРУЖ</t>
        </is>
      </c>
      <c r="G290" s="12" t="inlineStr">
        <is>
          <t>Жомарт</t>
        </is>
      </c>
      <c r="H290" s="12" t="inlineStr">
        <is>
          <t>Достык (эксп.)</t>
        </is>
      </c>
      <c r="I290" s="12" t="n">
        <v>151253</v>
      </c>
      <c r="J290" s="11" t="n">
        <v>45689</v>
      </c>
      <c r="K290" s="11" t="n">
        <v>45716</v>
      </c>
      <c r="L290" s="11" t="n">
        <v>45707</v>
      </c>
      <c r="M290" s="11" t="n">
        <v>45712</v>
      </c>
      <c r="N290" s="11" t="n">
        <v>45716</v>
      </c>
      <c r="O290" s="57">
        <f>IF(N290=J290,1,IF(AND(N290=J290,L290=J290),N290+1-J290,IF(AND(N290&gt;J290,L290&lt;J290),N290+1-J290,IF(AND(N290&lt;=K290,L290&gt;=J290),N290-L290,IF(L290&gt;K290,"",IF(N290&gt;K290,EOMONTH(N290,-1)-L290,""))))))</f>
        <v/>
      </c>
      <c r="P290" s="57" t="n">
        <v>15000</v>
      </c>
      <c r="Q29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0" t="n">
        <v>40</v>
      </c>
      <c r="S290" t="inlineStr">
        <is>
          <t>40</t>
        </is>
      </c>
    </row>
    <row r="291">
      <c r="A291" s="15" t="n">
        <v>287</v>
      </c>
      <c r="B291" s="14" t="n">
        <v>40</v>
      </c>
      <c r="C291" s="14" t="n">
        <v>40</v>
      </c>
      <c r="D291" s="13" t="n">
        <v>65351827</v>
      </c>
      <c r="E291" s="13" t="n">
        <v>20348529</v>
      </c>
      <c r="F291" s="12" t="inlineStr">
        <is>
          <t>ГРУЖ</t>
        </is>
      </c>
      <c r="G291" s="12" t="inlineStr">
        <is>
          <t>Жомарт</t>
        </is>
      </c>
      <c r="H291" s="12" t="inlineStr">
        <is>
          <t>Достык (эксп.)</t>
        </is>
      </c>
      <c r="I291" s="12" t="n">
        <v>151253</v>
      </c>
      <c r="J291" s="11" t="n">
        <v>45689</v>
      </c>
      <c r="K291" s="11" t="n">
        <v>45716</v>
      </c>
      <c r="L291" s="11" t="n">
        <v>45707</v>
      </c>
      <c r="M291" s="11" t="n">
        <v>45712</v>
      </c>
      <c r="N291" s="11" t="n">
        <v>45716</v>
      </c>
      <c r="O291" s="57">
        <f>IF(N291=J291,1,IF(AND(N291=J291,L291=J291),N291+1-J291,IF(AND(N291&gt;J291,L291&lt;J291),N291+1-J291,IF(AND(N291&lt;=K291,L291&gt;=J291),N291-L291,IF(L291&gt;K291,"",IF(N291&gt;K291,EOMONTH(N291,-1)-L291,""))))))</f>
        <v/>
      </c>
      <c r="P291" s="57" t="n">
        <v>15000</v>
      </c>
      <c r="Q29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1" t="n">
        <v>40</v>
      </c>
      <c r="S291" t="inlineStr">
        <is>
          <t>40</t>
        </is>
      </c>
    </row>
    <row r="292">
      <c r="A292" s="15" t="n">
        <v>288</v>
      </c>
      <c r="B292" s="14" t="n">
        <v>38</v>
      </c>
      <c r="C292" s="14" t="n">
        <v>38</v>
      </c>
      <c r="D292" s="13" t="n">
        <v>63740377</v>
      </c>
      <c r="E292" s="13" t="inlineStr">
        <is>
          <t>ЭЛ954656</t>
        </is>
      </c>
      <c r="F292" s="12" t="inlineStr">
        <is>
          <t>ГРУЖ</t>
        </is>
      </c>
      <c r="G292" s="12" t="inlineStr">
        <is>
          <t>Жомарт</t>
        </is>
      </c>
      <c r="H292" s="12" t="inlineStr">
        <is>
          <t>Оскемен-1</t>
        </is>
      </c>
      <c r="I292" s="12" t="n">
        <v>151234</v>
      </c>
      <c r="J292" s="11" t="n">
        <v>45689</v>
      </c>
      <c r="K292" s="11" t="n">
        <v>45716</v>
      </c>
      <c r="L292" s="11" t="n">
        <v>45705</v>
      </c>
      <c r="M292" s="11" t="n">
        <v>45712</v>
      </c>
      <c r="N292" s="11" t="n">
        <v>45716</v>
      </c>
      <c r="O292" s="57">
        <f>IF(N292=J292,1,IF(AND(N292=J292,L292=J292),N292+1-J292,IF(AND(N292&gt;J292,L292&lt;J292),N292+1-J292,IF(AND(N292&lt;=K292,L292&gt;=J292),N292-L292,IF(L292&gt;K292,"",IF(N292&gt;K292,EOMONTH(N292,-1)-L292,""))))))</f>
        <v/>
      </c>
      <c r="P292" s="57" t="n">
        <v>15000</v>
      </c>
      <c r="Q29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2" t="n">
        <v>38</v>
      </c>
      <c r="S292" t="inlineStr">
        <is>
          <t>38</t>
        </is>
      </c>
    </row>
    <row r="293">
      <c r="A293" s="15" t="n">
        <v>289</v>
      </c>
      <c r="B293" s="14" t="n">
        <v>38</v>
      </c>
      <c r="C293" s="14" t="n">
        <v>38</v>
      </c>
      <c r="D293" s="13" t="n">
        <v>61474854</v>
      </c>
      <c r="E293" s="13" t="inlineStr">
        <is>
          <t>ЭЛ949485</t>
        </is>
      </c>
      <c r="F293" s="12" t="inlineStr">
        <is>
          <t>ГРУЖ</t>
        </is>
      </c>
      <c r="G293" s="12" t="inlineStr">
        <is>
          <t>Жомарт</t>
        </is>
      </c>
      <c r="H293" s="12" t="inlineStr">
        <is>
          <t>Оскемен-1</t>
        </is>
      </c>
      <c r="I293" s="12" t="n">
        <v>151234</v>
      </c>
      <c r="J293" s="11" t="n">
        <v>45689</v>
      </c>
      <c r="K293" s="11" t="n">
        <v>45716</v>
      </c>
      <c r="L293" s="11" t="n">
        <v>45705</v>
      </c>
      <c r="M293" s="11" t="n">
        <v>45710</v>
      </c>
      <c r="N293" s="11" t="n">
        <v>45716</v>
      </c>
      <c r="O293" s="57">
        <f>IF(N293=J293,1,IF(AND(N293=J293,L293=J293),N293+1-J293,IF(AND(N293&gt;J293,L293&lt;J293),N293+1-J293,IF(AND(N293&lt;=K293,L293&gt;=J293),N293-L293,IF(L293&gt;K293,"",IF(N293&gt;K293,EOMONTH(N293,-1)-L293,""))))))</f>
        <v/>
      </c>
      <c r="P293" s="57" t="n">
        <v>15000</v>
      </c>
      <c r="Q29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3" t="n">
        <v>38</v>
      </c>
      <c r="S293" t="inlineStr">
        <is>
          <t>38</t>
        </is>
      </c>
    </row>
    <row r="294">
      <c r="A294" s="15" t="n">
        <v>290</v>
      </c>
      <c r="B294" s="14" t="n">
        <v>40</v>
      </c>
      <c r="C294" s="14" t="n">
        <v>40</v>
      </c>
      <c r="D294" s="13" t="n">
        <v>65327447</v>
      </c>
      <c r="E294" s="13" t="n">
        <v>20342694</v>
      </c>
      <c r="F294" s="12" t="inlineStr">
        <is>
          <t>ГРУЖ</t>
        </is>
      </c>
      <c r="G294" s="12" t="inlineStr">
        <is>
          <t>Жомарт</t>
        </is>
      </c>
      <c r="H294" s="12" t="inlineStr">
        <is>
          <t>Достык (эксп.)</t>
        </is>
      </c>
      <c r="I294" s="12" t="n">
        <v>151253</v>
      </c>
      <c r="J294" s="11" t="n">
        <v>45689</v>
      </c>
      <c r="K294" s="11" t="n">
        <v>45716</v>
      </c>
      <c r="L294" s="11" t="n">
        <v>45686</v>
      </c>
      <c r="M294" s="11" t="n">
        <v>45709</v>
      </c>
      <c r="N294" s="11" t="n">
        <v>45716</v>
      </c>
      <c r="O294" s="57">
        <f>IF(N294=J294,1,IF(AND(N294=J294,L294=J294),N294+1-J294,IF(AND(N294&gt;J294,L294&lt;J294),N294+1-J294,IF(AND(N294&lt;=K294,L294&gt;=J294),N294-L294,IF(L294&gt;K294,"",IF(N294&gt;K294,EOMONTH(N294,-1)-L294,""))))))</f>
        <v/>
      </c>
      <c r="P294" s="57" t="n">
        <v>15000</v>
      </c>
      <c r="Q29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4" t="n">
        <v>40</v>
      </c>
      <c r="S294" t="inlineStr">
        <is>
          <t>40</t>
        </is>
      </c>
    </row>
    <row r="295">
      <c r="A295" s="15" t="n">
        <v>291</v>
      </c>
      <c r="B295" s="14" t="n">
        <v>40</v>
      </c>
      <c r="C295" s="14" t="n">
        <v>40</v>
      </c>
      <c r="D295" s="13" t="n">
        <v>63740518</v>
      </c>
      <c r="E295" s="13" t="n">
        <v>20346778</v>
      </c>
      <c r="F295" s="12" t="inlineStr">
        <is>
          <t>ГРУЖ</t>
        </is>
      </c>
      <c r="G295" s="12" t="inlineStr">
        <is>
          <t>Жомарт</t>
        </is>
      </c>
      <c r="H295" s="12" t="inlineStr">
        <is>
          <t>Достык (эксп.)</t>
        </is>
      </c>
      <c r="I295" s="12" t="n">
        <v>151253</v>
      </c>
      <c r="J295" s="11" t="n">
        <v>45689</v>
      </c>
      <c r="K295" s="11" t="n">
        <v>45716</v>
      </c>
      <c r="L295" s="11" t="n">
        <v>45705</v>
      </c>
      <c r="M295" s="11" t="n">
        <v>45711</v>
      </c>
      <c r="N295" s="11" t="n">
        <v>45716</v>
      </c>
      <c r="O295" s="57">
        <f>IF(N295=J295,1,IF(AND(N295=J295,L295=J295),N295+1-J295,IF(AND(N295&gt;J295,L295&lt;J295),N295+1-J295,IF(AND(N295&lt;=K295,L295&gt;=J295),N295-L295,IF(L295&gt;K295,"",IF(N295&gt;K295,EOMONTH(N295,-1)-L295,""))))))</f>
        <v/>
      </c>
      <c r="P295" s="57" t="n">
        <v>15000</v>
      </c>
      <c r="Q29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5" t="n">
        <v>40</v>
      </c>
      <c r="S295" t="inlineStr">
        <is>
          <t>40</t>
        </is>
      </c>
    </row>
    <row r="296">
      <c r="A296" s="15" t="n">
        <v>292</v>
      </c>
      <c r="B296" s="14" t="n">
        <v>40</v>
      </c>
      <c r="C296" s="14" t="n">
        <v>40</v>
      </c>
      <c r="D296" s="13" t="n">
        <v>63623003</v>
      </c>
      <c r="E296" s="13" t="n">
        <v>20346782</v>
      </c>
      <c r="F296" s="12" t="inlineStr">
        <is>
          <t>ГРУЖ</t>
        </is>
      </c>
      <c r="G296" s="12" t="inlineStr">
        <is>
          <t>Жомарт</t>
        </is>
      </c>
      <c r="H296" s="12" t="inlineStr">
        <is>
          <t>Достык (эксп.)</t>
        </is>
      </c>
      <c r="I296" s="12" t="n">
        <v>151253</v>
      </c>
      <c r="J296" s="11" t="n">
        <v>45689</v>
      </c>
      <c r="K296" s="11" t="n">
        <v>45716</v>
      </c>
      <c r="L296" s="11" t="n">
        <v>45705</v>
      </c>
      <c r="M296" s="11" t="n">
        <v>45711</v>
      </c>
      <c r="N296" s="11" t="n">
        <v>45716</v>
      </c>
      <c r="O296" s="57">
        <f>IF(N296=J296,1,IF(AND(N296=J296,L296=J296),N296+1-J296,IF(AND(N296&gt;J296,L296&lt;J296),N296+1-J296,IF(AND(N296&lt;=K296,L296&gt;=J296),N296-L296,IF(L296&gt;K296,"",IF(N296&gt;K296,EOMONTH(N296,-1)-L296,""))))))</f>
        <v/>
      </c>
      <c r="P296" s="57" t="n">
        <v>15000</v>
      </c>
      <c r="Q29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6" t="n">
        <v>40</v>
      </c>
      <c r="S296" t="inlineStr">
        <is>
          <t>40</t>
        </is>
      </c>
    </row>
    <row r="297">
      <c r="A297" s="15" t="n">
        <v>293</v>
      </c>
      <c r="B297" s="14" t="n">
        <v>40</v>
      </c>
      <c r="C297" s="14" t="n">
        <v>40</v>
      </c>
      <c r="D297" s="13" t="n">
        <v>63615678</v>
      </c>
      <c r="E297" s="13" t="n">
        <v>20346772</v>
      </c>
      <c r="F297" s="12" t="inlineStr">
        <is>
          <t>ГРУЖ</t>
        </is>
      </c>
      <c r="G297" s="12" t="inlineStr">
        <is>
          <t>Жомарт</t>
        </is>
      </c>
      <c r="H297" s="12" t="inlineStr">
        <is>
          <t>Достык (эксп.)</t>
        </is>
      </c>
      <c r="I297" s="12" t="n">
        <v>151253</v>
      </c>
      <c r="J297" s="11" t="n">
        <v>45689</v>
      </c>
      <c r="K297" s="11" t="n">
        <v>45716</v>
      </c>
      <c r="L297" s="11" t="n">
        <v>45705</v>
      </c>
      <c r="M297" s="11" t="n">
        <v>45711</v>
      </c>
      <c r="N297" s="11" t="n">
        <v>45716</v>
      </c>
      <c r="O297" s="57">
        <f>IF(N297=J297,1,IF(AND(N297=J297,L297=J297),N297+1-J297,IF(AND(N297&gt;J297,L297&lt;J297),N297+1-J297,IF(AND(N297&lt;=K297,L297&gt;=J297),N297-L297,IF(L297&gt;K297,"",IF(N297&gt;K297,EOMONTH(N297,-1)-L297,""))))))</f>
        <v/>
      </c>
      <c r="P297" s="57" t="n">
        <v>15000</v>
      </c>
      <c r="Q29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7" t="n">
        <v>40</v>
      </c>
      <c r="S297" t="inlineStr">
        <is>
          <t>40</t>
        </is>
      </c>
    </row>
    <row r="298">
      <c r="A298" s="15" t="n">
        <v>294</v>
      </c>
      <c r="B298" s="14" t="n">
        <v>40</v>
      </c>
      <c r="C298" s="14" t="n">
        <v>40</v>
      </c>
      <c r="D298" s="13" t="n">
        <v>63740286</v>
      </c>
      <c r="E298" s="13" t="n">
        <v>20346776</v>
      </c>
      <c r="F298" s="12" t="inlineStr">
        <is>
          <t>ГРУЖ</t>
        </is>
      </c>
      <c r="G298" s="12" t="inlineStr">
        <is>
          <t>Жомарт</t>
        </is>
      </c>
      <c r="H298" s="12" t="inlineStr">
        <is>
          <t>Достык (эксп.)</t>
        </is>
      </c>
      <c r="I298" s="12" t="n">
        <v>151253</v>
      </c>
      <c r="J298" s="11" t="n">
        <v>45689</v>
      </c>
      <c r="K298" s="11" t="n">
        <v>45716</v>
      </c>
      <c r="L298" s="11" t="n">
        <v>45705</v>
      </c>
      <c r="M298" s="11" t="n">
        <v>45711</v>
      </c>
      <c r="N298" s="11" t="n">
        <v>45716</v>
      </c>
      <c r="O298" s="57">
        <f>IF(N298=J298,1,IF(AND(N298=J298,L298=J298),N298+1-J298,IF(AND(N298&gt;J298,L298&lt;J298),N298+1-J298,IF(AND(N298&lt;=K298,L298&gt;=J298),N298-L298,IF(L298&gt;K298,"",IF(N298&gt;K298,EOMONTH(N298,-1)-L298,""))))))</f>
        <v/>
      </c>
      <c r="P298" s="57" t="n">
        <v>15000</v>
      </c>
      <c r="Q29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8" t="n">
        <v>40</v>
      </c>
      <c r="S298" t="inlineStr">
        <is>
          <t>40</t>
        </is>
      </c>
    </row>
    <row r="299">
      <c r="A299" s="15" t="n">
        <v>295</v>
      </c>
      <c r="B299" s="14" t="n">
        <v>40</v>
      </c>
      <c r="C299" s="14" t="n">
        <v>40</v>
      </c>
      <c r="D299" s="13" t="n">
        <v>60691607</v>
      </c>
      <c r="E299" s="13" t="n">
        <v>20351715</v>
      </c>
      <c r="F299" s="12" t="inlineStr">
        <is>
          <t>ГРУЖ</t>
        </is>
      </c>
      <c r="G299" s="12" t="inlineStr">
        <is>
          <t>Жомарт</t>
        </is>
      </c>
      <c r="H299" s="12" t="inlineStr">
        <is>
          <t>Достык (эксп.)</t>
        </is>
      </c>
      <c r="I299" s="12" t="n">
        <v>151253</v>
      </c>
      <c r="J299" s="11" t="n">
        <v>45689</v>
      </c>
      <c r="K299" s="11" t="n">
        <v>45716</v>
      </c>
      <c r="L299" s="11" t="n">
        <v>45707</v>
      </c>
      <c r="M299" s="11" t="n">
        <v>45713</v>
      </c>
      <c r="N299" s="11" t="n">
        <v>45716</v>
      </c>
      <c r="O299" s="57">
        <f>IF(N299=J299,1,IF(AND(N299=J299,L299=J299),N299+1-J299,IF(AND(N299&gt;J299,L299&lt;J299),N299+1-J299,IF(AND(N299&lt;=K299,L299&gt;=J299),N299-L299,IF(L299&gt;K299,"",IF(N299&gt;K299,EOMONTH(N299,-1)-L299,""))))))</f>
        <v/>
      </c>
      <c r="P299" s="57" t="n">
        <v>15000</v>
      </c>
      <c r="Q29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299" t="n">
        <v>40</v>
      </c>
      <c r="S299" t="inlineStr">
        <is>
          <t>40</t>
        </is>
      </c>
    </row>
    <row r="300">
      <c r="A300" s="15" t="n">
        <v>296</v>
      </c>
      <c r="B300" s="14" t="n">
        <v>40</v>
      </c>
      <c r="C300" s="14" t="n">
        <v>40</v>
      </c>
      <c r="D300" s="13" t="n">
        <v>60697844</v>
      </c>
      <c r="E300" s="13" t="n">
        <v>20351569</v>
      </c>
      <c r="F300" s="12" t="inlineStr">
        <is>
          <t>ГРУЖ</t>
        </is>
      </c>
      <c r="G300" s="12" t="inlineStr">
        <is>
          <t>Жомарт</t>
        </is>
      </c>
      <c r="H300" s="12" t="inlineStr">
        <is>
          <t>Достык (эксп.)</t>
        </is>
      </c>
      <c r="I300" s="12" t="n">
        <v>151253</v>
      </c>
      <c r="J300" s="11" t="n">
        <v>45689</v>
      </c>
      <c r="K300" s="11" t="n">
        <v>45716</v>
      </c>
      <c r="L300" s="11" t="n">
        <v>45710</v>
      </c>
      <c r="M300" s="11" t="n">
        <v>45713</v>
      </c>
      <c r="N300" s="11" t="n">
        <v>45716</v>
      </c>
      <c r="O300" s="57">
        <f>IF(N300=J300,1,IF(AND(N300=J300,L300=J300),N300+1-J300,IF(AND(N300&gt;J300,L300&lt;J300),N300+1-J300,IF(AND(N300&lt;=K300,L300&gt;=J300),N300-L300,IF(L300&gt;K300,"",IF(N300&gt;K300,EOMONTH(N300,-1)-L300,""))))))</f>
        <v/>
      </c>
      <c r="P300" s="57" t="n">
        <v>15000</v>
      </c>
      <c r="Q30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0" t="n">
        <v>40</v>
      </c>
      <c r="S300" t="inlineStr">
        <is>
          <t>40</t>
        </is>
      </c>
    </row>
    <row r="301">
      <c r="A301" s="15" t="n">
        <v>297</v>
      </c>
      <c r="B301" s="14" t="n">
        <v>40</v>
      </c>
      <c r="C301" s="14" t="n">
        <v>40</v>
      </c>
      <c r="D301" s="13" t="n">
        <v>61117529</v>
      </c>
      <c r="E301" s="13" t="n">
        <v>20351501</v>
      </c>
      <c r="F301" s="12" t="inlineStr">
        <is>
          <t>ГРУЖ</t>
        </is>
      </c>
      <c r="G301" s="12" t="inlineStr">
        <is>
          <t>Жомарт</t>
        </is>
      </c>
      <c r="H301" s="12" t="inlineStr">
        <is>
          <t>Достык (эксп.)</t>
        </is>
      </c>
      <c r="I301" s="12" t="n">
        <v>151253</v>
      </c>
      <c r="J301" s="11" t="n">
        <v>45689</v>
      </c>
      <c r="K301" s="11" t="n">
        <v>45716</v>
      </c>
      <c r="L301" s="11" t="n">
        <v>45710</v>
      </c>
      <c r="M301" s="11" t="n">
        <v>45713</v>
      </c>
      <c r="N301" s="11" t="n">
        <v>45716</v>
      </c>
      <c r="O301" s="57">
        <f>IF(N301=J301,1,IF(AND(N301=J301,L301=J301),N301+1-J301,IF(AND(N301&gt;J301,L301&lt;J301),N301+1-J301,IF(AND(N301&lt;=K301,L301&gt;=J301),N301-L301,IF(L301&gt;K301,"",IF(N301&gt;K301,EOMONTH(N301,-1)-L301,""))))))</f>
        <v/>
      </c>
      <c r="P301" s="57" t="n">
        <v>15000</v>
      </c>
      <c r="Q30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1" t="n">
        <v>40</v>
      </c>
      <c r="S301" t="inlineStr">
        <is>
          <t>40</t>
        </is>
      </c>
    </row>
    <row r="302">
      <c r="A302" s="15" t="n">
        <v>298</v>
      </c>
      <c r="B302" s="14" t="n">
        <v>40</v>
      </c>
      <c r="C302" s="14" t="n">
        <v>40</v>
      </c>
      <c r="D302" s="13" t="n">
        <v>61118667</v>
      </c>
      <c r="E302" s="13" t="n">
        <v>20352170</v>
      </c>
      <c r="F302" s="12" t="inlineStr">
        <is>
          <t>ГРУЖ</t>
        </is>
      </c>
      <c r="G302" s="12" t="inlineStr">
        <is>
          <t>Жомарт</t>
        </is>
      </c>
      <c r="H302" s="12" t="inlineStr">
        <is>
          <t>Достык (эксп.)</t>
        </is>
      </c>
      <c r="I302" s="12" t="n">
        <v>151253</v>
      </c>
      <c r="J302" s="11" t="n">
        <v>45689</v>
      </c>
      <c r="K302" s="11" t="n">
        <v>45716</v>
      </c>
      <c r="L302" s="11" t="n">
        <v>45710</v>
      </c>
      <c r="M302" s="11" t="n">
        <v>45713</v>
      </c>
      <c r="N302" s="11" t="n">
        <v>45716</v>
      </c>
      <c r="O302" s="57">
        <f>IF(N302=J302,1,IF(AND(N302=J302,L302=J302),N302+1-J302,IF(AND(N302&gt;J302,L302&lt;J302),N302+1-J302,IF(AND(N302&lt;=K302,L302&gt;=J302),N302-L302,IF(L302&gt;K302,"",IF(N302&gt;K302,EOMONTH(N302,-1)-L302,""))))))</f>
        <v/>
      </c>
      <c r="P302" s="57" t="n">
        <v>15000</v>
      </c>
      <c r="Q30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2" t="n">
        <v>40</v>
      </c>
      <c r="S302" t="inlineStr">
        <is>
          <t>40</t>
        </is>
      </c>
    </row>
    <row r="303">
      <c r="A303" s="15" t="n">
        <v>299</v>
      </c>
      <c r="B303" s="14" t="n">
        <v>40</v>
      </c>
      <c r="C303" s="14" t="n">
        <v>40</v>
      </c>
      <c r="D303" s="13" t="n">
        <v>61474011</v>
      </c>
      <c r="E303" s="13" t="n">
        <v>20351486</v>
      </c>
      <c r="F303" s="12" t="inlineStr">
        <is>
          <t>ГРУЖ</t>
        </is>
      </c>
      <c r="G303" s="12" t="inlineStr">
        <is>
          <t>Жомарт</t>
        </is>
      </c>
      <c r="H303" s="12" t="inlineStr">
        <is>
          <t>Достык (эксп.)</t>
        </is>
      </c>
      <c r="I303" s="12" t="n">
        <v>151253</v>
      </c>
      <c r="J303" s="11" t="n">
        <v>45689</v>
      </c>
      <c r="K303" s="11" t="n">
        <v>45716</v>
      </c>
      <c r="L303" s="11" t="n">
        <v>45710</v>
      </c>
      <c r="M303" s="11" t="n">
        <v>45713</v>
      </c>
      <c r="N303" s="11" t="n">
        <v>45716</v>
      </c>
      <c r="O303" s="57">
        <f>IF(N303=J303,1,IF(AND(N303=J303,L303=J303),N303+1-J303,IF(AND(N303&gt;J303,L303&lt;J303),N303+1-J303,IF(AND(N303&lt;=K303,L303&gt;=J303),N303-L303,IF(L303&gt;K303,"",IF(N303&gt;K303,EOMONTH(N303,-1)-L303,""))))))</f>
        <v/>
      </c>
      <c r="P303" s="57" t="n">
        <v>15000</v>
      </c>
      <c r="Q30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3" t="n">
        <v>40</v>
      </c>
      <c r="S303" t="inlineStr">
        <is>
          <t>40</t>
        </is>
      </c>
    </row>
    <row r="304">
      <c r="A304" s="15" t="n">
        <v>300</v>
      </c>
      <c r="B304" s="14" t="n">
        <v>40</v>
      </c>
      <c r="C304" s="14" t="n">
        <v>40</v>
      </c>
      <c r="D304" s="13" t="n">
        <v>61475083</v>
      </c>
      <c r="E304" s="13" t="n">
        <v>20352195</v>
      </c>
      <c r="F304" s="12" t="inlineStr">
        <is>
          <t>ГРУЖ</t>
        </is>
      </c>
      <c r="G304" s="12" t="inlineStr">
        <is>
          <t>Жомарт</t>
        </is>
      </c>
      <c r="H304" s="12" t="inlineStr">
        <is>
          <t>Достык (эксп.)</t>
        </is>
      </c>
      <c r="I304" s="12" t="n">
        <v>151253</v>
      </c>
      <c r="J304" s="11" t="n">
        <v>45689</v>
      </c>
      <c r="K304" s="11" t="n">
        <v>45716</v>
      </c>
      <c r="L304" s="11" t="n">
        <v>45710</v>
      </c>
      <c r="M304" s="11" t="n">
        <v>45713</v>
      </c>
      <c r="N304" s="11" t="n">
        <v>45716</v>
      </c>
      <c r="O304" s="57">
        <f>IF(N304=J304,1,IF(AND(N304=J304,L304=J304),N304+1-J304,IF(AND(N304&gt;J304,L304&lt;J304),N304+1-J304,IF(AND(N304&lt;=K304,L304&gt;=J304),N304-L304,IF(L304&gt;K304,"",IF(N304&gt;K304,EOMONTH(N304,-1)-L304,""))))))</f>
        <v/>
      </c>
      <c r="P304" s="57" t="n">
        <v>15000</v>
      </c>
      <c r="Q30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4" t="n">
        <v>40</v>
      </c>
      <c r="S304" t="inlineStr">
        <is>
          <t>40</t>
        </is>
      </c>
    </row>
    <row r="305">
      <c r="A305" s="15" t="n">
        <v>301</v>
      </c>
      <c r="B305" s="14" t="n">
        <v>40</v>
      </c>
      <c r="C305" s="14" t="n">
        <v>40</v>
      </c>
      <c r="D305" s="13" t="n">
        <v>61475109</v>
      </c>
      <c r="E305" s="13" t="n">
        <v>20351456</v>
      </c>
      <c r="F305" s="12" t="inlineStr">
        <is>
          <t>ГРУЖ</t>
        </is>
      </c>
      <c r="G305" s="12" t="inlineStr">
        <is>
          <t>Жомарт</t>
        </is>
      </c>
      <c r="H305" s="12" t="inlineStr">
        <is>
          <t>Достык (эксп.)</t>
        </is>
      </c>
      <c r="I305" s="12" t="n">
        <v>151253</v>
      </c>
      <c r="J305" s="11" t="n">
        <v>45689</v>
      </c>
      <c r="K305" s="11" t="n">
        <v>45716</v>
      </c>
      <c r="L305" s="11" t="n">
        <v>45710</v>
      </c>
      <c r="M305" s="11" t="n">
        <v>45713</v>
      </c>
      <c r="N305" s="11" t="n">
        <v>45716</v>
      </c>
      <c r="O305" s="57">
        <f>IF(N305=J305,1,IF(AND(N305=J305,L305=J305),N305+1-J305,IF(AND(N305&gt;J305,L305&lt;J305),N305+1-J305,IF(AND(N305&lt;=K305,L305&gt;=J305),N305-L305,IF(L305&gt;K305,"",IF(N305&gt;K305,EOMONTH(N305,-1)-L305,""))))))</f>
        <v/>
      </c>
      <c r="P305" s="57" t="n">
        <v>15000</v>
      </c>
      <c r="Q30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5" t="n">
        <v>40</v>
      </c>
      <c r="S305" t="inlineStr">
        <is>
          <t>40</t>
        </is>
      </c>
    </row>
    <row r="306">
      <c r="A306" s="15" t="n">
        <v>302</v>
      </c>
      <c r="B306" s="14" t="n">
        <v>40</v>
      </c>
      <c r="C306" s="14" t="n">
        <v>40</v>
      </c>
      <c r="D306" s="13" t="n">
        <v>63615843</v>
      </c>
      <c r="E306" s="13" t="n">
        <v>20352226</v>
      </c>
      <c r="F306" s="12" t="inlineStr">
        <is>
          <t>ГРУЖ</t>
        </is>
      </c>
      <c r="G306" s="12" t="inlineStr">
        <is>
          <t>Жомарт</t>
        </is>
      </c>
      <c r="H306" s="12" t="inlineStr">
        <is>
          <t>Достык (эксп.)</t>
        </is>
      </c>
      <c r="I306" s="12" t="n">
        <v>151253</v>
      </c>
      <c r="J306" s="11" t="n">
        <v>45689</v>
      </c>
      <c r="K306" s="11" t="n">
        <v>45716</v>
      </c>
      <c r="L306" s="11" t="n">
        <v>45710</v>
      </c>
      <c r="M306" s="11" t="n">
        <v>45713</v>
      </c>
      <c r="N306" s="11" t="n">
        <v>45716</v>
      </c>
      <c r="O306" s="57">
        <f>IF(N306=J306,1,IF(AND(N306=J306,L306=J306),N306+1-J306,IF(AND(N306&gt;J306,L306&lt;J306),N306+1-J306,IF(AND(N306&lt;=K306,L306&gt;=J306),N306-L306,IF(L306&gt;K306,"",IF(N306&gt;K306,EOMONTH(N306,-1)-L306,""))))))</f>
        <v/>
      </c>
      <c r="P306" s="57" t="n">
        <v>15000</v>
      </c>
      <c r="Q30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6" t="n">
        <v>40</v>
      </c>
      <c r="S306" t="inlineStr">
        <is>
          <t>40</t>
        </is>
      </c>
    </row>
    <row r="307">
      <c r="A307" s="15" t="n">
        <v>303</v>
      </c>
      <c r="B307" s="14" t="n">
        <v>40</v>
      </c>
      <c r="C307" s="14" t="n">
        <v>40</v>
      </c>
      <c r="D307" s="13" t="n">
        <v>65347171</v>
      </c>
      <c r="E307" s="13" t="n">
        <v>20352215</v>
      </c>
      <c r="F307" s="12" t="inlineStr">
        <is>
          <t>ГРУЖ</t>
        </is>
      </c>
      <c r="G307" s="12" t="inlineStr">
        <is>
          <t>Жомарт</t>
        </is>
      </c>
      <c r="H307" s="12" t="inlineStr">
        <is>
          <t>Достык (эксп.)</t>
        </is>
      </c>
      <c r="I307" s="12" t="n">
        <v>151253</v>
      </c>
      <c r="J307" s="11" t="n">
        <v>45689</v>
      </c>
      <c r="K307" s="11" t="n">
        <v>45716</v>
      </c>
      <c r="L307" s="11" t="n">
        <v>45710</v>
      </c>
      <c r="M307" s="11" t="n">
        <v>45713</v>
      </c>
      <c r="N307" s="11" t="n">
        <v>45716</v>
      </c>
      <c r="O307" s="57">
        <f>IF(N307=J307,1,IF(AND(N307=J307,L307=J307),N307+1-J307,IF(AND(N307&gt;J307,L307&lt;J307),N307+1-J307,IF(AND(N307&lt;=K307,L307&gt;=J307),N307-L307,IF(L307&gt;K307,"",IF(N307&gt;K307,EOMONTH(N307,-1)-L307,""))))))</f>
        <v/>
      </c>
      <c r="P307" s="57" t="n">
        <v>15000</v>
      </c>
      <c r="Q30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7" t="n">
        <v>40</v>
      </c>
      <c r="S307" t="inlineStr">
        <is>
          <t>40</t>
        </is>
      </c>
    </row>
    <row r="308">
      <c r="A308" s="15" t="n">
        <v>304</v>
      </c>
      <c r="B308" s="14" t="n">
        <v>40</v>
      </c>
      <c r="C308" s="14" t="n">
        <v>95</v>
      </c>
      <c r="D308" s="13" t="n">
        <v>60691912</v>
      </c>
      <c r="E308" s="13" t="n"/>
      <c r="F308" s="12" t="inlineStr">
        <is>
          <t>ПОР</t>
        </is>
      </c>
      <c r="G308" s="12" t="inlineStr">
        <is>
          <t>Жомарт</t>
        </is>
      </c>
      <c r="H308" s="12" t="inlineStr">
        <is>
          <t>Жомарт</t>
        </is>
      </c>
      <c r="I308" s="12" t="n">
        <v>421034</v>
      </c>
      <c r="J308" s="11" t="n">
        <v>45689</v>
      </c>
      <c r="K308" s="11" t="n">
        <v>45716</v>
      </c>
      <c r="L308" s="11" t="n">
        <v>45713</v>
      </c>
      <c r="M308" s="11" t="n">
        <v>45716</v>
      </c>
      <c r="N308" s="11" t="n">
        <v>45716</v>
      </c>
      <c r="O308" s="57">
        <f>IF(N308=J308,1,IF(AND(N308=J308,L308=J308),N308+1-J308,IF(AND(N308&gt;J308,L308&lt;J308),N308+1-J308,IF(AND(N308&lt;=K308,L308&gt;=J308),N308-L308,IF(L308&gt;K308,"",IF(N308&gt;K308,EOMONTH(N308,-1)-L308,""))))))</f>
        <v/>
      </c>
      <c r="P308" s="57" t="n">
        <v>15000</v>
      </c>
      <c r="Q30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8" t="n">
        <v>0</v>
      </c>
      <c r="S308" t="inlineStr">
        <is>
          <t>value is not active</t>
        </is>
      </c>
    </row>
    <row r="309">
      <c r="A309" s="15" t="n">
        <v>305</v>
      </c>
      <c r="B309" s="14" t="n">
        <v>40</v>
      </c>
      <c r="C309" s="14" t="n">
        <v>40</v>
      </c>
      <c r="D309" s="13" t="n">
        <v>60697588</v>
      </c>
      <c r="E309" s="13" t="inlineStr">
        <is>
          <t>Ж0439819</t>
        </is>
      </c>
      <c r="F309" s="12" t="inlineStr">
        <is>
          <t>ГРУЖ</t>
        </is>
      </c>
      <c r="G309" s="12" t="inlineStr">
        <is>
          <t>Жомарт</t>
        </is>
      </c>
      <c r="H309" s="12" t="inlineStr">
        <is>
          <t>Достык (эксп.)</t>
        </is>
      </c>
      <c r="I309" s="12" t="n">
        <v>151234</v>
      </c>
      <c r="J309" s="11" t="n">
        <v>45689</v>
      </c>
      <c r="K309" s="11" t="n">
        <v>45716</v>
      </c>
      <c r="L309" s="11" t="n">
        <v>45706</v>
      </c>
      <c r="M309" s="11" t="n">
        <v>45715</v>
      </c>
      <c r="N309" s="11" t="n">
        <v>45716</v>
      </c>
      <c r="O309" s="57">
        <f>IF(N309=J309,1,IF(AND(N309=J309,L309=J309),N309+1-J309,IF(AND(N309&gt;J309,L309&lt;J309),N309+1-J309,IF(AND(N309&lt;=K309,L309&gt;=J309),N309-L309,IF(L309&gt;K309,"",IF(N309&gt;K309,EOMONTH(N309,-1)-L309,""))))))</f>
        <v/>
      </c>
      <c r="P309" s="57" t="n">
        <v>15000</v>
      </c>
      <c r="Q30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09" t="n">
        <v>40</v>
      </c>
      <c r="S309" t="inlineStr">
        <is>
          <t>40</t>
        </is>
      </c>
    </row>
    <row r="310">
      <c r="A310" s="15" t="n">
        <v>306</v>
      </c>
      <c r="B310" s="14" t="n">
        <v>40</v>
      </c>
      <c r="C310" s="14" t="n">
        <v>40</v>
      </c>
      <c r="D310" s="13" t="n">
        <v>63615082</v>
      </c>
      <c r="E310" s="13" t="n">
        <v>20355894</v>
      </c>
      <c r="F310" s="12" t="inlineStr">
        <is>
          <t>ГРУЖ</t>
        </is>
      </c>
      <c r="G310" s="12" t="inlineStr">
        <is>
          <t>Жомарт</t>
        </is>
      </c>
      <c r="H310" s="12" t="inlineStr">
        <is>
          <t>Достык (эксп.)</t>
        </is>
      </c>
      <c r="I310" s="12" t="n">
        <v>151253</v>
      </c>
      <c r="J310" s="11" t="n">
        <v>45689</v>
      </c>
      <c r="K310" s="11" t="n">
        <v>45716</v>
      </c>
      <c r="L310" s="11" t="n">
        <v>45706</v>
      </c>
      <c r="M310" s="11" t="n">
        <v>45715</v>
      </c>
      <c r="N310" s="11" t="n">
        <v>45716</v>
      </c>
      <c r="O310" s="57">
        <f>IF(N310=J310,1,IF(AND(N310=J310,L310=J310),N310+1-J310,IF(AND(N310&gt;J310,L310&lt;J310),N310+1-J310,IF(AND(N310&lt;=K310,L310&gt;=J310),N310-L310,IF(L310&gt;K310,"",IF(N310&gt;K310,EOMONTH(N310,-1)-L310,""))))))</f>
        <v/>
      </c>
      <c r="P310" s="57" t="n">
        <v>15000</v>
      </c>
      <c r="Q31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0" t="n">
        <v>40</v>
      </c>
      <c r="S310" t="inlineStr">
        <is>
          <t>40</t>
        </is>
      </c>
    </row>
    <row r="311">
      <c r="A311" s="15" t="n">
        <v>307</v>
      </c>
      <c r="B311" s="14" t="n">
        <v>40</v>
      </c>
      <c r="C311" s="14" t="n">
        <v>40</v>
      </c>
      <c r="D311" s="13" t="n">
        <v>63615736</v>
      </c>
      <c r="E311" s="13" t="inlineStr">
        <is>
          <t>Ж0439829</t>
        </is>
      </c>
      <c r="F311" s="12" t="inlineStr">
        <is>
          <t>ГРУЖ</t>
        </is>
      </c>
      <c r="G311" s="12" t="inlineStr">
        <is>
          <t>Жомарт</t>
        </is>
      </c>
      <c r="H311" s="12" t="inlineStr">
        <is>
          <t>Достык (эксп.)</t>
        </is>
      </c>
      <c r="I311" s="12" t="n">
        <v>151234</v>
      </c>
      <c r="J311" s="11" t="n">
        <v>45689</v>
      </c>
      <c r="K311" s="11" t="n">
        <v>45716</v>
      </c>
      <c r="L311" s="11" t="n">
        <v>45710</v>
      </c>
      <c r="M311" s="11" t="n">
        <v>45715</v>
      </c>
      <c r="N311" s="11" t="n">
        <v>45716</v>
      </c>
      <c r="O311" s="57">
        <f>IF(N311=J311,1,IF(AND(N311=J311,L311=J311),N311+1-J311,IF(AND(N311&gt;J311,L311&lt;J311),N311+1-J311,IF(AND(N311&lt;=K311,L311&gt;=J311),N311-L311,IF(L311&gt;K311,"",IF(N311&gt;K311,EOMONTH(N311,-1)-L311,""))))))</f>
        <v/>
      </c>
      <c r="P311" s="57" t="n">
        <v>15000</v>
      </c>
      <c r="Q31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1" t="n">
        <v>40</v>
      </c>
      <c r="S311" t="inlineStr">
        <is>
          <t>40</t>
        </is>
      </c>
    </row>
    <row r="312">
      <c r="A312" s="15" t="n">
        <v>308</v>
      </c>
      <c r="B312" s="14" t="n">
        <v>40</v>
      </c>
      <c r="C312" s="14" t="n">
        <v>40</v>
      </c>
      <c r="D312" s="13" t="n">
        <v>63622823</v>
      </c>
      <c r="E312" s="13" t="n">
        <v>20355951</v>
      </c>
      <c r="F312" s="12" t="inlineStr">
        <is>
          <t>ГРУЖ</t>
        </is>
      </c>
      <c r="G312" s="12" t="inlineStr">
        <is>
          <t>Жомарт</t>
        </is>
      </c>
      <c r="H312" s="12" t="inlineStr">
        <is>
          <t>Достык (эксп.)</t>
        </is>
      </c>
      <c r="I312" s="12" t="n">
        <v>151253</v>
      </c>
      <c r="J312" s="11" t="n">
        <v>45689</v>
      </c>
      <c r="K312" s="11" t="n">
        <v>45716</v>
      </c>
      <c r="L312" s="11" t="n">
        <v>45707</v>
      </c>
      <c r="M312" s="11" t="n">
        <v>45715</v>
      </c>
      <c r="N312" s="11" t="n">
        <v>45716</v>
      </c>
      <c r="O312" s="57">
        <f>IF(N312=J312,1,IF(AND(N312=J312,L312=J312),N312+1-J312,IF(AND(N312&gt;J312,L312&lt;J312),N312+1-J312,IF(AND(N312&lt;=K312,L312&gt;=J312),N312-L312,IF(L312&gt;K312,"",IF(N312&gt;K312,EOMONTH(N312,-1)-L312,""))))))</f>
        <v/>
      </c>
      <c r="P312" s="57" t="n">
        <v>15000</v>
      </c>
      <c r="Q31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2" t="n">
        <v>40</v>
      </c>
      <c r="S312" t="inlineStr">
        <is>
          <t>40</t>
        </is>
      </c>
    </row>
    <row r="313">
      <c r="A313" s="15" t="n">
        <v>309</v>
      </c>
      <c r="B313" s="14" t="n">
        <v>40</v>
      </c>
      <c r="C313" s="14" t="n">
        <v>40</v>
      </c>
      <c r="D313" s="13" t="n">
        <v>63646814</v>
      </c>
      <c r="E313" s="13" t="inlineStr">
        <is>
          <t>Ж0439818</t>
        </is>
      </c>
      <c r="F313" s="12" t="inlineStr">
        <is>
          <t>ГРУЖ</t>
        </is>
      </c>
      <c r="G313" s="12" t="inlineStr">
        <is>
          <t>Жомарт</t>
        </is>
      </c>
      <c r="H313" s="12" t="inlineStr">
        <is>
          <t>Достык (эксп.)</t>
        </is>
      </c>
      <c r="I313" s="12" t="n">
        <v>151234</v>
      </c>
      <c r="J313" s="11" t="n">
        <v>45689</v>
      </c>
      <c r="K313" s="11" t="n">
        <v>45716</v>
      </c>
      <c r="L313" s="11" t="n">
        <v>45706</v>
      </c>
      <c r="M313" s="11" t="n">
        <v>45715</v>
      </c>
      <c r="N313" s="11" t="n">
        <v>45716</v>
      </c>
      <c r="O313" s="57">
        <f>IF(N313=J313,1,IF(AND(N313=J313,L313=J313),N313+1-J313,IF(AND(N313&gt;J313,L313&lt;J313),N313+1-J313,IF(AND(N313&lt;=K313,L313&gt;=J313),N313-L313,IF(L313&gt;K313,"",IF(N313&gt;K313,EOMONTH(N313,-1)-L313,""))))))</f>
        <v/>
      </c>
      <c r="P313" s="57" t="n">
        <v>15000</v>
      </c>
      <c r="Q31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3" t="n">
        <v>40</v>
      </c>
      <c r="S313" t="inlineStr">
        <is>
          <t>40</t>
        </is>
      </c>
    </row>
    <row r="314">
      <c r="A314" s="15" t="n">
        <v>310</v>
      </c>
      <c r="B314" s="14" t="n">
        <v>40</v>
      </c>
      <c r="C314" s="14" t="n">
        <v>40</v>
      </c>
      <c r="D314" s="13" t="n">
        <v>63647002</v>
      </c>
      <c r="E314" s="13" t="inlineStr">
        <is>
          <t>Ж0439820</t>
        </is>
      </c>
      <c r="F314" s="12" t="inlineStr">
        <is>
          <t>ГРУЖ</t>
        </is>
      </c>
      <c r="G314" s="12" t="inlineStr">
        <is>
          <t>Жомарт</t>
        </is>
      </c>
      <c r="H314" s="12" t="inlineStr">
        <is>
          <t>Достык (эксп.)</t>
        </is>
      </c>
      <c r="I314" s="12" t="n">
        <v>151234</v>
      </c>
      <c r="J314" s="11" t="n">
        <v>45689</v>
      </c>
      <c r="K314" s="11" t="n">
        <v>45716</v>
      </c>
      <c r="L314" s="11" t="n">
        <v>45706</v>
      </c>
      <c r="M314" s="11" t="n">
        <v>45715</v>
      </c>
      <c r="N314" s="11" t="n">
        <v>45716</v>
      </c>
      <c r="O314" s="57">
        <f>IF(N314=J314,1,IF(AND(N314=J314,L314=J314),N314+1-J314,IF(AND(N314&gt;J314,L314&lt;J314),N314+1-J314,IF(AND(N314&lt;=K314,L314&gt;=J314),N314-L314,IF(L314&gt;K314,"",IF(N314&gt;K314,EOMONTH(N314,-1)-L314,""))))))</f>
        <v/>
      </c>
      <c r="P314" s="57" t="n">
        <v>15000</v>
      </c>
      <c r="Q31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4" t="n">
        <v>40</v>
      </c>
      <c r="S314" t="inlineStr">
        <is>
          <t>40</t>
        </is>
      </c>
    </row>
    <row r="315">
      <c r="A315" s="15" t="n">
        <v>311</v>
      </c>
      <c r="B315" s="14" t="n">
        <v>40</v>
      </c>
      <c r="C315" s="14" t="n">
        <v>40</v>
      </c>
      <c r="D315" s="13" t="n">
        <v>63740310</v>
      </c>
      <c r="E315" s="13" t="n">
        <v>20355884</v>
      </c>
      <c r="F315" s="12" t="inlineStr">
        <is>
          <t>ГРУЖ</t>
        </is>
      </c>
      <c r="G315" s="12" t="inlineStr">
        <is>
          <t>Жомарт</t>
        </is>
      </c>
      <c r="H315" s="12" t="inlineStr">
        <is>
          <t>Достык (эксп.)</t>
        </is>
      </c>
      <c r="I315" s="12" t="n">
        <v>151253</v>
      </c>
      <c r="J315" s="11" t="n">
        <v>45689</v>
      </c>
      <c r="K315" s="11" t="n">
        <v>45716</v>
      </c>
      <c r="L315" s="11" t="n">
        <v>45706</v>
      </c>
      <c r="M315" s="11" t="n">
        <v>45715</v>
      </c>
      <c r="N315" s="11" t="n">
        <v>45716</v>
      </c>
      <c r="O315" s="57">
        <f>IF(N315=J315,1,IF(AND(N315=J315,L315=J315),N315+1-J315,IF(AND(N315&gt;J315,L315&lt;J315),N315+1-J315,IF(AND(N315&lt;=K315,L315&gt;=J315),N315-L315,IF(L315&gt;K315,"",IF(N315&gt;K315,EOMONTH(N315,-1)-L315,""))))))</f>
        <v/>
      </c>
      <c r="P315" s="57" t="n">
        <v>15000</v>
      </c>
      <c r="Q31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5" t="n">
        <v>40</v>
      </c>
      <c r="S315" t="inlineStr">
        <is>
          <t>40</t>
        </is>
      </c>
    </row>
    <row r="316">
      <c r="A316" s="15" t="n">
        <v>312</v>
      </c>
      <c r="B316" s="14" t="n">
        <v>40</v>
      </c>
      <c r="C316" s="14" t="n">
        <v>40</v>
      </c>
      <c r="D316" s="13" t="n">
        <v>63745087</v>
      </c>
      <c r="E316" s="13" t="inlineStr">
        <is>
          <t>Ж0439821</t>
        </is>
      </c>
      <c r="F316" s="12" t="inlineStr">
        <is>
          <t>ГРУЖ</t>
        </is>
      </c>
      <c r="G316" s="12" t="inlineStr">
        <is>
          <t>Жомарт</t>
        </is>
      </c>
      <c r="H316" s="12" t="inlineStr">
        <is>
          <t>Достык (эксп.)</t>
        </is>
      </c>
      <c r="I316" s="12" t="n">
        <v>151234</v>
      </c>
      <c r="J316" s="11" t="n">
        <v>45689</v>
      </c>
      <c r="K316" s="11" t="n">
        <v>45716</v>
      </c>
      <c r="L316" s="11" t="n">
        <v>45706</v>
      </c>
      <c r="M316" s="11" t="n">
        <v>45715</v>
      </c>
      <c r="N316" s="11" t="n">
        <v>45716</v>
      </c>
      <c r="O316" s="57">
        <f>IF(N316=J316,1,IF(AND(N316=J316,L316=J316),N316+1-J316,IF(AND(N316&gt;J316,L316&lt;J316),N316+1-J316,IF(AND(N316&lt;=K316,L316&gt;=J316),N316-L316,IF(L316&gt;K316,"",IF(N316&gt;K316,EOMONTH(N316,-1)-L316,""))))))</f>
        <v/>
      </c>
      <c r="P316" s="57" t="n">
        <v>15000</v>
      </c>
      <c r="Q31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6" t="n">
        <v>40</v>
      </c>
      <c r="S316" t="inlineStr">
        <is>
          <t>40</t>
        </is>
      </c>
    </row>
    <row r="317">
      <c r="A317" s="15" t="n">
        <v>313</v>
      </c>
      <c r="B317" s="14" t="n">
        <v>40</v>
      </c>
      <c r="C317" s="14" t="n">
        <v>40</v>
      </c>
      <c r="D317" s="13" t="n">
        <v>63760375</v>
      </c>
      <c r="E317" s="13" t="inlineStr">
        <is>
          <t>Ж0439828</t>
        </is>
      </c>
      <c r="F317" s="12" t="inlineStr">
        <is>
          <t>ГРУЖ</t>
        </is>
      </c>
      <c r="G317" s="12" t="inlineStr">
        <is>
          <t>Жомарт</t>
        </is>
      </c>
      <c r="H317" s="12" t="inlineStr">
        <is>
          <t>Достык (эксп.)</t>
        </is>
      </c>
      <c r="I317" s="12" t="n">
        <v>151234</v>
      </c>
      <c r="J317" s="11" t="n">
        <v>45689</v>
      </c>
      <c r="K317" s="11" t="n">
        <v>45716</v>
      </c>
      <c r="L317" s="11" t="n">
        <v>45710</v>
      </c>
      <c r="M317" s="11" t="n">
        <v>45715</v>
      </c>
      <c r="N317" s="11" t="n">
        <v>45716</v>
      </c>
      <c r="O317" s="57">
        <f>IF(N317=J317,1,IF(AND(N317=J317,L317=J317),N317+1-J317,IF(AND(N317&gt;J317,L317&lt;J317),N317+1-J317,IF(AND(N317&lt;=K317,L317&gt;=J317),N317-L317,IF(L317&gt;K317,"",IF(N317&gt;K317,EOMONTH(N317,-1)-L317,""))))))</f>
        <v/>
      </c>
      <c r="P317" s="57" t="n">
        <v>15000</v>
      </c>
      <c r="Q31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7" t="n">
        <v>40</v>
      </c>
      <c r="S317" t="inlineStr">
        <is>
          <t>40</t>
        </is>
      </c>
    </row>
    <row r="318">
      <c r="A318" s="15" t="n">
        <v>314</v>
      </c>
      <c r="B318" s="14" t="n">
        <v>40</v>
      </c>
      <c r="C318" s="14" t="n">
        <v>40</v>
      </c>
      <c r="D318" s="13" t="n">
        <v>65320681</v>
      </c>
      <c r="E318" s="13" t="n">
        <v>20355936</v>
      </c>
      <c r="F318" s="12" t="inlineStr">
        <is>
          <t>ГРУЖ</t>
        </is>
      </c>
      <c r="G318" s="12" t="inlineStr">
        <is>
          <t>Жомарт</t>
        </is>
      </c>
      <c r="H318" s="12" t="inlineStr">
        <is>
          <t>Достык (эксп.)</t>
        </is>
      </c>
      <c r="I318" s="12" t="n">
        <v>151253</v>
      </c>
      <c r="J318" s="11" t="n">
        <v>45689</v>
      </c>
      <c r="K318" s="11" t="n">
        <v>45716</v>
      </c>
      <c r="L318" s="11" t="n">
        <v>45707</v>
      </c>
      <c r="M318" s="11" t="n">
        <v>45715</v>
      </c>
      <c r="N318" s="11" t="n">
        <v>45716</v>
      </c>
      <c r="O318" s="57">
        <f>IF(N318=J318,1,IF(AND(N318=J318,L318=J318),N318+1-J318,IF(AND(N318&gt;J318,L318&lt;J318),N318+1-J318,IF(AND(N318&lt;=K318,L318&gt;=J318),N318-L318,IF(L318&gt;K318,"",IF(N318&gt;K318,EOMONTH(N318,-1)-L318,""))))))</f>
        <v/>
      </c>
      <c r="P318" s="57" t="n">
        <v>15000</v>
      </c>
      <c r="Q31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8" t="n">
        <v>40</v>
      </c>
      <c r="S318" t="inlineStr">
        <is>
          <t>40</t>
        </is>
      </c>
    </row>
    <row r="319">
      <c r="A319" s="15" t="n">
        <v>315</v>
      </c>
      <c r="B319" s="14" t="n">
        <v>38</v>
      </c>
      <c r="C319" s="14" t="n">
        <v>38</v>
      </c>
      <c r="D319" s="13" t="n">
        <v>65319188</v>
      </c>
      <c r="E319" s="13" t="inlineStr">
        <is>
          <t>ЭЛ966969</t>
        </is>
      </c>
      <c r="F319" s="12" t="inlineStr">
        <is>
          <t>ГРУЖ</t>
        </is>
      </c>
      <c r="G319" s="12" t="inlineStr">
        <is>
          <t>Жомарт</t>
        </is>
      </c>
      <c r="H319" s="12" t="inlineStr">
        <is>
          <t>Оскемен-1</t>
        </is>
      </c>
      <c r="I319" s="12" t="n">
        <v>151234</v>
      </c>
      <c r="J319" s="11" t="n">
        <v>45689</v>
      </c>
      <c r="K319" s="11" t="n">
        <v>45716</v>
      </c>
      <c r="L319" s="11" t="n">
        <v>45710</v>
      </c>
      <c r="M319" s="11" t="n">
        <v>45715</v>
      </c>
      <c r="N319" s="11" t="n">
        <v>45716</v>
      </c>
      <c r="O319" s="57">
        <f>IF(N319=J319,1,IF(AND(N319=J319,L319=J319),N319+1-J319,IF(AND(N319&gt;J319,L319&lt;J319),N319+1-J319,IF(AND(N319&lt;=K319,L319&gt;=J319),N319-L319,IF(L319&gt;K319,"",IF(N319&gt;K319,EOMONTH(N319,-1)-L319,""))))))</f>
        <v/>
      </c>
      <c r="P319" s="57" t="n">
        <v>15000</v>
      </c>
      <c r="Q31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19" t="n">
        <v>38</v>
      </c>
      <c r="S319" t="inlineStr">
        <is>
          <t>38</t>
        </is>
      </c>
    </row>
    <row r="320">
      <c r="A320" s="15" t="n">
        <v>316</v>
      </c>
      <c r="B320" s="14" t="n">
        <v>38</v>
      </c>
      <c r="C320" s="14" t="n">
        <v>38</v>
      </c>
      <c r="D320" s="13" t="n">
        <v>65320061</v>
      </c>
      <c r="E320" s="13" t="inlineStr">
        <is>
          <t>ЭЛ966969</t>
        </is>
      </c>
      <c r="F320" s="12" t="inlineStr">
        <is>
          <t>ГРУЖ</t>
        </is>
      </c>
      <c r="G320" s="12" t="inlineStr">
        <is>
          <t>Жомарт</t>
        </is>
      </c>
      <c r="H320" s="12" t="inlineStr">
        <is>
          <t>Оскемен-1</t>
        </is>
      </c>
      <c r="I320" s="12" t="n">
        <v>151234</v>
      </c>
      <c r="J320" s="11" t="n">
        <v>45689</v>
      </c>
      <c r="K320" s="11" t="n">
        <v>45716</v>
      </c>
      <c r="L320" s="11" t="n">
        <v>45710</v>
      </c>
      <c r="M320" s="11" t="n">
        <v>45715</v>
      </c>
      <c r="N320" s="11" t="n">
        <v>45716</v>
      </c>
      <c r="O320" s="57">
        <f>IF(N320=J320,1,IF(AND(N320=J320,L320=J320),N320+1-J320,IF(AND(N320&gt;J320,L320&lt;J320),N320+1-J320,IF(AND(N320&lt;=K320,L320&gt;=J320),N320-L320,IF(L320&gt;K320,"",IF(N320&gt;K320,EOMONTH(N320,-1)-L320,""))))))</f>
        <v/>
      </c>
      <c r="P320" s="57" t="n">
        <v>15000</v>
      </c>
      <c r="Q32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0" t="n">
        <v>38</v>
      </c>
      <c r="S320" t="inlineStr">
        <is>
          <t>38</t>
        </is>
      </c>
    </row>
    <row r="321">
      <c r="A321" s="15" t="n">
        <v>317</v>
      </c>
      <c r="B321" s="14" t="n">
        <v>40</v>
      </c>
      <c r="C321" s="14" t="n">
        <v>95</v>
      </c>
      <c r="D321" s="13" t="n">
        <v>63622930</v>
      </c>
      <c r="E321" s="13" t="n"/>
      <c r="F321" s="12" t="inlineStr">
        <is>
          <t>ПОР</t>
        </is>
      </c>
      <c r="G321" s="12" t="inlineStr">
        <is>
          <t>Жомарт</t>
        </is>
      </c>
      <c r="H321" s="12" t="inlineStr">
        <is>
          <t>Жомарт</t>
        </is>
      </c>
      <c r="I321" s="12" t="n">
        <v>421034</v>
      </c>
      <c r="J321" s="11" t="n">
        <v>45689</v>
      </c>
      <c r="K321" s="11" t="n">
        <v>45716</v>
      </c>
      <c r="L321" s="11" t="n">
        <v>45715</v>
      </c>
      <c r="M321" s="11" t="n">
        <v>45716</v>
      </c>
      <c r="N321" s="11" t="n">
        <v>45716</v>
      </c>
      <c r="O321" s="57">
        <f>IF(N321=J321,1,IF(AND(N321=J321,L321=J321),N321+1-J321,IF(AND(N321&gt;J321,L321&lt;J321),N321+1-J321,IF(AND(N321&lt;=K321,L321&gt;=J321),N321-L321,IF(L321&gt;K321,"",IF(N321&gt;K321,EOMONTH(N321,-1)-L321,""))))))</f>
        <v/>
      </c>
      <c r="P321" s="57" t="n">
        <v>15000</v>
      </c>
      <c r="Q32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1" t="n">
        <v>0</v>
      </c>
      <c r="S321" t="inlineStr">
        <is>
          <t>value is not active</t>
        </is>
      </c>
    </row>
    <row r="322">
      <c r="A322" s="15" t="n">
        <v>318</v>
      </c>
      <c r="B322" s="14" t="n">
        <v>40</v>
      </c>
      <c r="C322" s="14" t="n">
        <v>95</v>
      </c>
      <c r="D322" s="13" t="n">
        <v>63745012</v>
      </c>
      <c r="E322" s="13" t="n"/>
      <c r="F322" s="12" t="inlineStr">
        <is>
          <t>ПОР</t>
        </is>
      </c>
      <c r="G322" s="12" t="inlineStr">
        <is>
          <t>Жомарт</t>
        </is>
      </c>
      <c r="H322" s="12" t="inlineStr">
        <is>
          <t>Жомарт</t>
        </is>
      </c>
      <c r="I322" s="12" t="n">
        <v>421034</v>
      </c>
      <c r="J322" s="11" t="n">
        <v>45689</v>
      </c>
      <c r="K322" s="11" t="n">
        <v>45716</v>
      </c>
      <c r="L322" s="11" t="n">
        <v>45715</v>
      </c>
      <c r="M322" s="11" t="n">
        <v>45716</v>
      </c>
      <c r="N322" s="11" t="n">
        <v>45716</v>
      </c>
      <c r="O322" s="57">
        <f>IF(N322=J322,1,IF(AND(N322=J322,L322=J322),N322+1-J322,IF(AND(N322&gt;J322,L322&lt;J322),N322+1-J322,IF(AND(N322&lt;=K322,L322&gt;=J322),N322-L322,IF(L322&gt;K322,"",IF(N322&gt;K322,EOMONTH(N322,-1)-L322,""))))))</f>
        <v/>
      </c>
      <c r="P322" s="57" t="n">
        <v>15000</v>
      </c>
      <c r="Q32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2" t="n">
        <v>0</v>
      </c>
      <c r="S322" t="inlineStr">
        <is>
          <t>value is not active</t>
        </is>
      </c>
    </row>
    <row r="323">
      <c r="A323" s="15" t="n">
        <v>319</v>
      </c>
      <c r="B323" s="14" t="n">
        <v>38</v>
      </c>
      <c r="C323" s="14" t="n">
        <v>85</v>
      </c>
      <c r="D323" s="13" t="n">
        <v>63740328</v>
      </c>
      <c r="E323" s="13" t="n"/>
      <c r="F323" s="12" t="inlineStr">
        <is>
          <t>ПОР</t>
        </is>
      </c>
      <c r="G323" s="12" t="inlineStr">
        <is>
          <t>Жомарт</t>
        </is>
      </c>
      <c r="H323" s="12" t="inlineStr">
        <is>
          <t>Жомарт</t>
        </is>
      </c>
      <c r="I323" s="12" t="n">
        <v>421034</v>
      </c>
      <c r="J323" s="11" t="n">
        <v>45689</v>
      </c>
      <c r="K323" s="11" t="n">
        <v>45716</v>
      </c>
      <c r="L323" s="11" t="n">
        <v>45707</v>
      </c>
      <c r="M323" s="11" t="n">
        <v>45716</v>
      </c>
      <c r="N323" s="11" t="n">
        <v>45716</v>
      </c>
      <c r="O323" s="57">
        <f>IF(N323=J323,1,IF(AND(N323=J323,L323=J323),N323+1-J323,IF(AND(N323&gt;J323,L323&lt;J323),N323+1-J323,IF(AND(N323&lt;=K323,L323&gt;=J323),N323-L323,IF(L323&gt;K323,"",IF(N323&gt;K323,EOMONTH(N323,-1)-L323,""))))))</f>
        <v/>
      </c>
      <c r="P323" s="57" t="n">
        <v>15000</v>
      </c>
      <c r="Q32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3" t="n">
        <v>0</v>
      </c>
      <c r="S323" t="inlineStr">
        <is>
          <t>value is not active</t>
        </is>
      </c>
    </row>
    <row r="324">
      <c r="A324" s="15" t="n">
        <v>320</v>
      </c>
      <c r="B324" s="14" t="n">
        <v>38</v>
      </c>
      <c r="C324" s="14" t="n">
        <v>85</v>
      </c>
      <c r="D324" s="13" t="n">
        <v>61474458</v>
      </c>
      <c r="E324" s="13" t="n"/>
      <c r="F324" s="12" t="inlineStr">
        <is>
          <t>ПОР</t>
        </is>
      </c>
      <c r="G324" s="12" t="inlineStr">
        <is>
          <t>Жомарт</t>
        </is>
      </c>
      <c r="H324" s="12" t="inlineStr">
        <is>
          <t>Жомарт</t>
        </is>
      </c>
      <c r="I324" s="12" t="n">
        <v>421034</v>
      </c>
      <c r="J324" s="11" t="n">
        <v>45689</v>
      </c>
      <c r="K324" s="11" t="n">
        <v>45716</v>
      </c>
      <c r="L324" s="11" t="n">
        <v>45707</v>
      </c>
      <c r="M324" s="11" t="n">
        <v>45716</v>
      </c>
      <c r="N324" s="11" t="n">
        <v>45716</v>
      </c>
      <c r="O324" s="57">
        <f>IF(N324=J324,1,IF(AND(N324=J324,L324=J324),N324+1-J324,IF(AND(N324&gt;J324,L324&lt;J324),N324+1-J324,IF(AND(N324&lt;=K324,L324&gt;=J324),N324-L324,IF(L324&gt;K324,"",IF(N324&gt;K324,EOMONTH(N324,-1)-L324,""))))))</f>
        <v/>
      </c>
      <c r="P324" s="57" t="n">
        <v>15000</v>
      </c>
      <c r="Q32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4" t="n">
        <v>519</v>
      </c>
      <c r="S324" t="inlineStr">
        <is>
          <t>519</t>
        </is>
      </c>
    </row>
    <row r="325">
      <c r="A325" s="15" t="n">
        <v>321</v>
      </c>
      <c r="B325" s="14" t="n">
        <v>38</v>
      </c>
      <c r="C325" s="14" t="n">
        <v>85</v>
      </c>
      <c r="D325" s="13" t="n">
        <v>63622989</v>
      </c>
      <c r="E325" s="13" t="n"/>
      <c r="F325" s="12" t="inlineStr">
        <is>
          <t>ПОР</t>
        </is>
      </c>
      <c r="G325" s="12" t="inlineStr">
        <is>
          <t>Жомарт</t>
        </is>
      </c>
      <c r="H325" s="12" t="inlineStr">
        <is>
          <t>Жомарт</t>
        </is>
      </c>
      <c r="I325" s="12" t="n">
        <v>421034</v>
      </c>
      <c r="J325" s="11" t="n">
        <v>45689</v>
      </c>
      <c r="K325" s="11" t="n">
        <v>45716</v>
      </c>
      <c r="L325" s="11" t="n">
        <v>45711</v>
      </c>
      <c r="M325" s="11" t="n">
        <v>45716</v>
      </c>
      <c r="N325" s="11" t="n">
        <v>45716</v>
      </c>
      <c r="O325" s="57">
        <f>IF(N325=J325,1,IF(AND(N325=J325,L325=J325),N325+1-J325,IF(AND(N325&gt;J325,L325&lt;J325),N325+1-J325,IF(AND(N325&lt;=K325,L325&gt;=J325),N325-L325,IF(L325&gt;K325,"",IF(N325&gt;K325,EOMONTH(N325,-1)-L325,""))))))</f>
        <v/>
      </c>
      <c r="P325" s="57" t="n">
        <v>15000</v>
      </c>
      <c r="Q32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5" t="n">
        <v>0</v>
      </c>
      <c r="S325" t="inlineStr">
        <is>
          <t>value is not active</t>
        </is>
      </c>
    </row>
    <row r="326">
      <c r="A326" s="15" t="n">
        <v>322</v>
      </c>
      <c r="B326" s="14" t="n">
        <v>40</v>
      </c>
      <c r="C326" s="14" t="n">
        <v>95</v>
      </c>
      <c r="D326" s="13" t="n">
        <v>65337479</v>
      </c>
      <c r="E326" s="13" t="n"/>
      <c r="F326" s="12" t="inlineStr">
        <is>
          <t>ПОР</t>
        </is>
      </c>
      <c r="G326" s="12" t="inlineStr">
        <is>
          <t>Жомарт</t>
        </is>
      </c>
      <c r="H326" s="12" t="inlineStr">
        <is>
          <t>Жомарт</t>
        </is>
      </c>
      <c r="I326" s="12" t="n">
        <v>421034</v>
      </c>
      <c r="J326" s="11" t="n">
        <v>45689</v>
      </c>
      <c r="K326" s="11" t="n">
        <v>45716</v>
      </c>
      <c r="L326" s="11" t="n">
        <v>45711</v>
      </c>
      <c r="M326" s="11" t="n">
        <v>45716</v>
      </c>
      <c r="N326" s="11" t="n">
        <v>45716</v>
      </c>
      <c r="O326" s="57">
        <f>IF(N326=J326,1,IF(AND(N326=J326,L326=J326),N326+1-J326,IF(AND(N326&gt;J326,L326&lt;J326),N326+1-J326,IF(AND(N326&lt;=K326,L326&gt;=J326),N326-L326,IF(L326&gt;K326,"",IF(N326&gt;K326,EOMONTH(N326,-1)-L326,""))))))</f>
        <v/>
      </c>
      <c r="P326" s="57" t="n">
        <v>15000</v>
      </c>
      <c r="Q32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6" t="n">
        <v>0</v>
      </c>
      <c r="S326" t="inlineStr">
        <is>
          <t>value is not active</t>
        </is>
      </c>
    </row>
    <row r="327">
      <c r="A327" s="15" t="n">
        <v>323</v>
      </c>
      <c r="B327" s="14" t="n">
        <v>38</v>
      </c>
      <c r="C327" s="12" t="n">
        <v>85</v>
      </c>
      <c r="D327" s="13" t="n">
        <v>63646830</v>
      </c>
      <c r="E327" s="13" t="n"/>
      <c r="F327" s="12" t="inlineStr">
        <is>
          <t>ПОР</t>
        </is>
      </c>
      <c r="G327" s="12" t="inlineStr">
        <is>
          <t>Жомарт</t>
        </is>
      </c>
      <c r="H327" s="12" t="inlineStr">
        <is>
          <t>Жомарт</t>
        </is>
      </c>
      <c r="I327" s="12" t="n">
        <v>421034</v>
      </c>
      <c r="J327" s="11" t="n">
        <v>45689</v>
      </c>
      <c r="K327" s="11" t="n">
        <v>45716</v>
      </c>
      <c r="L327" s="11" t="n">
        <v>45710</v>
      </c>
      <c r="M327" s="11" t="n">
        <v>45716</v>
      </c>
      <c r="N327" s="11" t="n">
        <v>45716</v>
      </c>
      <c r="O327" s="57">
        <f>IF(N327=J327,1,IF(AND(N327=J327,L327=J327),N327+1-J327,IF(AND(N327&gt;J327,L327&lt;J327),N327+1-J327,IF(AND(N327&lt;=K327,L327&gt;=J327),N327-L327,IF(L327&gt;K327,"",IF(N327&gt;K327,EOMONTH(N327,-1)-L327,""))))))</f>
        <v/>
      </c>
      <c r="P327" s="57" t="n">
        <v>15000</v>
      </c>
      <c r="Q32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7" t="n">
        <v>0</v>
      </c>
      <c r="S327" t="inlineStr">
        <is>
          <t>value is not active</t>
        </is>
      </c>
    </row>
    <row r="328">
      <c r="A328" s="15" t="n">
        <v>324</v>
      </c>
      <c r="B328" s="14" t="n">
        <v>40</v>
      </c>
      <c r="C328" s="14" t="n">
        <v>95</v>
      </c>
      <c r="D328" s="13" t="n">
        <v>63744916</v>
      </c>
      <c r="E328" s="13" t="n"/>
      <c r="F328" s="12" t="inlineStr">
        <is>
          <t>ПОР</t>
        </is>
      </c>
      <c r="G328" s="12" t="inlineStr">
        <is>
          <t>Жомарт</t>
        </is>
      </c>
      <c r="H328" s="12" t="inlineStr">
        <is>
          <t>Жомарт</t>
        </is>
      </c>
      <c r="I328" s="12" t="n">
        <v>421034</v>
      </c>
      <c r="J328" s="11" t="n">
        <v>45689</v>
      </c>
      <c r="K328" s="11" t="n">
        <v>45716</v>
      </c>
      <c r="L328" s="11" t="n">
        <v>45711</v>
      </c>
      <c r="M328" s="11" t="n">
        <v>45716</v>
      </c>
      <c r="N328" s="11" t="n">
        <v>45716</v>
      </c>
      <c r="O328" s="57">
        <f>IF(N328=J328,1,IF(AND(N328=J328,L328=J328),N328+1-J328,IF(AND(N328&gt;J328,L328&lt;J328),N328+1-J328,IF(AND(N328&lt;=K328,L328&gt;=J328),N328-L328,IF(L328&gt;K328,"",IF(N328&gt;K328,EOMONTH(N328,-1)-L328,""))))))</f>
        <v/>
      </c>
      <c r="P328" s="57" t="n">
        <v>15000</v>
      </c>
      <c r="Q32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8" t="n">
        <v>0</v>
      </c>
      <c r="S328" t="inlineStr">
        <is>
          <t>value is not active</t>
        </is>
      </c>
    </row>
    <row r="329">
      <c r="A329" s="15" t="n">
        <v>325</v>
      </c>
      <c r="B329" s="14" t="n">
        <v>40</v>
      </c>
      <c r="C329" s="14" t="n">
        <v>95</v>
      </c>
      <c r="D329" s="13" t="n">
        <v>65337438</v>
      </c>
      <c r="E329" s="13" t="n"/>
      <c r="F329" s="12" t="inlineStr">
        <is>
          <t>ПОР</t>
        </is>
      </c>
      <c r="G329" s="12" t="inlineStr">
        <is>
          <t>Жомарт</t>
        </is>
      </c>
      <c r="H329" s="12" t="inlineStr">
        <is>
          <t>Жомарт</t>
        </is>
      </c>
      <c r="I329" s="12" t="n">
        <v>421034</v>
      </c>
      <c r="J329" s="11" t="n">
        <v>45689</v>
      </c>
      <c r="K329" s="11" t="n">
        <v>45716</v>
      </c>
      <c r="L329" s="11" t="n">
        <v>45711</v>
      </c>
      <c r="M329" s="11" t="n">
        <v>45716</v>
      </c>
      <c r="N329" s="11" t="n">
        <v>45716</v>
      </c>
      <c r="O329" s="57">
        <f>IF(N329=J329,1,IF(AND(N329=J329,L329=J329),N329+1-J329,IF(AND(N329&gt;J329,L329&lt;J329),N329+1-J329,IF(AND(N329&lt;=K329,L329&gt;=J329),N329-L329,IF(L329&gt;K329,"",IF(N329&gt;K329,EOMONTH(N329,-1)-L329,""))))))</f>
        <v/>
      </c>
      <c r="P329" s="57" t="n">
        <v>15000</v>
      </c>
      <c r="Q32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29" t="n">
        <v>0</v>
      </c>
      <c r="S329" t="inlineStr">
        <is>
          <t>value is not active</t>
        </is>
      </c>
    </row>
    <row r="330">
      <c r="A330" s="15" t="n">
        <v>326</v>
      </c>
      <c r="B330" s="14" t="n">
        <v>40</v>
      </c>
      <c r="C330" s="14" t="n">
        <v>95</v>
      </c>
      <c r="D330" s="13" t="n">
        <v>65342289</v>
      </c>
      <c r="E330" s="13" t="n"/>
      <c r="F330" s="12" t="inlineStr">
        <is>
          <t>ПОР</t>
        </is>
      </c>
      <c r="G330" s="12" t="inlineStr">
        <is>
          <t>Жомарт</t>
        </is>
      </c>
      <c r="H330" s="12" t="inlineStr">
        <is>
          <t>Жомарт</t>
        </is>
      </c>
      <c r="I330" s="12" t="n">
        <v>421034</v>
      </c>
      <c r="J330" s="11" t="n">
        <v>45689</v>
      </c>
      <c r="K330" s="11" t="n">
        <v>45716</v>
      </c>
      <c r="L330" s="11" t="n">
        <v>45711</v>
      </c>
      <c r="M330" s="11" t="n">
        <v>45716</v>
      </c>
      <c r="N330" s="11" t="n">
        <v>45716</v>
      </c>
      <c r="O330" s="57">
        <f>IF(N330=J330,1,IF(AND(N330=J330,L330=J330),N330+1-J330,IF(AND(N330&gt;J330,L330&lt;J330),N330+1-J330,IF(AND(N330&lt;=K330,L330&gt;=J330),N330-L330,IF(L330&gt;K330,"",IF(N330&gt;K330,EOMONTH(N330,-1)-L330,""))))))</f>
        <v/>
      </c>
      <c r="P330" s="57" t="n">
        <v>15000</v>
      </c>
      <c r="Q33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0" t="n">
        <v>0</v>
      </c>
      <c r="S330" t="inlineStr">
        <is>
          <t>value is not active</t>
        </is>
      </c>
    </row>
    <row r="331">
      <c r="A331" s="15" t="n">
        <v>327</v>
      </c>
      <c r="B331" s="14" t="n">
        <v>40</v>
      </c>
      <c r="C331" s="12" t="n"/>
      <c r="D331" s="13" t="n">
        <v>63615900</v>
      </c>
      <c r="E331" s="13" t="n"/>
      <c r="F331" s="12" t="inlineStr">
        <is>
          <t>ПОР</t>
        </is>
      </c>
      <c r="G331" s="12" t="inlineStr">
        <is>
          <t>Жомарт</t>
        </is>
      </c>
      <c r="H331" s="12" t="inlineStr">
        <is>
          <t>Жомарт</t>
        </is>
      </c>
      <c r="I331" s="12" t="n">
        <v>421034</v>
      </c>
      <c r="J331" s="11" t="n">
        <v>45689</v>
      </c>
      <c r="K331" s="11" t="n">
        <v>45716</v>
      </c>
      <c r="L331" s="11" t="n">
        <v>45711</v>
      </c>
      <c r="M331" s="11" t="n">
        <v>45716</v>
      </c>
      <c r="N331" s="11" t="n">
        <v>45716</v>
      </c>
      <c r="O331" s="57">
        <f>IF(N331=J331,1,IF(AND(N331=J331,L331=J331),N331+1-J331,IF(AND(N331&gt;J331,L331&lt;J331),N331+1-J331,IF(AND(N331&lt;=K331,L331&gt;=J331),N331-L331,IF(L331&gt;K331,"",IF(N331&gt;K331,EOMONTH(N331,-1)-L331,""))))))</f>
        <v/>
      </c>
      <c r="P331" s="57" t="n">
        <v>15000</v>
      </c>
      <c r="Q33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1" t="n">
        <v>0</v>
      </c>
      <c r="S331" t="inlineStr">
        <is>
          <t>value is not active</t>
        </is>
      </c>
    </row>
    <row r="332">
      <c r="A332" s="15" t="n">
        <v>328</v>
      </c>
      <c r="B332" s="14" t="n">
        <v>40</v>
      </c>
      <c r="C332" s="12" t="n"/>
      <c r="D332" s="13" t="n">
        <v>63622955</v>
      </c>
      <c r="E332" s="13" t="n"/>
      <c r="F332" s="12" t="inlineStr">
        <is>
          <t>ПОР</t>
        </is>
      </c>
      <c r="G332" s="12" t="inlineStr">
        <is>
          <t>Жомарт</t>
        </is>
      </c>
      <c r="H332" s="12" t="inlineStr">
        <is>
          <t>Жомарт</t>
        </is>
      </c>
      <c r="I332" s="12" t="n">
        <v>421034</v>
      </c>
      <c r="J332" s="11" t="n">
        <v>45689</v>
      </c>
      <c r="K332" s="11" t="n">
        <v>45716</v>
      </c>
      <c r="L332" s="11" t="n">
        <v>45711</v>
      </c>
      <c r="M332" s="11" t="n">
        <v>45716</v>
      </c>
      <c r="N332" s="11" t="n">
        <v>45716</v>
      </c>
      <c r="O332" s="57">
        <f>IF(N332=J332,1,IF(AND(N332=J332,L332=J332),N332+1-J332,IF(AND(N332&gt;J332,L332&lt;J332),N332+1-J332,IF(AND(N332&lt;=K332,L332&gt;=J332),N332-L332,IF(L332&gt;K332,"",IF(N332&gt;K332,EOMONTH(N332,-1)-L332,""))))))</f>
        <v/>
      </c>
      <c r="P332" s="57" t="n">
        <v>15000</v>
      </c>
      <c r="Q33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2" t="n">
        <v>0</v>
      </c>
      <c r="S332" t="inlineStr">
        <is>
          <t>value is not active</t>
        </is>
      </c>
    </row>
    <row r="333">
      <c r="A333" s="15" t="n">
        <v>329</v>
      </c>
      <c r="B333" s="14" t="n">
        <v>40</v>
      </c>
      <c r="C333" s="12" t="n">
        <v>95</v>
      </c>
      <c r="D333" s="13" t="n">
        <v>65320434</v>
      </c>
      <c r="E333" s="13" t="n"/>
      <c r="F333" s="12" t="inlineStr">
        <is>
          <t>ПОР</t>
        </is>
      </c>
      <c r="G333" s="12" t="inlineStr">
        <is>
          <t>Жомарт</t>
        </is>
      </c>
      <c r="H333" s="12" t="inlineStr">
        <is>
          <t>Жомарт</t>
        </is>
      </c>
      <c r="I333" s="12" t="n">
        <v>421034</v>
      </c>
      <c r="J333" s="11" t="n">
        <v>45689</v>
      </c>
      <c r="K333" s="11" t="n">
        <v>45716</v>
      </c>
      <c r="L333" s="11" t="n">
        <v>45712</v>
      </c>
      <c r="M333" s="11" t="n">
        <v>45716</v>
      </c>
      <c r="N333" s="11" t="n">
        <v>45716</v>
      </c>
      <c r="O333" s="57">
        <f>IF(N333=J333,1,IF(AND(N333=J333,L333=J333),N333+1-J333,IF(AND(N333&gt;J333,L333&lt;J333),N333+1-J333,IF(AND(N333&lt;=K333,L333&gt;=J333),N333-L333,IF(L333&gt;K333,"",IF(N333&gt;K333,EOMONTH(N333,-1)-L333,""))))))</f>
        <v/>
      </c>
      <c r="P333" s="57" t="n">
        <v>15000</v>
      </c>
      <c r="Q33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3" t="n">
        <v>0</v>
      </c>
      <c r="S333" t="inlineStr">
        <is>
          <t>value is not active</t>
        </is>
      </c>
    </row>
    <row r="334">
      <c r="A334" s="15" t="n">
        <v>330</v>
      </c>
      <c r="B334" s="14" t="n">
        <v>40</v>
      </c>
      <c r="C334" s="14" t="n">
        <v>95</v>
      </c>
      <c r="D334" s="13" t="n">
        <v>65337917</v>
      </c>
      <c r="E334" s="13" t="n"/>
      <c r="F334" s="12" t="inlineStr">
        <is>
          <t>ПОР</t>
        </is>
      </c>
      <c r="G334" s="12" t="inlineStr">
        <is>
          <t>Жомарт</t>
        </is>
      </c>
      <c r="H334" s="12" t="inlineStr">
        <is>
          <t>Жомарт</t>
        </is>
      </c>
      <c r="I334" s="12" t="n">
        <v>421034</v>
      </c>
      <c r="J334" s="11" t="n">
        <v>45689</v>
      </c>
      <c r="K334" s="11" t="n">
        <v>45716</v>
      </c>
      <c r="L334" s="11" t="n">
        <v>45712</v>
      </c>
      <c r="M334" s="11" t="n">
        <v>45716</v>
      </c>
      <c r="N334" s="11" t="n">
        <v>45716</v>
      </c>
      <c r="O334" s="57">
        <f>IF(N334=J334,1,IF(AND(N334=J334,L334=J334),N334+1-J334,IF(AND(N334&gt;J334,L334&lt;J334),N334+1-J334,IF(AND(N334&lt;=K334,L334&gt;=J334),N334-L334,IF(L334&gt;K334,"",IF(N334&gt;K334,EOMONTH(N334,-1)-L334,""))))))</f>
        <v/>
      </c>
      <c r="P334" s="57" t="n">
        <v>15000</v>
      </c>
      <c r="Q33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4" t="n">
        <v>0</v>
      </c>
      <c r="S334" t="inlineStr">
        <is>
          <t>value is not active</t>
        </is>
      </c>
    </row>
    <row r="335">
      <c r="A335" s="15" t="n">
        <v>331</v>
      </c>
      <c r="B335" s="14" t="n">
        <v>40</v>
      </c>
      <c r="C335" s="12" t="n">
        <v>95</v>
      </c>
      <c r="D335" s="13" t="n">
        <v>65320814</v>
      </c>
      <c r="E335" s="13" t="n"/>
      <c r="F335" s="12" t="inlineStr">
        <is>
          <t>ПОР</t>
        </is>
      </c>
      <c r="G335" s="12" t="inlineStr">
        <is>
          <t>Жомарт</t>
        </is>
      </c>
      <c r="H335" s="12" t="inlineStr">
        <is>
          <t>Жомарт</t>
        </is>
      </c>
      <c r="I335" s="12" t="n">
        <v>421034</v>
      </c>
      <c r="J335" s="11" t="n">
        <v>45689</v>
      </c>
      <c r="K335" s="11" t="n">
        <v>45716</v>
      </c>
      <c r="L335" s="11" t="n">
        <v>45712</v>
      </c>
      <c r="M335" s="11" t="n">
        <v>45716</v>
      </c>
      <c r="N335" s="11" t="n">
        <v>45716</v>
      </c>
      <c r="O335" s="57">
        <f>IF(N335=J335,1,IF(AND(N335=J335,L335=J335),N335+1-J335,IF(AND(N335&gt;J335,L335&lt;J335),N335+1-J335,IF(AND(N335&lt;=K335,L335&gt;=J335),N335-L335,IF(L335&gt;K335,"",IF(N335&gt;K335,EOMONTH(N335,-1)-L335,""))))))</f>
        <v/>
      </c>
      <c r="P335" s="57" t="n">
        <v>15000</v>
      </c>
      <c r="Q33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5" t="n">
        <v>0</v>
      </c>
      <c r="S335" t="inlineStr">
        <is>
          <t>value is not active</t>
        </is>
      </c>
    </row>
    <row r="336">
      <c r="A336" s="15" t="n">
        <v>332</v>
      </c>
      <c r="B336" s="14" t="n">
        <v>40</v>
      </c>
      <c r="C336" s="12" t="n"/>
      <c r="D336" s="13" t="n">
        <v>65322810</v>
      </c>
      <c r="E336" s="13" t="n"/>
      <c r="F336" s="12" t="inlineStr">
        <is>
          <t>ПОР</t>
        </is>
      </c>
      <c r="G336" s="12" t="inlineStr">
        <is>
          <t>Жомарт</t>
        </is>
      </c>
      <c r="H336" s="12" t="inlineStr">
        <is>
          <t>Жомарт</t>
        </is>
      </c>
      <c r="I336" s="12" t="n">
        <v>421034</v>
      </c>
      <c r="J336" s="11" t="n">
        <v>45689</v>
      </c>
      <c r="K336" s="11" t="n">
        <v>45716</v>
      </c>
      <c r="L336" s="11" t="n">
        <v>45712</v>
      </c>
      <c r="M336" s="11" t="n">
        <v>45716</v>
      </c>
      <c r="N336" s="11" t="n">
        <v>45716</v>
      </c>
      <c r="O336" s="57">
        <f>IF(N336=J336,1,IF(AND(N336=J336,L336=J336),N336+1-J336,IF(AND(N336&gt;J336,L336&lt;J336),N336+1-J336,IF(AND(N336&lt;=K336,L336&gt;=J336),N336-L336,IF(L336&gt;K336,"",IF(N336&gt;K336,EOMONTH(N336,-1)-L336,""))))))</f>
        <v/>
      </c>
      <c r="P336" s="57" t="n">
        <v>15000</v>
      </c>
      <c r="Q33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6" t="n">
        <v>0</v>
      </c>
      <c r="S336" t="inlineStr">
        <is>
          <t>value is not active</t>
        </is>
      </c>
    </row>
    <row r="337" customFormat="1" s="32">
      <c r="A337" s="15" t="n">
        <v>333</v>
      </c>
      <c r="B337" s="14" t="n">
        <v>40</v>
      </c>
      <c r="C337" s="12" t="n">
        <v>95</v>
      </c>
      <c r="D337" s="13" t="n">
        <v>65317950</v>
      </c>
      <c r="E337" s="13" t="n"/>
      <c r="F337" s="12" t="inlineStr">
        <is>
          <t>ПОР</t>
        </is>
      </c>
      <c r="G337" s="12" t="inlineStr">
        <is>
          <t>Жомарт</t>
        </is>
      </c>
      <c r="H337" s="12" t="inlineStr">
        <is>
          <t>Жомарт</t>
        </is>
      </c>
      <c r="I337" s="12" t="n">
        <v>421034</v>
      </c>
      <c r="J337" s="11" t="n">
        <v>45689</v>
      </c>
      <c r="K337" s="11" t="n">
        <v>45716</v>
      </c>
      <c r="L337" s="11" t="n">
        <v>45712</v>
      </c>
      <c r="M337" s="11" t="n">
        <v>45716</v>
      </c>
      <c r="N337" s="11" t="n">
        <v>45716</v>
      </c>
      <c r="O337" s="57">
        <f>IF(N337=J337,1,IF(AND(N337=J337,L337=J337),N337+1-J337,IF(AND(N337&gt;J337,L337&lt;J337),N337+1-J337,IF(AND(N337&lt;=K337,L337&gt;=J337),N337-L337,IF(L337&gt;K337,"",IF(N337&gt;K337,EOMONTH(N337,-1)-L337,""))))))</f>
        <v/>
      </c>
      <c r="P337" s="57" t="n">
        <v>15000</v>
      </c>
      <c r="Q33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7" t="n">
        <v>0</v>
      </c>
      <c r="S337" t="inlineStr">
        <is>
          <t>value is not active</t>
        </is>
      </c>
    </row>
    <row r="338">
      <c r="A338" s="15" t="n">
        <v>334</v>
      </c>
      <c r="B338" s="14" t="n">
        <v>40</v>
      </c>
      <c r="C338" s="12" t="n">
        <v>95</v>
      </c>
      <c r="D338" s="13" t="n">
        <v>63738942</v>
      </c>
      <c r="E338" s="13" t="n"/>
      <c r="F338" s="12" t="inlineStr">
        <is>
          <t>ПОР</t>
        </is>
      </c>
      <c r="G338" s="12" t="inlineStr">
        <is>
          <t>Жомарт</t>
        </is>
      </c>
      <c r="H338" s="12" t="inlineStr">
        <is>
          <t>Жомарт</t>
        </is>
      </c>
      <c r="I338" s="12" t="n">
        <v>421034</v>
      </c>
      <c r="J338" s="11" t="n">
        <v>45689</v>
      </c>
      <c r="K338" s="11" t="n">
        <v>45716</v>
      </c>
      <c r="L338" s="11" t="n">
        <v>45712</v>
      </c>
      <c r="M338" s="11" t="n">
        <v>45716</v>
      </c>
      <c r="N338" s="11" t="n">
        <v>45716</v>
      </c>
      <c r="O338" s="57">
        <f>IF(N338=J338,1,IF(AND(N338=J338,L338=J338),N338+1-J338,IF(AND(N338&gt;J338,L338&lt;J338),N338+1-J338,IF(AND(N338&lt;=K338,L338&gt;=J338),N338-L338,IF(L338&gt;K338,"",IF(N338&gt;K338,EOMONTH(N338,-1)-L338,""))))))</f>
        <v/>
      </c>
      <c r="P338" s="57" t="n">
        <v>15000</v>
      </c>
      <c r="Q33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8" t="n">
        <v>0</v>
      </c>
      <c r="S338" t="inlineStr">
        <is>
          <t>value is not active</t>
        </is>
      </c>
    </row>
    <row r="339">
      <c r="A339" s="15" t="n">
        <v>335</v>
      </c>
      <c r="B339" s="14" t="n">
        <v>40</v>
      </c>
      <c r="C339" s="14" t="n">
        <v>40</v>
      </c>
      <c r="D339" s="13" t="n">
        <v>61117552</v>
      </c>
      <c r="E339" s="13" t="n">
        <v>20362169</v>
      </c>
      <c r="F339" s="12" t="inlineStr">
        <is>
          <t>ГРУЖ</t>
        </is>
      </c>
      <c r="G339" s="12" t="inlineStr">
        <is>
          <t>Жомарт</t>
        </is>
      </c>
      <c r="H339" s="12" t="inlineStr">
        <is>
          <t>Достык (эксп.)</t>
        </is>
      </c>
      <c r="I339" s="12" t="n">
        <v>151234</v>
      </c>
      <c r="J339" s="11" t="n">
        <v>45689</v>
      </c>
      <c r="K339" s="11" t="n">
        <v>45716</v>
      </c>
      <c r="L339" s="11" t="n">
        <v>45711</v>
      </c>
      <c r="M339" s="11" t="n">
        <v>45716</v>
      </c>
      <c r="N339" s="11" t="n">
        <v>45716</v>
      </c>
      <c r="O339" s="57">
        <f>IF(N339=J339,1,IF(AND(N339=J339,L339=J339),N339+1-J339,IF(AND(N339&gt;J339,L339&lt;J339),N339+1-J339,IF(AND(N339&lt;=K339,L339&gt;=J339),N339-L339,IF(L339&gt;K339,"",IF(N339&gt;K339,EOMONTH(N339,-1)-L339,""))))))</f>
        <v/>
      </c>
      <c r="P339" s="57" t="n">
        <v>15000</v>
      </c>
      <c r="Q33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39" t="n">
        <v>40</v>
      </c>
      <c r="S339" t="inlineStr">
        <is>
          <t>40</t>
        </is>
      </c>
    </row>
    <row r="340">
      <c r="A340" s="15" t="n">
        <v>336</v>
      </c>
      <c r="B340" s="14" t="n">
        <v>40</v>
      </c>
      <c r="C340" s="14" t="n">
        <v>40</v>
      </c>
      <c r="D340" s="13" t="n">
        <v>61474235</v>
      </c>
      <c r="E340" s="13" t="n">
        <v>20362058</v>
      </c>
      <c r="F340" s="12" t="inlineStr">
        <is>
          <t>ГРУЖ</t>
        </is>
      </c>
      <c r="G340" s="12" t="inlineStr">
        <is>
          <t>Жомарт</t>
        </is>
      </c>
      <c r="H340" s="12" t="inlineStr">
        <is>
          <t>Достык (эксп.)</t>
        </is>
      </c>
      <c r="I340" s="12" t="n">
        <v>151234</v>
      </c>
      <c r="J340" s="11" t="n">
        <v>45689</v>
      </c>
      <c r="K340" s="11" t="n">
        <v>45716</v>
      </c>
      <c r="L340" s="11" t="n">
        <v>45710</v>
      </c>
      <c r="M340" s="11" t="n">
        <v>45716</v>
      </c>
      <c r="N340" s="11" t="n">
        <v>45716</v>
      </c>
      <c r="O340" s="57">
        <f>IF(N340=J340,1,IF(AND(N340=J340,L340=J340),N340+1-J340,IF(AND(N340&gt;J340,L340&lt;J340),N340+1-J340,IF(AND(N340&lt;=K340,L340&gt;=J340),N340-L340,IF(L340&gt;K340,"",IF(N340&gt;K340,EOMONTH(N340,-1)-L340,""))))))</f>
        <v/>
      </c>
      <c r="P340" s="57" t="n">
        <v>15000</v>
      </c>
      <c r="Q34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0" t="n">
        <v>40</v>
      </c>
      <c r="S340" t="inlineStr">
        <is>
          <t>40</t>
        </is>
      </c>
    </row>
    <row r="341">
      <c r="A341" s="15" t="n">
        <v>337</v>
      </c>
      <c r="B341" s="14" t="n">
        <v>40</v>
      </c>
      <c r="C341" s="14" t="n">
        <v>40</v>
      </c>
      <c r="D341" s="13" t="n">
        <v>65317414</v>
      </c>
      <c r="E341" s="13" t="n">
        <v>20362154</v>
      </c>
      <c r="F341" s="12" t="inlineStr">
        <is>
          <t>ГРУЖ</t>
        </is>
      </c>
      <c r="G341" s="12" t="inlineStr">
        <is>
          <t>Жомарт</t>
        </is>
      </c>
      <c r="H341" s="12" t="inlineStr">
        <is>
          <t>Достык (эксп.)</t>
        </is>
      </c>
      <c r="I341" s="12" t="n">
        <v>151234</v>
      </c>
      <c r="J341" s="11" t="n">
        <v>45689</v>
      </c>
      <c r="K341" s="11" t="n">
        <v>45716</v>
      </c>
      <c r="L341" s="11" t="n">
        <v>45710</v>
      </c>
      <c r="M341" s="11" t="n">
        <v>45716</v>
      </c>
      <c r="N341" s="11" t="n">
        <v>45716</v>
      </c>
      <c r="O341" s="57">
        <f>IF(N341=J341,1,IF(AND(N341=J341,L341=J341),N341+1-J341,IF(AND(N341&gt;J341,L341&lt;J341),N341+1-J341,IF(AND(N341&lt;=K341,L341&gt;=J341),N341-L341,IF(L341&gt;K341,"",IF(N341&gt;K341,EOMONTH(N341,-1)-L341,""))))))</f>
        <v/>
      </c>
      <c r="P341" s="57" t="n">
        <v>15000</v>
      </c>
      <c r="Q34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1" t="n">
        <v>40</v>
      </c>
      <c r="S341" t="inlineStr">
        <is>
          <t>40</t>
        </is>
      </c>
    </row>
    <row r="342">
      <c r="A342" s="15" t="n">
        <v>338</v>
      </c>
      <c r="B342" s="14" t="n">
        <v>40</v>
      </c>
      <c r="C342" s="14" t="n">
        <v>40</v>
      </c>
      <c r="D342" s="13" t="n">
        <v>65318529</v>
      </c>
      <c r="E342" s="13" t="n">
        <v>20362080</v>
      </c>
      <c r="F342" s="12" t="inlineStr">
        <is>
          <t>ГРУЖ</t>
        </is>
      </c>
      <c r="G342" s="12" t="inlineStr">
        <is>
          <t>Жомарт</t>
        </is>
      </c>
      <c r="H342" s="12" t="inlineStr">
        <is>
          <t>Достык (эксп.)</t>
        </is>
      </c>
      <c r="I342" s="12" t="n">
        <v>151234</v>
      </c>
      <c r="J342" s="11" t="n">
        <v>45689</v>
      </c>
      <c r="K342" s="11" t="n">
        <v>45716</v>
      </c>
      <c r="L342" s="11" t="n">
        <v>45710</v>
      </c>
      <c r="M342" s="11" t="n">
        <v>45716</v>
      </c>
      <c r="N342" s="11" t="n">
        <v>45716</v>
      </c>
      <c r="O342" s="57">
        <f>IF(N342=J342,1,IF(AND(N342=J342,L342=J342),N342+1-J342,IF(AND(N342&gt;J342,L342&lt;J342),N342+1-J342,IF(AND(N342&lt;=K342,L342&gt;=J342),N342-L342,IF(L342&gt;K342,"",IF(N342&gt;K342,EOMONTH(N342,-1)-L342,""))))))</f>
        <v/>
      </c>
      <c r="P342" s="57" t="n">
        <v>15000</v>
      </c>
      <c r="Q34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2" t="n">
        <v>40</v>
      </c>
      <c r="S342" t="inlineStr">
        <is>
          <t>40</t>
        </is>
      </c>
    </row>
    <row r="343">
      <c r="A343" s="15" t="n">
        <v>339</v>
      </c>
      <c r="B343" s="14" t="n">
        <v>39</v>
      </c>
      <c r="C343" s="14" t="n">
        <v>39</v>
      </c>
      <c r="D343" s="12" t="n">
        <v>60695822</v>
      </c>
      <c r="E343" s="28" t="inlineStr">
        <is>
          <t>ЭЛ871542</t>
        </is>
      </c>
      <c r="F343" s="12" t="inlineStr">
        <is>
          <t>ГРУЖ</t>
        </is>
      </c>
      <c r="G343" s="11" t="inlineStr">
        <is>
          <t xml:space="preserve">Жомарт </t>
        </is>
      </c>
      <c r="H343" s="21" t="inlineStr">
        <is>
          <t>Риддер</t>
        </is>
      </c>
      <c r="I343" s="20" t="n">
        <v>151253</v>
      </c>
      <c r="J343" s="11" t="n">
        <v>45689</v>
      </c>
      <c r="K343" s="11" t="n">
        <v>45716</v>
      </c>
      <c r="L343" s="22" t="n">
        <v>45685</v>
      </c>
      <c r="M343" s="11" t="n">
        <v>45689</v>
      </c>
      <c r="N343" s="11" t="n">
        <v>45698</v>
      </c>
      <c r="O343" s="57">
        <f>IF(N343=J343,1,IF(AND(N343=J343,L343=J343),N343+1-J343,IF(AND(N343&gt;J343,L343&lt;J343),N343+1-J343,IF(AND(N343&lt;=K343,L343&gt;=J343),N343-L343,IF(L343&gt;K343,"",IF(N343&gt;K343,EOMONTH(N343,-1)-L343,""))))))</f>
        <v/>
      </c>
      <c r="P343" s="57" t="n">
        <v>15000</v>
      </c>
      <c r="Q34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3" t="n">
        <v>39</v>
      </c>
      <c r="S343" t="inlineStr">
        <is>
          <t>39</t>
        </is>
      </c>
    </row>
    <row r="344">
      <c r="A344" s="15" t="n">
        <v>340</v>
      </c>
      <c r="B344" s="14" t="n">
        <v>39</v>
      </c>
      <c r="C344" s="14" t="n">
        <v>39</v>
      </c>
      <c r="D344" s="12" t="n">
        <v>63565279</v>
      </c>
      <c r="E344" s="28" t="inlineStr">
        <is>
          <t>ЭЛ871542</t>
        </is>
      </c>
      <c r="F344" s="12" t="inlineStr">
        <is>
          <t>ГРУЖ</t>
        </is>
      </c>
      <c r="G344" s="11" t="inlineStr">
        <is>
          <t xml:space="preserve">Жомарт </t>
        </is>
      </c>
      <c r="H344" s="21" t="inlineStr">
        <is>
          <t>Риддер</t>
        </is>
      </c>
      <c r="I344" s="20" t="n">
        <v>151253</v>
      </c>
      <c r="J344" s="11" t="n">
        <v>45689</v>
      </c>
      <c r="K344" s="11" t="n">
        <v>45716</v>
      </c>
      <c r="L344" s="22" t="n">
        <v>45684</v>
      </c>
      <c r="M344" s="11" t="n">
        <v>45689</v>
      </c>
      <c r="N344" s="11" t="n">
        <v>45698</v>
      </c>
      <c r="O344" s="57">
        <f>IF(N344=J344,1,IF(AND(N344=J344,L344=J344),N344+1-J344,IF(AND(N344&gt;J344,L344&lt;J344),N344+1-J344,IF(AND(N344&lt;=K344,L344&gt;=J344),N344-L344,IF(L344&gt;K344,"",IF(N344&gt;K344,EOMONTH(N344,-1)-L344,""))))))</f>
        <v/>
      </c>
      <c r="P344" s="57" t="n">
        <v>15000</v>
      </c>
      <c r="Q34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4" t="n">
        <v>39</v>
      </c>
      <c r="S344" t="inlineStr">
        <is>
          <t>39</t>
        </is>
      </c>
    </row>
    <row r="345">
      <c r="A345" s="15" t="n">
        <v>341</v>
      </c>
      <c r="B345" s="14" t="n">
        <v>39</v>
      </c>
      <c r="C345" s="14" t="n">
        <v>39</v>
      </c>
      <c r="D345" s="12" t="n">
        <v>63615058</v>
      </c>
      <c r="E345" s="28" t="inlineStr">
        <is>
          <t>ЭЛ871542</t>
        </is>
      </c>
      <c r="F345" s="12" t="inlineStr">
        <is>
          <t>ГРУЖ</t>
        </is>
      </c>
      <c r="G345" s="11" t="inlineStr">
        <is>
          <t xml:space="preserve">Жомарт </t>
        </is>
      </c>
      <c r="H345" s="21" t="inlineStr">
        <is>
          <t>Риддер</t>
        </is>
      </c>
      <c r="I345" s="20" t="n">
        <v>151253</v>
      </c>
      <c r="J345" s="11" t="n">
        <v>45689</v>
      </c>
      <c r="K345" s="11" t="n">
        <v>45716</v>
      </c>
      <c r="L345" s="22" t="n">
        <v>45685</v>
      </c>
      <c r="M345" s="11" t="n">
        <v>45689</v>
      </c>
      <c r="N345" s="11" t="n">
        <v>45698</v>
      </c>
      <c r="O345" s="57">
        <f>IF(N345=J345,1,IF(AND(N345=J345,L345=J345),N345+1-J345,IF(AND(N345&gt;J345,L345&lt;J345),N345+1-J345,IF(AND(N345&lt;=K345,L345&gt;=J345),N345-L345,IF(L345&gt;K345,"",IF(N345&gt;K345,EOMONTH(N345,-1)-L345,""))))))</f>
        <v/>
      </c>
      <c r="P345" s="57" t="n">
        <v>15000</v>
      </c>
      <c r="Q34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5" t="n">
        <v>39</v>
      </c>
      <c r="S345" t="inlineStr">
        <is>
          <t>39</t>
        </is>
      </c>
    </row>
    <row r="346">
      <c r="A346" s="15" t="n">
        <v>342</v>
      </c>
      <c r="B346" s="14" t="n">
        <v>39</v>
      </c>
      <c r="C346" s="14" t="n">
        <v>39</v>
      </c>
      <c r="D346" s="12" t="n">
        <v>63622922</v>
      </c>
      <c r="E346" s="28" t="inlineStr">
        <is>
          <t>ЭЛ871519</t>
        </is>
      </c>
      <c r="F346" s="12" t="inlineStr">
        <is>
          <t>ГРУЖ</t>
        </is>
      </c>
      <c r="G346" s="11" t="inlineStr">
        <is>
          <t xml:space="preserve">Жомарт </t>
        </is>
      </c>
      <c r="H346" s="21" t="inlineStr">
        <is>
          <t>Риддер</t>
        </is>
      </c>
      <c r="I346" s="20" t="n">
        <v>151253</v>
      </c>
      <c r="J346" s="11" t="n">
        <v>45689</v>
      </c>
      <c r="K346" s="11" t="n">
        <v>45716</v>
      </c>
      <c r="L346" s="22" t="n">
        <v>45683</v>
      </c>
      <c r="M346" s="11" t="n">
        <v>45689</v>
      </c>
      <c r="N346" s="11" t="n">
        <v>45695</v>
      </c>
      <c r="O346" s="57">
        <f>IF(N346=J346,1,IF(AND(N346=J346,L346=J346),N346+1-J346,IF(AND(N346&gt;J346,L346&lt;J346),N346+1-J346,IF(AND(N346&lt;=K346,L346&gt;=J346),N346-L346,IF(L346&gt;K346,"",IF(N346&gt;K346,EOMONTH(N346,-1)-L346,""))))))</f>
        <v/>
      </c>
      <c r="P346" s="57" t="n">
        <v>15000</v>
      </c>
      <c r="Q34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6" t="n">
        <v>39</v>
      </c>
      <c r="S346" t="inlineStr">
        <is>
          <t>39</t>
        </is>
      </c>
    </row>
    <row r="347">
      <c r="A347" s="15" t="n">
        <v>343</v>
      </c>
      <c r="B347" s="14" t="n">
        <v>39</v>
      </c>
      <c r="C347" s="14" t="n">
        <v>39</v>
      </c>
      <c r="D347" s="12" t="n">
        <v>63738959</v>
      </c>
      <c r="E347" s="28" t="inlineStr">
        <is>
          <t>ЭЛ871519</t>
        </is>
      </c>
      <c r="F347" s="12" t="inlineStr">
        <is>
          <t>ГРУЖ</t>
        </is>
      </c>
      <c r="G347" s="11" t="inlineStr">
        <is>
          <t xml:space="preserve">Жомарт </t>
        </is>
      </c>
      <c r="H347" s="21" t="inlineStr">
        <is>
          <t>Риддер</t>
        </is>
      </c>
      <c r="I347" s="20" t="n">
        <v>151253</v>
      </c>
      <c r="J347" s="11" t="n">
        <v>45689</v>
      </c>
      <c r="K347" s="11" t="n">
        <v>45716</v>
      </c>
      <c r="L347" s="22" t="n">
        <v>45683</v>
      </c>
      <c r="M347" s="11" t="n">
        <v>45689</v>
      </c>
      <c r="N347" s="11" t="n">
        <v>45695</v>
      </c>
      <c r="O347" s="57">
        <f>IF(N347=J347,1,IF(AND(N347=J347,L347=J347),N347+1-J347,IF(AND(N347&gt;J347,L347&lt;J347),N347+1-J347,IF(AND(N347&lt;=K347,L347&gt;=J347),N347-L347,IF(L347&gt;K347,"",IF(N347&gt;K347,EOMONTH(N347,-1)-L347,""))))))</f>
        <v/>
      </c>
      <c r="P347" s="57" t="n">
        <v>15000</v>
      </c>
      <c r="Q34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7" t="n">
        <v>39</v>
      </c>
      <c r="S347" t="inlineStr">
        <is>
          <t>39</t>
        </is>
      </c>
    </row>
    <row r="348">
      <c r="A348" s="15" t="n">
        <v>344</v>
      </c>
      <c r="B348" s="14" t="n">
        <v>39</v>
      </c>
      <c r="C348" s="14" t="n">
        <v>39</v>
      </c>
      <c r="D348" s="12" t="n">
        <v>63745038</v>
      </c>
      <c r="E348" s="28" t="inlineStr">
        <is>
          <t>ЭЛ871544</t>
        </is>
      </c>
      <c r="F348" s="12" t="inlineStr">
        <is>
          <t>ГРУЖ</t>
        </is>
      </c>
      <c r="G348" s="11" t="inlineStr">
        <is>
          <t xml:space="preserve">Жомарт </t>
        </is>
      </c>
      <c r="H348" s="21" t="inlineStr">
        <is>
          <t>Риддер</t>
        </is>
      </c>
      <c r="I348" s="20" t="n">
        <v>151253</v>
      </c>
      <c r="J348" s="11" t="n">
        <v>45689</v>
      </c>
      <c r="K348" s="11" t="n">
        <v>45716</v>
      </c>
      <c r="L348" s="22" t="n">
        <v>45683</v>
      </c>
      <c r="M348" s="11" t="n">
        <v>45689</v>
      </c>
      <c r="N348" s="11" t="n">
        <v>45695</v>
      </c>
      <c r="O348" s="57">
        <f>IF(N348=J348,1,IF(AND(N348=J348,L348=J348),N348+1-J348,IF(AND(N348&gt;J348,L348&lt;J348),N348+1-J348,IF(AND(N348&lt;=K348,L348&gt;=J348),N348-L348,IF(L348&gt;K348,"",IF(N348&gt;K348,EOMONTH(N348,-1)-L348,""))))))</f>
        <v/>
      </c>
      <c r="P348" s="57" t="n">
        <v>15000</v>
      </c>
      <c r="Q34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8" t="n">
        <v>39</v>
      </c>
      <c r="S348" t="inlineStr">
        <is>
          <t>39</t>
        </is>
      </c>
    </row>
    <row r="349">
      <c r="A349" s="15" t="n">
        <v>345</v>
      </c>
      <c r="B349" s="14" t="n">
        <v>39</v>
      </c>
      <c r="C349" s="14" t="n">
        <v>39</v>
      </c>
      <c r="D349" s="12" t="n">
        <v>63745053</v>
      </c>
      <c r="E349" s="28" t="inlineStr">
        <is>
          <t>ЭЛ871544</t>
        </is>
      </c>
      <c r="F349" s="12" t="inlineStr">
        <is>
          <t>ГРУЖ</t>
        </is>
      </c>
      <c r="G349" s="11" t="inlineStr">
        <is>
          <t xml:space="preserve">Жомарт </t>
        </is>
      </c>
      <c r="H349" s="21" t="inlineStr">
        <is>
          <t>Риддер</t>
        </is>
      </c>
      <c r="I349" s="20" t="n">
        <v>151253</v>
      </c>
      <c r="J349" s="11" t="n">
        <v>45689</v>
      </c>
      <c r="K349" s="11" t="n">
        <v>45716</v>
      </c>
      <c r="L349" s="22" t="n">
        <v>45675</v>
      </c>
      <c r="M349" s="11" t="n">
        <v>45689</v>
      </c>
      <c r="N349" s="11" t="n">
        <v>45695</v>
      </c>
      <c r="O349" s="57">
        <f>IF(N349=J349,1,IF(AND(N349=J349,L349=J349),N349+1-J349,IF(AND(N349&gt;J349,L349&lt;J349),N349+1-J349,IF(AND(N349&lt;=K349,L349&gt;=J349),N349-L349,IF(L349&gt;K349,"",IF(N349&gt;K349,EOMONTH(N349,-1)-L349,""))))))</f>
        <v/>
      </c>
      <c r="P349" s="57" t="n">
        <v>15000</v>
      </c>
      <c r="Q34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49" t="n">
        <v>39</v>
      </c>
      <c r="S349" t="inlineStr">
        <is>
          <t>39</t>
        </is>
      </c>
    </row>
    <row r="350">
      <c r="A350" s="15" t="n">
        <v>346</v>
      </c>
      <c r="B350" s="14" t="n">
        <v>38</v>
      </c>
      <c r="C350" s="14" t="n">
        <v>38</v>
      </c>
      <c r="D350" s="12" t="n">
        <v>61475034</v>
      </c>
      <c r="E350" s="28" t="inlineStr">
        <is>
          <t>ЭЛ873708</t>
        </is>
      </c>
      <c r="F350" s="12" t="inlineStr">
        <is>
          <t>ГРУЖ</t>
        </is>
      </c>
      <c r="G350" s="11" t="inlineStr">
        <is>
          <t xml:space="preserve">Жомарт </t>
        </is>
      </c>
      <c r="H350" s="11" t="inlineStr">
        <is>
          <t>Оскемен - 1</t>
        </is>
      </c>
      <c r="I350" s="20" t="n">
        <v>151234</v>
      </c>
      <c r="J350" s="11" t="n">
        <v>45689</v>
      </c>
      <c r="K350" s="11" t="n">
        <v>45716</v>
      </c>
      <c r="L350" s="11" t="n">
        <v>45687</v>
      </c>
      <c r="M350" s="23" t="n">
        <v>45690</v>
      </c>
      <c r="N350" s="11" t="n">
        <v>45707</v>
      </c>
      <c r="O350" s="57">
        <f>IF(N350=J350,1,IF(AND(N350=J350,L350=J350),N350+1-J350,IF(AND(N350&gt;J350,L350&lt;J350),N350+1-J350,IF(AND(N350&lt;=K350,L350&gt;=J350),N350-L350,IF(L350&gt;K350,"",IF(N350&gt;K350,EOMONTH(N350,-1)-L350,""))))))</f>
        <v/>
      </c>
      <c r="P350" s="57" t="n">
        <v>15000</v>
      </c>
      <c r="Q35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0" t="n">
        <v>38</v>
      </c>
      <c r="S350" t="inlineStr">
        <is>
          <t>38</t>
        </is>
      </c>
    </row>
    <row r="351">
      <c r="A351" s="15" t="n">
        <v>347</v>
      </c>
      <c r="B351" s="14" t="n">
        <v>38</v>
      </c>
      <c r="C351" s="14" t="n">
        <v>38</v>
      </c>
      <c r="D351" s="12" t="n">
        <v>63647010</v>
      </c>
      <c r="E351" s="28" t="inlineStr">
        <is>
          <t>ЭЛ876062</t>
        </is>
      </c>
      <c r="F351" s="12" t="inlineStr">
        <is>
          <t>ГРУЖ</t>
        </is>
      </c>
      <c r="G351" s="11" t="inlineStr">
        <is>
          <t xml:space="preserve">Жомарт </t>
        </is>
      </c>
      <c r="H351" s="11" t="inlineStr">
        <is>
          <t>Оскемен - 1</t>
        </is>
      </c>
      <c r="I351" s="20" t="n">
        <v>151234</v>
      </c>
      <c r="J351" s="11" t="n">
        <v>45689</v>
      </c>
      <c r="K351" s="11" t="n">
        <v>45716</v>
      </c>
      <c r="L351" s="11" t="n">
        <v>45686</v>
      </c>
      <c r="M351" s="23" t="n">
        <v>45691</v>
      </c>
      <c r="N351" s="11" t="n">
        <v>45696</v>
      </c>
      <c r="O351" s="57">
        <f>IF(N351=J351,1,IF(AND(N351=J351,L351=J351),N351+1-J351,IF(AND(N351&gt;J351,L351&lt;J351),N351+1-J351,IF(AND(N351&lt;=K351,L351&gt;=J351),N351-L351,IF(L351&gt;K351,"",IF(N351&gt;K351,EOMONTH(N351,-1)-L351,""))))))</f>
        <v/>
      </c>
      <c r="P351" s="57" t="n">
        <v>15000</v>
      </c>
      <c r="Q35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1" t="n">
        <v>38</v>
      </c>
      <c r="S351" t="inlineStr">
        <is>
          <t>38</t>
        </is>
      </c>
    </row>
    <row r="352">
      <c r="A352" s="15" t="n">
        <v>348</v>
      </c>
      <c r="B352" s="14" t="n">
        <v>38</v>
      </c>
      <c r="C352" s="14" t="n">
        <v>38</v>
      </c>
      <c r="D352" s="12" t="n">
        <v>63740385</v>
      </c>
      <c r="E352" s="28" t="inlineStr">
        <is>
          <t>ЭЛ876062</t>
        </is>
      </c>
      <c r="F352" s="12" t="inlineStr">
        <is>
          <t>ГРУЖ</t>
        </is>
      </c>
      <c r="G352" s="11" t="inlineStr">
        <is>
          <t xml:space="preserve">Жомарт </t>
        </is>
      </c>
      <c r="H352" s="11" t="inlineStr">
        <is>
          <t>Оскемен - 1</t>
        </is>
      </c>
      <c r="I352" s="20" t="n">
        <v>151234</v>
      </c>
      <c r="J352" s="11" t="n">
        <v>45689</v>
      </c>
      <c r="K352" s="11" t="n">
        <v>45716</v>
      </c>
      <c r="L352" s="11" t="n">
        <v>45686</v>
      </c>
      <c r="M352" s="23" t="n">
        <v>45691</v>
      </c>
      <c r="N352" s="11" t="n">
        <v>45696</v>
      </c>
      <c r="O352" s="57">
        <f>IF(N352=J352,1,IF(AND(N352=J352,L352=J352),N352+1-J352,IF(AND(N352&gt;J352,L352&lt;J352),N352+1-J352,IF(AND(N352&lt;=K352,L352&gt;=J352),N352-L352,IF(L352&gt;K352,"",IF(N352&gt;K352,EOMONTH(N352,-1)-L352,""))))))</f>
        <v/>
      </c>
      <c r="P352" s="57" t="n">
        <v>15000</v>
      </c>
      <c r="Q35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2" t="n">
        <v>38</v>
      </c>
      <c r="S352" t="inlineStr">
        <is>
          <t>38</t>
        </is>
      </c>
    </row>
    <row r="353">
      <c r="A353" s="15" t="n">
        <v>349</v>
      </c>
      <c r="B353" s="14" t="n">
        <v>40</v>
      </c>
      <c r="C353" s="14" t="n">
        <v>40</v>
      </c>
      <c r="D353" s="12" t="n">
        <v>60695111</v>
      </c>
      <c r="E353" s="28" t="n">
        <v>20300047</v>
      </c>
      <c r="F353" s="12" t="inlineStr">
        <is>
          <t>ГРУЖ</t>
        </is>
      </c>
      <c r="G353" s="11" t="inlineStr">
        <is>
          <t xml:space="preserve">Жомарт </t>
        </is>
      </c>
      <c r="H353" s="11" t="inlineStr">
        <is>
          <t>Достык (эксп.)</t>
        </is>
      </c>
      <c r="I353" s="12" t="n">
        <v>151253</v>
      </c>
      <c r="J353" s="11" t="n">
        <v>45689</v>
      </c>
      <c r="K353" s="11" t="n">
        <v>45716</v>
      </c>
      <c r="L353" s="22" t="n">
        <v>45685</v>
      </c>
      <c r="M353" s="23" t="n">
        <v>45691</v>
      </c>
      <c r="N353" s="11" t="n">
        <v>45696</v>
      </c>
      <c r="O353" s="57">
        <f>IF(N353=J353,1,IF(AND(N353=J353,L353=J353),N353+1-J353,IF(AND(N353&gt;J353,L353&lt;J353),N353+1-J353,IF(AND(N353&lt;=K353,L353&gt;=J353),N353-L353,IF(L353&gt;K353,"",IF(N353&gt;K353,EOMONTH(N353,-1)-L353,""))))))</f>
        <v/>
      </c>
      <c r="P353" s="57" t="n">
        <v>15000</v>
      </c>
      <c r="Q35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3" t="n">
        <v>40</v>
      </c>
      <c r="S353" t="inlineStr">
        <is>
          <t>40</t>
        </is>
      </c>
    </row>
    <row r="354">
      <c r="A354" s="15" t="n">
        <v>350</v>
      </c>
      <c r="B354" s="14" t="n">
        <v>40</v>
      </c>
      <c r="C354" s="14" t="n">
        <v>40</v>
      </c>
      <c r="D354" s="12" t="n">
        <v>61474441</v>
      </c>
      <c r="E354" s="28" t="n">
        <v>20300123</v>
      </c>
      <c r="F354" s="12" t="inlineStr">
        <is>
          <t>ГРУЖ</t>
        </is>
      </c>
      <c r="G354" s="11" t="inlineStr">
        <is>
          <t xml:space="preserve">Жомарт </t>
        </is>
      </c>
      <c r="H354" s="11" t="inlineStr">
        <is>
          <t>Достык (эксп.)</t>
        </is>
      </c>
      <c r="I354" s="12" t="n">
        <v>151253</v>
      </c>
      <c r="J354" s="11" t="n">
        <v>45689</v>
      </c>
      <c r="K354" s="11" t="n">
        <v>45716</v>
      </c>
      <c r="L354" s="22" t="n">
        <v>45672</v>
      </c>
      <c r="M354" s="23" t="n">
        <v>45691</v>
      </c>
      <c r="N354" s="11" t="n">
        <v>45696</v>
      </c>
      <c r="O354" s="57">
        <f>IF(N354=J354,1,IF(AND(N354=J354,L354=J354),N354+1-J354,IF(AND(N354&gt;J354,L354&lt;J354),N354+1-J354,IF(AND(N354&lt;=K354,L354&gt;=J354),N354-L354,IF(L354&gt;K354,"",IF(N354&gt;K354,EOMONTH(N354,-1)-L354,""))))))</f>
        <v/>
      </c>
      <c r="P354" s="57" t="n">
        <v>15000</v>
      </c>
      <c r="Q35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4" t="n">
        <v>40</v>
      </c>
      <c r="S354" t="inlineStr">
        <is>
          <t>40</t>
        </is>
      </c>
    </row>
    <row r="355">
      <c r="A355" s="15" t="n">
        <v>351</v>
      </c>
      <c r="B355" s="14" t="n">
        <v>40</v>
      </c>
      <c r="C355" s="14" t="n">
        <v>40</v>
      </c>
      <c r="D355" s="12" t="n">
        <v>61474813</v>
      </c>
      <c r="E355" s="28" t="n">
        <v>20300029</v>
      </c>
      <c r="F355" s="12" t="inlineStr">
        <is>
          <t>ГРУЖ</t>
        </is>
      </c>
      <c r="G355" s="11" t="inlineStr">
        <is>
          <t xml:space="preserve">Жомарт </t>
        </is>
      </c>
      <c r="H355" s="11" t="inlineStr">
        <is>
          <t>Достык (эксп.)</t>
        </is>
      </c>
      <c r="I355" s="12" t="n">
        <v>151253</v>
      </c>
      <c r="J355" s="11" t="n">
        <v>45689</v>
      </c>
      <c r="K355" s="11" t="n">
        <v>45716</v>
      </c>
      <c r="L355" s="22" t="n">
        <v>45685</v>
      </c>
      <c r="M355" s="23" t="n">
        <v>45691</v>
      </c>
      <c r="N355" s="11" t="n">
        <v>45696</v>
      </c>
      <c r="O355" s="57">
        <f>IF(N355=J355,1,IF(AND(N355=J355,L355=J355),N355+1-J355,IF(AND(N355&gt;J355,L355&lt;J355),N355+1-J355,IF(AND(N355&lt;=K355,L355&gt;=J355),N355-L355,IF(L355&gt;K355,"",IF(N355&gt;K355,EOMONTH(N355,-1)-L355,""))))))</f>
        <v/>
      </c>
      <c r="P355" s="57" t="n">
        <v>15000</v>
      </c>
      <c r="Q35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5" t="n">
        <v>40</v>
      </c>
      <c r="S355" t="inlineStr">
        <is>
          <t>40</t>
        </is>
      </c>
    </row>
    <row r="356">
      <c r="A356" s="15" t="n">
        <v>352</v>
      </c>
      <c r="B356" s="14" t="n">
        <v>40</v>
      </c>
      <c r="C356" s="14" t="n">
        <v>40</v>
      </c>
      <c r="D356" s="12" t="n">
        <v>63615371</v>
      </c>
      <c r="E356" s="28" t="n">
        <v>20300134</v>
      </c>
      <c r="F356" s="12" t="inlineStr">
        <is>
          <t>ГРУЖ</t>
        </is>
      </c>
      <c r="G356" s="11" t="inlineStr">
        <is>
          <t xml:space="preserve">Жомарт </t>
        </is>
      </c>
      <c r="H356" s="11" t="inlineStr">
        <is>
          <t>Достык (эксп.)</t>
        </is>
      </c>
      <c r="I356" s="12" t="n">
        <v>151253</v>
      </c>
      <c r="J356" s="11" t="n">
        <v>45689</v>
      </c>
      <c r="K356" s="11" t="n">
        <v>45716</v>
      </c>
      <c r="L356" s="22" t="n">
        <v>45675</v>
      </c>
      <c r="M356" s="23" t="n">
        <v>45691</v>
      </c>
      <c r="N356" s="11" t="n">
        <v>45696</v>
      </c>
      <c r="O356" s="57">
        <f>IF(N356=J356,1,IF(AND(N356=J356,L356=J356),N356+1-J356,IF(AND(N356&gt;J356,L356&lt;J356),N356+1-J356,IF(AND(N356&lt;=K356,L356&gt;=J356),N356-L356,IF(L356&gt;K356,"",IF(N356&gt;K356,EOMONTH(N356,-1)-L356,""))))))</f>
        <v/>
      </c>
      <c r="P356" s="57" t="n">
        <v>15000</v>
      </c>
      <c r="Q35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6" t="n">
        <v>40</v>
      </c>
      <c r="S356" t="inlineStr">
        <is>
          <t>40</t>
        </is>
      </c>
    </row>
    <row r="357">
      <c r="A357" s="15" t="n">
        <v>353</v>
      </c>
      <c r="B357" s="14" t="n">
        <v>40</v>
      </c>
      <c r="C357" s="14" t="n">
        <v>40</v>
      </c>
      <c r="D357" s="12" t="n">
        <v>63615819</v>
      </c>
      <c r="E357" s="28" t="n">
        <v>20300009</v>
      </c>
      <c r="F357" s="12" t="inlineStr">
        <is>
          <t>ГРУЖ</t>
        </is>
      </c>
      <c r="G357" s="11" t="inlineStr">
        <is>
          <t xml:space="preserve">Жомарт </t>
        </is>
      </c>
      <c r="H357" s="11" t="inlineStr">
        <is>
          <t>Достык (эксп.)</t>
        </is>
      </c>
      <c r="I357" s="12" t="n">
        <v>151253</v>
      </c>
      <c r="J357" s="11" t="n">
        <v>45689</v>
      </c>
      <c r="K357" s="11" t="n">
        <v>45716</v>
      </c>
      <c r="L357" s="22" t="n">
        <v>45685</v>
      </c>
      <c r="M357" s="23" t="n">
        <v>45691</v>
      </c>
      <c r="N357" s="11" t="n">
        <v>45696</v>
      </c>
      <c r="O357" s="57">
        <f>IF(N357=J357,1,IF(AND(N357=J357,L357=J357),N357+1-J357,IF(AND(N357&gt;J357,L357&lt;J357),N357+1-J357,IF(AND(N357&lt;=K357,L357&gt;=J357),N357-L357,IF(L357&gt;K357,"",IF(N357&gt;K357,EOMONTH(N357,-1)-L357,""))))))</f>
        <v/>
      </c>
      <c r="P357" s="57" t="n">
        <v>15000</v>
      </c>
      <c r="Q35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7" t="n">
        <v>40</v>
      </c>
      <c r="S357" t="inlineStr">
        <is>
          <t>40</t>
        </is>
      </c>
    </row>
    <row r="358">
      <c r="A358" s="15" t="n">
        <v>354</v>
      </c>
      <c r="B358" s="14" t="n">
        <v>40</v>
      </c>
      <c r="C358" s="14" t="n">
        <v>40</v>
      </c>
      <c r="D358" s="12" t="n">
        <v>65334583</v>
      </c>
      <c r="E358" s="28" t="n">
        <v>20300018</v>
      </c>
      <c r="F358" s="12" t="inlineStr">
        <is>
          <t>ГРУЖ</t>
        </is>
      </c>
      <c r="G358" s="11" t="inlineStr">
        <is>
          <t xml:space="preserve">Жомарт </t>
        </is>
      </c>
      <c r="H358" s="11" t="inlineStr">
        <is>
          <t>Достык (эксп.)</t>
        </is>
      </c>
      <c r="I358" s="12" t="n">
        <v>151253</v>
      </c>
      <c r="J358" s="11" t="n">
        <v>45689</v>
      </c>
      <c r="K358" s="11" t="n">
        <v>45716</v>
      </c>
      <c r="L358" s="22" t="n">
        <v>45685</v>
      </c>
      <c r="M358" s="23" t="n">
        <v>45691</v>
      </c>
      <c r="N358" s="11" t="n">
        <v>45696</v>
      </c>
      <c r="O358" s="57">
        <f>IF(N358=J358,1,IF(AND(N358=J358,L358=J358),N358+1-J358,IF(AND(N358&gt;J358,L358&lt;J358),N358+1-J358,IF(AND(N358&lt;=K358,L358&gt;=J358),N358-L358,IF(L358&gt;K358,"",IF(N358&gt;K358,EOMONTH(N358,-1)-L358,""))))))</f>
        <v/>
      </c>
      <c r="P358" s="57" t="n">
        <v>15000</v>
      </c>
      <c r="Q35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8" t="n">
        <v>40</v>
      </c>
      <c r="S358" t="inlineStr">
        <is>
          <t>40</t>
        </is>
      </c>
    </row>
    <row r="359">
      <c r="A359" s="15" t="n">
        <v>355</v>
      </c>
      <c r="B359" s="14" t="n">
        <v>40</v>
      </c>
      <c r="C359" s="14" t="n">
        <v>40</v>
      </c>
      <c r="D359" s="12" t="n">
        <v>65337032</v>
      </c>
      <c r="E359" s="28" t="n">
        <v>20300114</v>
      </c>
      <c r="F359" s="12" t="inlineStr">
        <is>
          <t>ГРУЖ</t>
        </is>
      </c>
      <c r="G359" s="11" t="inlineStr">
        <is>
          <t xml:space="preserve">Жомарт </t>
        </is>
      </c>
      <c r="H359" s="11" t="inlineStr">
        <is>
          <t>Достык (эксп.)</t>
        </is>
      </c>
      <c r="I359" s="12" t="n">
        <v>151253</v>
      </c>
      <c r="J359" s="11" t="n">
        <v>45689</v>
      </c>
      <c r="K359" s="11" t="n">
        <v>45716</v>
      </c>
      <c r="L359" s="22" t="n">
        <v>45672</v>
      </c>
      <c r="M359" s="23" t="n">
        <v>45691</v>
      </c>
      <c r="N359" s="11" t="n">
        <v>45696</v>
      </c>
      <c r="O359" s="57">
        <f>IF(N359=J359,1,IF(AND(N359=J359,L359=J359),N359+1-J359,IF(AND(N359&gt;J359,L359&lt;J359),N359+1-J359,IF(AND(N359&lt;=K359,L359&gt;=J359),N359-L359,IF(L359&gt;K359,"",IF(N359&gt;K359,EOMONTH(N359,-1)-L359,""))))))</f>
        <v/>
      </c>
      <c r="P359" s="57" t="n">
        <v>15000</v>
      </c>
      <c r="Q35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59" t="n">
        <v>40</v>
      </c>
      <c r="S359" t="inlineStr">
        <is>
          <t>40</t>
        </is>
      </c>
    </row>
    <row r="360">
      <c r="A360" s="15" t="n">
        <v>356</v>
      </c>
      <c r="B360" s="14" t="n">
        <v>38</v>
      </c>
      <c r="C360" s="14" t="n">
        <v>38</v>
      </c>
      <c r="D360" s="12" t="n">
        <v>65323917</v>
      </c>
      <c r="E360" s="28" t="inlineStr">
        <is>
          <t>ЭЛ881029</t>
        </is>
      </c>
      <c r="F360" s="12" t="inlineStr">
        <is>
          <t>ГРУЖ</t>
        </is>
      </c>
      <c r="G360" s="11" t="inlineStr">
        <is>
          <t xml:space="preserve">Жомарт </t>
        </is>
      </c>
      <c r="H360" s="11" t="inlineStr">
        <is>
          <t>Оскемен - 1</t>
        </is>
      </c>
      <c r="I360" s="20" t="n">
        <v>151234</v>
      </c>
      <c r="J360" s="11" t="n">
        <v>45689</v>
      </c>
      <c r="K360" s="11" t="n">
        <v>45716</v>
      </c>
      <c r="L360" s="11" t="n">
        <v>45686</v>
      </c>
      <c r="M360" s="23" t="n">
        <v>45692</v>
      </c>
      <c r="N360" s="11" t="n">
        <v>45708</v>
      </c>
      <c r="O360" s="57">
        <f>IF(N360=J360,1,IF(AND(N360=J360,L360=J360),N360+1-J360,IF(AND(N360&gt;J360,L360&lt;J360),N360+1-J360,IF(AND(N360&lt;=K360,L360&gt;=J360),N360-L360,IF(L360&gt;K360,"",IF(N360&gt;K360,EOMONTH(N360,-1)-L360,""))))))</f>
        <v/>
      </c>
      <c r="P360" s="57" t="n">
        <v>15000</v>
      </c>
      <c r="Q36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0" t="n">
        <v>38</v>
      </c>
      <c r="S360" t="inlineStr">
        <is>
          <t>38</t>
        </is>
      </c>
    </row>
    <row r="361">
      <c r="A361" s="15" t="n">
        <v>357</v>
      </c>
      <c r="B361" s="14" t="n">
        <v>40</v>
      </c>
      <c r="C361" s="14" t="n">
        <v>40</v>
      </c>
      <c r="D361" s="12" t="n">
        <v>61474854</v>
      </c>
      <c r="E361" s="28" t="n">
        <v>20302215</v>
      </c>
      <c r="F361" s="12" t="inlineStr">
        <is>
          <t>ГРУЖ</t>
        </is>
      </c>
      <c r="G361" s="11" t="inlineStr">
        <is>
          <t xml:space="preserve">Жомарт </t>
        </is>
      </c>
      <c r="H361" s="11" t="inlineStr">
        <is>
          <t>Достык (эксп.)</t>
        </is>
      </c>
      <c r="I361" s="12" t="n">
        <v>151253</v>
      </c>
      <c r="J361" s="11" t="n">
        <v>45689</v>
      </c>
      <c r="K361" s="11" t="n">
        <v>45716</v>
      </c>
      <c r="L361" s="22" t="n">
        <v>45687</v>
      </c>
      <c r="M361" s="23" t="n">
        <v>45692</v>
      </c>
      <c r="N361" s="11" t="n">
        <v>45697</v>
      </c>
      <c r="O361" s="57">
        <f>IF(N361=J361,1,IF(AND(N361=J361,L361=J361),N361+1-J361,IF(AND(N361&gt;J361,L361&lt;J361),N361+1-J361,IF(AND(N361&lt;=K361,L361&gt;=J361),N361-L361,IF(L361&gt;K361,"",IF(N361&gt;K361,EOMONTH(N361,-1)-L361,""))))))</f>
        <v/>
      </c>
      <c r="P361" s="57" t="n">
        <v>15000</v>
      </c>
      <c r="Q36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1" t="n">
        <v>40</v>
      </c>
      <c r="S361" t="inlineStr">
        <is>
          <t>40</t>
        </is>
      </c>
    </row>
    <row r="362">
      <c r="A362" s="15" t="n">
        <v>358</v>
      </c>
      <c r="B362" s="14" t="n">
        <v>40</v>
      </c>
      <c r="C362" s="14" t="n">
        <v>40</v>
      </c>
      <c r="D362" s="12" t="n">
        <v>63615645</v>
      </c>
      <c r="E362" s="28" t="n">
        <v>20302224</v>
      </c>
      <c r="F362" s="12" t="inlineStr">
        <is>
          <t>ГРУЖ</t>
        </is>
      </c>
      <c r="G362" s="11" t="inlineStr">
        <is>
          <t xml:space="preserve">Жомарт </t>
        </is>
      </c>
      <c r="H362" s="11" t="inlineStr">
        <is>
          <t>Достык (эксп.)</t>
        </is>
      </c>
      <c r="I362" s="12" t="n">
        <v>151253</v>
      </c>
      <c r="J362" s="11" t="n">
        <v>45689</v>
      </c>
      <c r="K362" s="11" t="n">
        <v>45716</v>
      </c>
      <c r="L362" s="22" t="n">
        <v>45687</v>
      </c>
      <c r="M362" s="23" t="n">
        <v>45692</v>
      </c>
      <c r="N362" s="11" t="n">
        <v>45697</v>
      </c>
      <c r="O362" s="57">
        <f>IF(N362=J362,1,IF(AND(N362=J362,L362=J362),N362+1-J362,IF(AND(N362&gt;J362,L362&lt;J362),N362+1-J362,IF(AND(N362&lt;=K362,L362&gt;=J362),N362-L362,IF(L362&gt;K362,"",IF(N362&gt;K362,EOMONTH(N362,-1)-L362,""))))))</f>
        <v/>
      </c>
      <c r="P362" s="57" t="n">
        <v>15000</v>
      </c>
      <c r="Q36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2" t="n">
        <v>40</v>
      </c>
      <c r="S362" t="inlineStr">
        <is>
          <t>40</t>
        </is>
      </c>
    </row>
    <row r="363">
      <c r="A363" s="15" t="n">
        <v>359</v>
      </c>
      <c r="B363" s="14" t="n">
        <v>40</v>
      </c>
      <c r="C363" s="14" t="n">
        <v>40</v>
      </c>
      <c r="D363" s="12" t="n">
        <v>63616189</v>
      </c>
      <c r="E363" s="28" t="n">
        <v>20302223</v>
      </c>
      <c r="F363" s="12" t="inlineStr">
        <is>
          <t>ГРУЖ</t>
        </is>
      </c>
      <c r="G363" s="11" t="inlineStr">
        <is>
          <t xml:space="preserve">Жомарт </t>
        </is>
      </c>
      <c r="H363" s="11" t="inlineStr">
        <is>
          <t>Достык (эксп.)</t>
        </is>
      </c>
      <c r="I363" s="12" t="n">
        <v>151253</v>
      </c>
      <c r="J363" s="11" t="n">
        <v>45689</v>
      </c>
      <c r="K363" s="11" t="n">
        <v>45716</v>
      </c>
      <c r="L363" s="22" t="n">
        <v>45687</v>
      </c>
      <c r="M363" s="23" t="n">
        <v>45692</v>
      </c>
      <c r="N363" s="11" t="n">
        <v>45697</v>
      </c>
      <c r="O363" s="57">
        <f>IF(N363=J363,1,IF(AND(N363=J363,L363=J363),N363+1-J363,IF(AND(N363&gt;J363,L363&lt;J363),N363+1-J363,IF(AND(N363&lt;=K363,L363&gt;=J363),N363-L363,IF(L363&gt;K363,"",IF(N363&gt;K363,EOMONTH(N363,-1)-L363,""))))))</f>
        <v/>
      </c>
      <c r="P363" s="57" t="n">
        <v>15000</v>
      </c>
      <c r="Q36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3" t="n">
        <v>40</v>
      </c>
      <c r="S363" t="inlineStr">
        <is>
          <t>40</t>
        </is>
      </c>
    </row>
    <row r="364">
      <c r="A364" s="15" t="n">
        <v>360</v>
      </c>
      <c r="B364" s="14" t="n">
        <v>40</v>
      </c>
      <c r="C364" s="14" t="n">
        <v>40</v>
      </c>
      <c r="D364" s="12" t="n">
        <v>63623029</v>
      </c>
      <c r="E364" s="28" t="n">
        <v>20302221</v>
      </c>
      <c r="F364" s="12" t="inlineStr">
        <is>
          <t>ГРУЖ</t>
        </is>
      </c>
      <c r="G364" s="11" t="inlineStr">
        <is>
          <t xml:space="preserve">Жомарт </t>
        </is>
      </c>
      <c r="H364" s="11" t="inlineStr">
        <is>
          <t>Достык (эксп.)</t>
        </is>
      </c>
      <c r="I364" s="12" t="n">
        <v>151253</v>
      </c>
      <c r="J364" s="11" t="n">
        <v>45689</v>
      </c>
      <c r="K364" s="11" t="n">
        <v>45716</v>
      </c>
      <c r="L364" s="22" t="n">
        <v>45687</v>
      </c>
      <c r="M364" s="23" t="n">
        <v>45692</v>
      </c>
      <c r="N364" s="11" t="n">
        <v>45697</v>
      </c>
      <c r="O364" s="57">
        <f>IF(N364=J364,1,IF(AND(N364=J364,L364=J364),N364+1-J364,IF(AND(N364&gt;J364,L364&lt;J364),N364+1-J364,IF(AND(N364&lt;=K364,L364&gt;=J364),N364-L364,IF(L364&gt;K364,"",IF(N364&gt;K364,EOMONTH(N364,-1)-L364,""))))))</f>
        <v/>
      </c>
      <c r="P364" s="57" t="n">
        <v>15000</v>
      </c>
      <c r="Q36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4" t="n">
        <v>40</v>
      </c>
      <c r="S364" t="inlineStr">
        <is>
          <t>40</t>
        </is>
      </c>
    </row>
    <row r="365">
      <c r="A365" s="15" t="n">
        <v>361</v>
      </c>
      <c r="B365" s="14" t="n">
        <v>40</v>
      </c>
      <c r="C365" s="14" t="n">
        <v>40</v>
      </c>
      <c r="D365" s="12" t="n">
        <v>65319147</v>
      </c>
      <c r="E365" s="28" t="n">
        <v>20302195</v>
      </c>
      <c r="F365" s="12" t="inlineStr">
        <is>
          <t>ГРУЖ</t>
        </is>
      </c>
      <c r="G365" s="11" t="inlineStr">
        <is>
          <t xml:space="preserve">Жомарт </t>
        </is>
      </c>
      <c r="H365" s="11" t="inlineStr">
        <is>
          <t>Достык (эксп.)</t>
        </is>
      </c>
      <c r="I365" s="12" t="n">
        <v>151253</v>
      </c>
      <c r="J365" s="11" t="n">
        <v>45689</v>
      </c>
      <c r="K365" s="11" t="n">
        <v>45716</v>
      </c>
      <c r="L365" s="22" t="n">
        <v>45687</v>
      </c>
      <c r="M365" s="23" t="n">
        <v>45692</v>
      </c>
      <c r="N365" s="11" t="n">
        <v>45697</v>
      </c>
      <c r="O365" s="57">
        <f>IF(N365=J365,1,IF(AND(N365=J365,L365=J365),N365+1-J365,IF(AND(N365&gt;J365,L365&lt;J365),N365+1-J365,IF(AND(N365&lt;=K365,L365&gt;=J365),N365-L365,IF(L365&gt;K365,"",IF(N365&gt;K365,EOMONTH(N365,-1)-L365,""))))))</f>
        <v/>
      </c>
      <c r="P365" s="57" t="n">
        <v>15000</v>
      </c>
      <c r="Q36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5" t="n">
        <v>40</v>
      </c>
      <c r="S365" t="inlineStr">
        <is>
          <t>40</t>
        </is>
      </c>
    </row>
    <row r="366">
      <c r="A366" s="15" t="n">
        <v>362</v>
      </c>
      <c r="B366" s="14" t="n">
        <v>38</v>
      </c>
      <c r="C366" s="14" t="n">
        <v>38</v>
      </c>
      <c r="D366" s="12" t="n">
        <v>61474524</v>
      </c>
      <c r="E366" s="28" t="inlineStr">
        <is>
          <t>ЭЛ883977</t>
        </is>
      </c>
      <c r="F366" s="12" t="inlineStr">
        <is>
          <t>ГРУЖ</t>
        </is>
      </c>
      <c r="G366" s="11" t="inlineStr">
        <is>
          <t xml:space="preserve">Жомарт </t>
        </is>
      </c>
      <c r="H366" s="11" t="inlineStr">
        <is>
          <t>Оскемен - 1</t>
        </is>
      </c>
      <c r="I366" s="20" t="n">
        <v>151234</v>
      </c>
      <c r="J366" s="11" t="n">
        <v>45689</v>
      </c>
      <c r="K366" s="11" t="n">
        <v>45716</v>
      </c>
      <c r="L366" s="11" t="n">
        <v>45686</v>
      </c>
      <c r="M366" s="23" t="n">
        <v>45693</v>
      </c>
      <c r="N366" s="11" t="n">
        <v>45708</v>
      </c>
      <c r="O366" s="57">
        <f>IF(N366=J366,1,IF(AND(N366=J366,L366=J366),N366+1-J366,IF(AND(N366&gt;J366,L366&lt;J366),N366+1-J366,IF(AND(N366&lt;=K366,L366&gt;=J366),N366-L366,IF(L366&gt;K366,"",IF(N366&gt;K366,EOMONTH(N366,-1)-L366,""))))))</f>
        <v/>
      </c>
      <c r="P366" s="57" t="n">
        <v>15000</v>
      </c>
      <c r="Q36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6" t="n">
        <v>38</v>
      </c>
      <c r="S366" t="inlineStr">
        <is>
          <t>38</t>
        </is>
      </c>
    </row>
    <row r="367">
      <c r="A367" s="15" t="n">
        <v>363</v>
      </c>
      <c r="B367" s="14" t="n">
        <v>38</v>
      </c>
      <c r="C367" s="14" t="n">
        <v>38</v>
      </c>
      <c r="D367" s="12" t="n">
        <v>63615561</v>
      </c>
      <c r="E367" s="28" t="inlineStr">
        <is>
          <t>ЭЛ883979</t>
        </is>
      </c>
      <c r="F367" s="12" t="inlineStr">
        <is>
          <t>ГРУЖ</t>
        </is>
      </c>
      <c r="G367" s="11" t="inlineStr">
        <is>
          <t xml:space="preserve">Жомарт </t>
        </is>
      </c>
      <c r="H367" s="11" t="inlineStr">
        <is>
          <t>Оскемен - 1</t>
        </is>
      </c>
      <c r="I367" s="20" t="n">
        <v>151234</v>
      </c>
      <c r="J367" s="11" t="n">
        <v>45689</v>
      </c>
      <c r="K367" s="11" t="n">
        <v>45716</v>
      </c>
      <c r="L367" s="11" t="n">
        <v>45688</v>
      </c>
      <c r="M367" s="23" t="n">
        <v>45693</v>
      </c>
      <c r="N367" s="11" t="n">
        <v>45709</v>
      </c>
      <c r="O367" s="57">
        <f>IF(N367=J367,1,IF(AND(N367=J367,L367=J367),N367+1-J367,IF(AND(N367&gt;J367,L367&lt;J367),N367+1-J367,IF(AND(N367&lt;=K367,L367&gt;=J367),N367-L367,IF(L367&gt;K367,"",IF(N367&gt;K367,EOMONTH(N367,-1)-L367,""))))))</f>
        <v/>
      </c>
      <c r="P367" s="57" t="n">
        <v>15000</v>
      </c>
      <c r="Q36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7" t="n">
        <v>38</v>
      </c>
      <c r="S367" t="inlineStr">
        <is>
          <t>38</t>
        </is>
      </c>
    </row>
    <row r="368">
      <c r="A368" s="15" t="n">
        <v>364</v>
      </c>
      <c r="B368" s="14" t="n">
        <v>38</v>
      </c>
      <c r="C368" s="14" t="n">
        <v>38</v>
      </c>
      <c r="D368" s="12" t="n">
        <v>63615603</v>
      </c>
      <c r="E368" s="28" t="inlineStr">
        <is>
          <t>ЭЛ883972</t>
        </is>
      </c>
      <c r="F368" s="12" t="inlineStr">
        <is>
          <t>ГРУЖ</t>
        </is>
      </c>
      <c r="G368" s="11" t="inlineStr">
        <is>
          <t xml:space="preserve">Жомарт </t>
        </is>
      </c>
      <c r="H368" s="11" t="inlineStr">
        <is>
          <t>Оскемен - 1</t>
        </is>
      </c>
      <c r="I368" s="20" t="n">
        <v>151234</v>
      </c>
      <c r="J368" s="11" t="n">
        <v>45689</v>
      </c>
      <c r="K368" s="11" t="n">
        <v>45716</v>
      </c>
      <c r="L368" s="11" t="n">
        <v>45688</v>
      </c>
      <c r="M368" s="23" t="n">
        <v>45693</v>
      </c>
      <c r="N368" s="11" t="n">
        <v>45704</v>
      </c>
      <c r="O368" s="57">
        <f>IF(N368=J368,1,IF(AND(N368=J368,L368=J368),N368+1-J368,IF(AND(N368&gt;J368,L368&lt;J368),N368+1-J368,IF(AND(N368&lt;=K368,L368&gt;=J368),N368-L368,IF(L368&gt;K368,"",IF(N368&gt;K368,EOMONTH(N368,-1)-L368,""))))))</f>
        <v/>
      </c>
      <c r="P368" s="57" t="n">
        <v>15000</v>
      </c>
      <c r="Q36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8" t="n">
        <v>38</v>
      </c>
      <c r="S368" t="inlineStr">
        <is>
          <t>38</t>
        </is>
      </c>
    </row>
    <row r="369">
      <c r="A369" s="15" t="n">
        <v>365</v>
      </c>
      <c r="B369" s="14" t="n">
        <v>38</v>
      </c>
      <c r="C369" s="14" t="n">
        <v>38</v>
      </c>
      <c r="D369" s="12" t="n">
        <v>63615736</v>
      </c>
      <c r="E369" s="28" t="inlineStr">
        <is>
          <t>ЭЛ883961</t>
        </is>
      </c>
      <c r="F369" s="12" t="inlineStr">
        <is>
          <t>ГРУЖ</t>
        </is>
      </c>
      <c r="G369" s="11" t="inlineStr">
        <is>
          <t xml:space="preserve">Жомарт </t>
        </is>
      </c>
      <c r="H369" s="11" t="inlineStr">
        <is>
          <t>Оскемен - 1</t>
        </is>
      </c>
      <c r="I369" s="20" t="n">
        <v>151234</v>
      </c>
      <c r="J369" s="11" t="n">
        <v>45689</v>
      </c>
      <c r="K369" s="11" t="n">
        <v>45716</v>
      </c>
      <c r="L369" s="11" t="n">
        <v>45688</v>
      </c>
      <c r="M369" s="23" t="n">
        <v>45693</v>
      </c>
      <c r="N369" s="11" t="n">
        <v>45699</v>
      </c>
      <c r="O369" s="57">
        <f>IF(N369=J369,1,IF(AND(N369=J369,L369=J369),N369+1-J369,IF(AND(N369&gt;J369,L369&lt;J369),N369+1-J369,IF(AND(N369&lt;=K369,L369&gt;=J369),N369-L369,IF(L369&gt;K369,"",IF(N369&gt;K369,EOMONTH(N369,-1)-L369,""))))))</f>
        <v/>
      </c>
      <c r="P369" s="57" t="n">
        <v>15000</v>
      </c>
      <c r="Q36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69" t="n">
        <v>38</v>
      </c>
      <c r="S369" t="inlineStr">
        <is>
          <t>38</t>
        </is>
      </c>
    </row>
    <row r="370">
      <c r="A370" s="15" t="n">
        <v>366</v>
      </c>
      <c r="B370" s="14" t="n">
        <v>38</v>
      </c>
      <c r="C370" s="14" t="n">
        <v>38</v>
      </c>
      <c r="D370" s="12" t="n">
        <v>63760375</v>
      </c>
      <c r="E370" s="28" t="inlineStr">
        <is>
          <t>ЭЛ883961</t>
        </is>
      </c>
      <c r="F370" s="12" t="inlineStr">
        <is>
          <t>ГРУЖ</t>
        </is>
      </c>
      <c r="G370" s="11" t="inlineStr">
        <is>
          <t xml:space="preserve">Жомарт </t>
        </is>
      </c>
      <c r="H370" s="11" t="inlineStr">
        <is>
          <t>Оскемен - 1</t>
        </is>
      </c>
      <c r="I370" s="20" t="n">
        <v>151234</v>
      </c>
      <c r="J370" s="11" t="n">
        <v>45689</v>
      </c>
      <c r="K370" s="11" t="n">
        <v>45716</v>
      </c>
      <c r="L370" s="11" t="n">
        <v>45688</v>
      </c>
      <c r="M370" s="23" t="n">
        <v>45693</v>
      </c>
      <c r="N370" s="11" t="n">
        <v>45699</v>
      </c>
      <c r="O370" s="57">
        <f>IF(N370=J370,1,IF(AND(N370=J370,L370=J370),N370+1-J370,IF(AND(N370&gt;J370,L370&lt;J370),N370+1-J370,IF(AND(N370&lt;=K370,L370&gt;=J370),N370-L370,IF(L370&gt;K370,"",IF(N370&gt;K370,EOMONTH(N370,-1)-L370,""))))))</f>
        <v/>
      </c>
      <c r="P370" s="57" t="n">
        <v>15000</v>
      </c>
      <c r="Q37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0" t="n">
        <v>38</v>
      </c>
      <c r="S370" t="inlineStr">
        <is>
          <t>38</t>
        </is>
      </c>
    </row>
    <row r="371">
      <c r="A371" s="15" t="n">
        <v>367</v>
      </c>
      <c r="B371" s="14" t="n">
        <v>38</v>
      </c>
      <c r="C371" s="14" t="n">
        <v>38</v>
      </c>
      <c r="D371" s="12" t="n">
        <v>65318818</v>
      </c>
      <c r="E371" s="28" t="inlineStr">
        <is>
          <t>ЭЛ883977</t>
        </is>
      </c>
      <c r="F371" s="12" t="inlineStr">
        <is>
          <t>ГРУЖ</t>
        </is>
      </c>
      <c r="G371" s="11" t="inlineStr">
        <is>
          <t xml:space="preserve">Жомарт </t>
        </is>
      </c>
      <c r="H371" s="11" t="inlineStr">
        <is>
          <t>Оскемен - 1</t>
        </is>
      </c>
      <c r="I371" s="20" t="n">
        <v>151234</v>
      </c>
      <c r="J371" s="11" t="n">
        <v>45689</v>
      </c>
      <c r="K371" s="11" t="n">
        <v>45716</v>
      </c>
      <c r="L371" s="11" t="n">
        <v>45688</v>
      </c>
      <c r="M371" s="23" t="n">
        <v>45693</v>
      </c>
      <c r="N371" s="11" t="n">
        <v>45708</v>
      </c>
      <c r="O371" s="57">
        <f>IF(N371=J371,1,IF(AND(N371=J371,L371=J371),N371+1-J371,IF(AND(N371&gt;J371,L371&lt;J371),N371+1-J371,IF(AND(N371&lt;=K371,L371&gt;=J371),N371-L371,IF(L371&gt;K371,"",IF(N371&gt;K371,EOMONTH(N371,-1)-L371,""))))))</f>
        <v/>
      </c>
      <c r="P371" s="57" t="n">
        <v>15000</v>
      </c>
      <c r="Q37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1" t="n">
        <v>38</v>
      </c>
      <c r="S371" t="inlineStr">
        <is>
          <t>38</t>
        </is>
      </c>
    </row>
    <row r="372">
      <c r="A372" s="15" t="n">
        <v>368</v>
      </c>
      <c r="B372" s="14" t="n">
        <v>39</v>
      </c>
      <c r="C372" s="14" t="n">
        <v>39</v>
      </c>
      <c r="D372" s="12" t="n">
        <v>60696523</v>
      </c>
      <c r="E372" s="28" t="inlineStr">
        <is>
          <t>ЭЛ883981</t>
        </is>
      </c>
      <c r="F372" s="12" t="inlineStr">
        <is>
          <t>ГРУЖ</t>
        </is>
      </c>
      <c r="G372" s="11" t="inlineStr">
        <is>
          <t xml:space="preserve">Жомарт </t>
        </is>
      </c>
      <c r="H372" s="21" t="inlineStr">
        <is>
          <t>Риддер</t>
        </is>
      </c>
      <c r="I372" s="20" t="n">
        <v>151253</v>
      </c>
      <c r="J372" s="11" t="n">
        <v>45689</v>
      </c>
      <c r="K372" s="11" t="n">
        <v>45716</v>
      </c>
      <c r="L372" s="22" t="n">
        <v>45688</v>
      </c>
      <c r="M372" s="11" t="n">
        <v>45693</v>
      </c>
      <c r="N372" s="11" t="n">
        <v>45699</v>
      </c>
      <c r="O372" s="57">
        <f>IF(N372=J372,1,IF(AND(N372=J372,L372=J372),N372+1-J372,IF(AND(N372&gt;J372,L372&lt;J372),N372+1-J372,IF(AND(N372&lt;=K372,L372&gt;=J372),N372-L372,IF(L372&gt;K372,"",IF(N372&gt;K372,EOMONTH(N372,-1)-L372,""))))))</f>
        <v/>
      </c>
      <c r="P372" s="57" t="n">
        <v>15000</v>
      </c>
      <c r="Q37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2" t="n">
        <v>39</v>
      </c>
      <c r="S372" t="inlineStr">
        <is>
          <t>39</t>
        </is>
      </c>
    </row>
    <row r="373">
      <c r="A373" s="15" t="n">
        <v>369</v>
      </c>
      <c r="B373" s="14" t="n">
        <v>39</v>
      </c>
      <c r="C373" s="14" t="n">
        <v>39</v>
      </c>
      <c r="D373" s="12" t="n">
        <v>63623110</v>
      </c>
      <c r="E373" s="28" t="inlineStr">
        <is>
          <t>ЭЛ883984</t>
        </is>
      </c>
      <c r="F373" s="12" t="inlineStr">
        <is>
          <t>ГРУЖ</t>
        </is>
      </c>
      <c r="G373" s="11" t="inlineStr">
        <is>
          <t xml:space="preserve">Жомарт </t>
        </is>
      </c>
      <c r="H373" s="21" t="inlineStr">
        <is>
          <t>Риддер</t>
        </is>
      </c>
      <c r="I373" s="20" t="n">
        <v>151253</v>
      </c>
      <c r="J373" s="11" t="n">
        <v>45689</v>
      </c>
      <c r="K373" s="11" t="n">
        <v>45716</v>
      </c>
      <c r="L373" s="11" t="n">
        <v>45690</v>
      </c>
      <c r="M373" s="11" t="n">
        <v>45693</v>
      </c>
      <c r="N373" s="11" t="n">
        <v>45699</v>
      </c>
      <c r="O373" s="57">
        <f>IF(N373=J373,1,IF(AND(N373=J373,L373=J373),N373+1-J373,IF(AND(N373&gt;J373,L373&lt;J373),N373+1-J373,IF(AND(N373&lt;=K373,L373&gt;=J373),N373-L373,IF(L373&gt;K373,"",IF(N373&gt;K373,EOMONTH(N373,-1)-L373,""))))))</f>
        <v/>
      </c>
      <c r="P373" s="57" t="n">
        <v>15000</v>
      </c>
      <c r="Q37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3" t="n">
        <v>39</v>
      </c>
      <c r="S373" t="inlineStr">
        <is>
          <t>39</t>
        </is>
      </c>
    </row>
    <row r="374">
      <c r="A374" s="15" t="n">
        <v>370</v>
      </c>
      <c r="B374" s="14" t="n">
        <v>39</v>
      </c>
      <c r="C374" s="14" t="n">
        <v>39</v>
      </c>
      <c r="D374" s="12" t="n">
        <v>65342560</v>
      </c>
      <c r="E374" s="28" t="inlineStr">
        <is>
          <t>ЭЛ884003</t>
        </is>
      </c>
      <c r="F374" s="12" t="inlineStr">
        <is>
          <t>ГРУЖ</t>
        </is>
      </c>
      <c r="G374" s="11" t="inlineStr">
        <is>
          <t xml:space="preserve">Жомарт </t>
        </is>
      </c>
      <c r="H374" s="21" t="inlineStr">
        <is>
          <t>Риддер</t>
        </is>
      </c>
      <c r="I374" s="20" t="n">
        <v>151253</v>
      </c>
      <c r="J374" s="11" t="n">
        <v>45689</v>
      </c>
      <c r="K374" s="11" t="n">
        <v>45716</v>
      </c>
      <c r="L374" s="22" t="n">
        <v>45688</v>
      </c>
      <c r="M374" s="11" t="n">
        <v>45693</v>
      </c>
      <c r="N374" s="11" t="n">
        <v>45698</v>
      </c>
      <c r="O374" s="57">
        <f>IF(N374=J374,1,IF(AND(N374=J374,L374=J374),N374+1-J374,IF(AND(N374&gt;J374,L374&lt;J374),N374+1-J374,IF(AND(N374&lt;=K374,L374&gt;=J374),N374-L374,IF(L374&gt;K374,"",IF(N374&gt;K374,EOMONTH(N374,-1)-L374,""))))))</f>
        <v/>
      </c>
      <c r="P374" s="57" t="n">
        <v>15000</v>
      </c>
      <c r="Q37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4" t="n">
        <v>39</v>
      </c>
      <c r="S374" t="inlineStr">
        <is>
          <t>39</t>
        </is>
      </c>
    </row>
    <row r="375">
      <c r="A375" s="15" t="n">
        <v>371</v>
      </c>
      <c r="B375" s="14" t="n">
        <v>40</v>
      </c>
      <c r="C375" s="14" t="n">
        <v>40</v>
      </c>
      <c r="D375" s="12" t="n">
        <v>60697588</v>
      </c>
      <c r="E375" s="28" t="n">
        <v>20303983</v>
      </c>
      <c r="F375" s="12" t="inlineStr">
        <is>
          <t>ГРУЖ</t>
        </is>
      </c>
      <c r="G375" s="11" t="inlineStr">
        <is>
          <t xml:space="preserve">Жомарт </t>
        </is>
      </c>
      <c r="H375" s="11" t="inlineStr">
        <is>
          <t>Достык (эксп.)</t>
        </is>
      </c>
      <c r="I375" s="12" t="n">
        <v>151253</v>
      </c>
      <c r="J375" s="11" t="n">
        <v>45689</v>
      </c>
      <c r="K375" s="11" t="n">
        <v>45716</v>
      </c>
      <c r="L375" s="22" t="n">
        <v>45689</v>
      </c>
      <c r="M375" s="23" t="n">
        <v>45693</v>
      </c>
      <c r="N375" s="11" t="n">
        <v>45698</v>
      </c>
      <c r="O375" s="57">
        <f>IF(N375=J375,1,IF(AND(N375=J375,L375=J375),N375+1-J375,IF(AND(N375&gt;J375,L375&lt;J375),N375+1-J375,IF(AND(N375&lt;=K375,L375&gt;=J375),N375-L375,IF(L375&gt;K375,"",IF(N375&gt;K375,EOMONTH(N375,-1)-L375,""))))))</f>
        <v/>
      </c>
      <c r="P375" s="57" t="n">
        <v>15000</v>
      </c>
      <c r="Q37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5" t="n">
        <v>40</v>
      </c>
      <c r="S375" t="inlineStr">
        <is>
          <t>40</t>
        </is>
      </c>
    </row>
    <row r="376">
      <c r="A376" s="15" t="n">
        <v>372</v>
      </c>
      <c r="B376" s="14" t="n">
        <v>40</v>
      </c>
      <c r="C376" s="14" t="n">
        <v>40</v>
      </c>
      <c r="D376" s="12" t="n">
        <v>60697752</v>
      </c>
      <c r="E376" s="28" t="n">
        <v>20303964</v>
      </c>
      <c r="F376" s="12" t="inlineStr">
        <is>
          <t>ГРУЖ</t>
        </is>
      </c>
      <c r="G376" s="11" t="inlineStr">
        <is>
          <t xml:space="preserve">Жомарт </t>
        </is>
      </c>
      <c r="H376" s="11" t="inlineStr">
        <is>
          <t>Достык (эксп.)</t>
        </is>
      </c>
      <c r="I376" s="12" t="n">
        <v>151253</v>
      </c>
      <c r="J376" s="11" t="n">
        <v>45689</v>
      </c>
      <c r="K376" s="11" t="n">
        <v>45716</v>
      </c>
      <c r="L376" s="22" t="n">
        <v>45685</v>
      </c>
      <c r="M376" s="23" t="n">
        <v>45693</v>
      </c>
      <c r="N376" s="11" t="n">
        <v>45698</v>
      </c>
      <c r="O376" s="57">
        <f>IF(N376=J376,1,IF(AND(N376=J376,L376=J376),N376+1-J376,IF(AND(N376&gt;J376,L376&lt;J376),N376+1-J376,IF(AND(N376&lt;=K376,L376&gt;=J376),N376-L376,IF(L376&gt;K376,"",IF(N376&gt;K376,EOMONTH(N376,-1)-L376,""))))))</f>
        <v/>
      </c>
      <c r="P376" s="57" t="n">
        <v>15000</v>
      </c>
      <c r="Q37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6" t="n">
        <v>40</v>
      </c>
      <c r="S376" t="inlineStr">
        <is>
          <t>40</t>
        </is>
      </c>
    </row>
    <row r="377">
      <c r="A377" s="15" t="n">
        <v>373</v>
      </c>
      <c r="B377" s="14" t="n">
        <v>40</v>
      </c>
      <c r="C377" s="14" t="n">
        <v>40</v>
      </c>
      <c r="D377" s="12" t="n">
        <v>63622823</v>
      </c>
      <c r="E377" s="28" t="n">
        <v>20303916</v>
      </c>
      <c r="F377" s="12" t="inlineStr">
        <is>
          <t>ГРУЖ</t>
        </is>
      </c>
      <c r="G377" s="11" t="inlineStr">
        <is>
          <t xml:space="preserve">Жомарт </t>
        </is>
      </c>
      <c r="H377" s="11" t="inlineStr">
        <is>
          <t>Достык (эксп.)</t>
        </is>
      </c>
      <c r="I377" s="12" t="n">
        <v>151253</v>
      </c>
      <c r="J377" s="11" t="n">
        <v>45689</v>
      </c>
      <c r="K377" s="11" t="n">
        <v>45716</v>
      </c>
      <c r="L377" s="22" t="n">
        <v>45686</v>
      </c>
      <c r="M377" s="23" t="n">
        <v>45693</v>
      </c>
      <c r="N377" s="11" t="n">
        <v>45699</v>
      </c>
      <c r="O377" s="57">
        <f>IF(N377=J377,1,IF(AND(N377=J377,L377=J377),N377+1-J377,IF(AND(N377&gt;J377,L377&lt;J377),N377+1-J377,IF(AND(N377&lt;=K377,L377&gt;=J377),N377-L377,IF(L377&gt;K377,"",IF(N377&gt;K377,EOMONTH(N377,-1)-L377,""))))))</f>
        <v/>
      </c>
      <c r="P377" s="57" t="n">
        <v>15000</v>
      </c>
      <c r="Q37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7" t="n">
        <v>40</v>
      </c>
      <c r="S377" t="inlineStr">
        <is>
          <t>40</t>
        </is>
      </c>
    </row>
    <row r="378">
      <c r="A378" s="15" t="n">
        <v>374</v>
      </c>
      <c r="B378" s="14" t="n">
        <v>40</v>
      </c>
      <c r="C378" s="14" t="n">
        <v>40</v>
      </c>
      <c r="D378" s="12" t="n">
        <v>63646830</v>
      </c>
      <c r="E378" s="28" t="n">
        <v>20303904</v>
      </c>
      <c r="F378" s="12" t="inlineStr">
        <is>
          <t>ГРУЖ</t>
        </is>
      </c>
      <c r="G378" s="11" t="inlineStr">
        <is>
          <t xml:space="preserve">Жомарт </t>
        </is>
      </c>
      <c r="H378" s="11" t="inlineStr">
        <is>
          <t>Достык (эксп.)</t>
        </is>
      </c>
      <c r="I378" s="12" t="n">
        <v>151253</v>
      </c>
      <c r="J378" s="11" t="n">
        <v>45689</v>
      </c>
      <c r="K378" s="11" t="n">
        <v>45716</v>
      </c>
      <c r="L378" s="22" t="n">
        <v>45686</v>
      </c>
      <c r="M378" s="23" t="n">
        <v>45693</v>
      </c>
      <c r="N378" s="11" t="n">
        <v>45702</v>
      </c>
      <c r="O378" s="57">
        <f>IF(N378=J378,1,IF(AND(N378=J378,L378=J378),N378+1-J378,IF(AND(N378&gt;J378,L378&lt;J378),N378+1-J378,IF(AND(N378&lt;=K378,L378&gt;=J378),N378-L378,IF(L378&gt;K378,"",IF(N378&gt;K378,EOMONTH(N378,-1)-L378,""))))))</f>
        <v/>
      </c>
      <c r="P378" s="57" t="n">
        <v>15000</v>
      </c>
      <c r="Q37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8" t="n">
        <v>40</v>
      </c>
      <c r="S378" t="inlineStr">
        <is>
          <t>40</t>
        </is>
      </c>
    </row>
    <row r="379">
      <c r="A379" s="15" t="n">
        <v>375</v>
      </c>
      <c r="B379" s="14" t="n">
        <v>40</v>
      </c>
      <c r="C379" s="14" t="n">
        <v>40</v>
      </c>
      <c r="D379" s="12" t="n">
        <v>63647002</v>
      </c>
      <c r="E379" s="28" t="n">
        <v>20303974</v>
      </c>
      <c r="F379" s="12" t="inlineStr">
        <is>
          <t>ГРУЖ</t>
        </is>
      </c>
      <c r="G379" s="11" t="inlineStr">
        <is>
          <t xml:space="preserve">Жомарт </t>
        </is>
      </c>
      <c r="H379" s="11" t="inlineStr">
        <is>
          <t>Достык (эксп.)</t>
        </is>
      </c>
      <c r="I379" s="12" t="n">
        <v>151253</v>
      </c>
      <c r="J379" s="11" t="n">
        <v>45689</v>
      </c>
      <c r="K379" s="11" t="n">
        <v>45716</v>
      </c>
      <c r="L379" s="22" t="n">
        <v>45689</v>
      </c>
      <c r="M379" s="23" t="n">
        <v>45693</v>
      </c>
      <c r="N379" s="11" t="n">
        <v>45698</v>
      </c>
      <c r="O379" s="57">
        <f>IF(N379=J379,1,IF(AND(N379=J379,L379=J379),N379+1-J379,IF(AND(N379&gt;J379,L379&lt;J379),N379+1-J379,IF(AND(N379&lt;=K379,L379&gt;=J379),N379-L379,IF(L379&gt;K379,"",IF(N379&gt;K379,EOMONTH(N379,-1)-L379,""))))))</f>
        <v/>
      </c>
      <c r="P379" s="57" t="n">
        <v>15000</v>
      </c>
      <c r="Q37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79" t="n">
        <v>40</v>
      </c>
      <c r="S379" t="inlineStr">
        <is>
          <t>40</t>
        </is>
      </c>
    </row>
    <row r="380">
      <c r="A380" s="15" t="n">
        <v>376</v>
      </c>
      <c r="B380" s="14" t="n">
        <v>40</v>
      </c>
      <c r="C380" s="14" t="n">
        <v>40</v>
      </c>
      <c r="D380" s="12" t="n">
        <v>63740377</v>
      </c>
      <c r="E380" s="28" t="n">
        <v>20303956</v>
      </c>
      <c r="F380" s="12" t="inlineStr">
        <is>
          <t>ГРУЖ</t>
        </is>
      </c>
      <c r="G380" s="11" t="inlineStr">
        <is>
          <t xml:space="preserve">Жомарт </t>
        </is>
      </c>
      <c r="H380" s="11" t="inlineStr">
        <is>
          <t>Достык (эксп.)</t>
        </is>
      </c>
      <c r="I380" s="12" t="n">
        <v>151253</v>
      </c>
      <c r="J380" s="11" t="n">
        <v>45689</v>
      </c>
      <c r="K380" s="11" t="n">
        <v>45716</v>
      </c>
      <c r="L380" s="22" t="n">
        <v>45685</v>
      </c>
      <c r="M380" s="23" t="n">
        <v>45693</v>
      </c>
      <c r="N380" s="11" t="n">
        <v>45698</v>
      </c>
      <c r="O380" s="57">
        <f>IF(N380=J380,1,IF(AND(N380=J380,L380=J380),N380+1-J380,IF(AND(N380&gt;J380,L380&lt;J380),N380+1-J380,IF(AND(N380&lt;=K380,L380&gt;=J380),N380-L380,IF(L380&gt;K380,"",IF(N380&gt;K380,EOMONTH(N380,-1)-L380,""))))))</f>
        <v/>
      </c>
      <c r="P380" s="57" t="n">
        <v>15000</v>
      </c>
      <c r="Q38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0" t="n">
        <v>40</v>
      </c>
      <c r="S380" t="inlineStr">
        <is>
          <t>40</t>
        </is>
      </c>
    </row>
    <row r="381">
      <c r="A381" s="15" t="n">
        <v>377</v>
      </c>
      <c r="B381" s="14" t="n">
        <v>40</v>
      </c>
      <c r="C381" s="14" t="n">
        <v>40</v>
      </c>
      <c r="D381" s="12" t="n">
        <v>63740526</v>
      </c>
      <c r="E381" s="28" t="n">
        <v>20303949</v>
      </c>
      <c r="F381" s="12" t="inlineStr">
        <is>
          <t>ГРУЖ</t>
        </is>
      </c>
      <c r="G381" s="11" t="inlineStr">
        <is>
          <t xml:space="preserve">Жомарт </t>
        </is>
      </c>
      <c r="H381" s="11" t="inlineStr">
        <is>
          <t>Достык (эксп.)</t>
        </is>
      </c>
      <c r="I381" s="12" t="n">
        <v>151253</v>
      </c>
      <c r="J381" s="11" t="n">
        <v>45689</v>
      </c>
      <c r="K381" s="11" t="n">
        <v>45716</v>
      </c>
      <c r="L381" s="22" t="n">
        <v>45685</v>
      </c>
      <c r="M381" s="23" t="n">
        <v>45693</v>
      </c>
      <c r="N381" s="11" t="n">
        <v>45698</v>
      </c>
      <c r="O381" s="57">
        <f>IF(N381=J381,1,IF(AND(N381=J381,L381=J381),N381+1-J381,IF(AND(N381&gt;J381,L381&lt;J381),N381+1-J381,IF(AND(N381&lt;=K381,L381&gt;=J381),N381-L381,IF(L381&gt;K381,"",IF(N381&gt;K381,EOMONTH(N381,-1)-L381,""))))))</f>
        <v/>
      </c>
      <c r="P381" s="57" t="n">
        <v>15000</v>
      </c>
      <c r="Q38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1" t="n">
        <v>40</v>
      </c>
      <c r="S381" t="inlineStr">
        <is>
          <t>40</t>
        </is>
      </c>
    </row>
    <row r="382">
      <c r="A382" s="15" t="n">
        <v>378</v>
      </c>
      <c r="B382" s="14" t="n">
        <v>40</v>
      </c>
      <c r="C382" s="14" t="n">
        <v>40</v>
      </c>
      <c r="D382" s="12" t="n">
        <v>63745087</v>
      </c>
      <c r="E382" s="28" t="n">
        <v>20303968</v>
      </c>
      <c r="F382" s="12" t="inlineStr">
        <is>
          <t>ГРУЖ</t>
        </is>
      </c>
      <c r="G382" s="11" t="inlineStr">
        <is>
          <t xml:space="preserve">Жомарт </t>
        </is>
      </c>
      <c r="H382" s="11" t="inlineStr">
        <is>
          <t>Достык (эксп.)</t>
        </is>
      </c>
      <c r="I382" s="12" t="n">
        <v>151253</v>
      </c>
      <c r="J382" s="11" t="n">
        <v>45689</v>
      </c>
      <c r="K382" s="11" t="n">
        <v>45716</v>
      </c>
      <c r="L382" s="22" t="n">
        <v>45689</v>
      </c>
      <c r="M382" s="23" t="n">
        <v>45693</v>
      </c>
      <c r="N382" s="11" t="n">
        <v>45698</v>
      </c>
      <c r="O382" s="57">
        <f>IF(N382=J382,1,IF(AND(N382=J382,L382=J382),N382+1-J382,IF(AND(N382&gt;J382,L382&lt;J382),N382+1-J382,IF(AND(N382&lt;=K382,L382&gt;=J382),N382-L382,IF(L382&gt;K382,"",IF(N382&gt;K382,EOMONTH(N382,-1)-L382,""))))))</f>
        <v/>
      </c>
      <c r="P382" s="57" t="n">
        <v>15000</v>
      </c>
      <c r="Q38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2" t="n">
        <v>40</v>
      </c>
      <c r="S382" t="inlineStr">
        <is>
          <t>40</t>
        </is>
      </c>
    </row>
    <row r="383">
      <c r="A383" s="15" t="n">
        <v>379</v>
      </c>
      <c r="B383" s="14" t="n">
        <v>38</v>
      </c>
      <c r="C383" s="14" t="n">
        <v>38</v>
      </c>
      <c r="D383" s="13" t="n">
        <v>63615389</v>
      </c>
      <c r="E383" s="26" t="inlineStr">
        <is>
          <t>ЭЛ889249</t>
        </is>
      </c>
      <c r="F383" s="12" t="inlineStr">
        <is>
          <t>ГРУЖ</t>
        </is>
      </c>
      <c r="G383" s="11" t="inlineStr">
        <is>
          <t xml:space="preserve">Жомарт </t>
        </is>
      </c>
      <c r="H383" s="11" t="inlineStr">
        <is>
          <t>Оскемен - 1</t>
        </is>
      </c>
      <c r="I383" s="20" t="n">
        <v>151234</v>
      </c>
      <c r="J383" s="11" t="n">
        <v>45689</v>
      </c>
      <c r="K383" s="11" t="n">
        <v>45716</v>
      </c>
      <c r="L383" s="11" t="n">
        <v>45689</v>
      </c>
      <c r="M383" s="11" t="n">
        <v>45694</v>
      </c>
      <c r="N383" s="11" t="n">
        <v>45708</v>
      </c>
      <c r="O383" s="57">
        <f>IF(N383=J383,1,IF(AND(N383=J383,L383=J383),N383+1-J383,IF(AND(N383&gt;J383,L383&lt;J383),N383+1-J383,IF(AND(N383&lt;=K383,L383&gt;=J383),N383-L383,IF(L383&gt;K383,"",IF(N383&gt;K383,EOMONTH(N383,-1)-L383,""))))))</f>
        <v/>
      </c>
      <c r="P383" s="57" t="n">
        <v>15000</v>
      </c>
      <c r="Q38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3" t="n">
        <v>38</v>
      </c>
      <c r="S383" t="inlineStr">
        <is>
          <t>38</t>
        </is>
      </c>
    </row>
    <row r="384">
      <c r="A384" s="15" t="n">
        <v>380</v>
      </c>
      <c r="B384" s="14" t="n">
        <v>38</v>
      </c>
      <c r="C384" s="14" t="n">
        <v>38</v>
      </c>
      <c r="D384" s="12" t="n">
        <v>60693363</v>
      </c>
      <c r="E384" s="28" t="inlineStr">
        <is>
          <t>ЭЛ898601</t>
        </is>
      </c>
      <c r="F384" s="12" t="inlineStr">
        <is>
          <t>ГРУЖ</t>
        </is>
      </c>
      <c r="G384" s="11" t="inlineStr">
        <is>
          <t xml:space="preserve">Жомарт </t>
        </is>
      </c>
      <c r="H384" s="11" t="inlineStr">
        <is>
          <t>Оскемен - 1</t>
        </is>
      </c>
      <c r="I384" s="20" t="n">
        <v>151234</v>
      </c>
      <c r="J384" s="11" t="n">
        <v>45689</v>
      </c>
      <c r="K384" s="11" t="n">
        <v>45716</v>
      </c>
      <c r="L384" s="11" t="n">
        <v>45688</v>
      </c>
      <c r="M384" s="11" t="n">
        <v>45697</v>
      </c>
      <c r="N384" s="11" t="n">
        <v>45716</v>
      </c>
      <c r="O384" s="57">
        <f>IF(N384=J384,1,IF(AND(N384=J384,L384=J384),N384+1-J384,IF(AND(N384&gt;J384,L384&lt;J384),N384+1-J384,IF(AND(N384&lt;=K384,L384&gt;=J384),N384-L384,IF(L384&gt;K384,"",IF(N384&gt;K384,EOMONTH(N384,-1)-L384,""))))))</f>
        <v/>
      </c>
      <c r="P384" s="57" t="n">
        <v>15000</v>
      </c>
      <c r="Q38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4" t="n">
        <v>38</v>
      </c>
      <c r="S384" t="inlineStr">
        <is>
          <t>38</t>
        </is>
      </c>
    </row>
    <row r="385">
      <c r="A385" s="15" t="n">
        <v>381</v>
      </c>
      <c r="B385" s="14" t="n">
        <v>38</v>
      </c>
      <c r="C385" s="14" t="n">
        <v>38</v>
      </c>
      <c r="D385" s="12" t="n">
        <v>65325755</v>
      </c>
      <c r="E385" s="28" t="inlineStr">
        <is>
          <t>ЭЛ898601</t>
        </is>
      </c>
      <c r="F385" s="12" t="inlineStr">
        <is>
          <t>ГРУЖ</t>
        </is>
      </c>
      <c r="G385" s="11" t="inlineStr">
        <is>
          <t xml:space="preserve">Жомарт </t>
        </is>
      </c>
      <c r="H385" s="11" t="inlineStr">
        <is>
          <t>Оскемен - 1</t>
        </is>
      </c>
      <c r="I385" s="20" t="n">
        <v>151234</v>
      </c>
      <c r="J385" s="11" t="n">
        <v>45689</v>
      </c>
      <c r="K385" s="11" t="n">
        <v>45716</v>
      </c>
      <c r="L385" s="11" t="n">
        <v>45688</v>
      </c>
      <c r="M385" s="11" t="n">
        <v>45697</v>
      </c>
      <c r="N385" s="11" t="n">
        <v>45716</v>
      </c>
      <c r="O385" s="57">
        <f>IF(N385=J385,1,IF(AND(N385=J385,L385=J385),N385+1-J385,IF(AND(N385&gt;J385,L385&lt;J385),N385+1-J385,IF(AND(N385&lt;=K385,L385&gt;=J385),N385-L385,IF(L385&gt;K385,"",IF(N385&gt;K385,EOMONTH(N385,-1)-L385,""))))))</f>
        <v/>
      </c>
      <c r="P385" s="57" t="n">
        <v>15000</v>
      </c>
      <c r="Q38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5" t="n">
        <v>38</v>
      </c>
      <c r="S385" t="inlineStr">
        <is>
          <t>38</t>
        </is>
      </c>
    </row>
    <row r="386">
      <c r="A386" s="15" t="n">
        <v>382</v>
      </c>
      <c r="B386" s="12" t="n">
        <v>38</v>
      </c>
      <c r="C386" s="12" t="n">
        <v>38</v>
      </c>
      <c r="D386" s="12" t="n">
        <v>63740526</v>
      </c>
      <c r="E386" s="13" t="inlineStr">
        <is>
          <t>ЭЛ961489</t>
        </is>
      </c>
      <c r="F386" s="12" t="inlineStr">
        <is>
          <t>ГРУЖ</t>
        </is>
      </c>
      <c r="G386" s="11" t="inlineStr">
        <is>
          <t xml:space="preserve">Жомарт </t>
        </is>
      </c>
      <c r="H386" s="12" t="inlineStr">
        <is>
          <t>Оскемен-1</t>
        </is>
      </c>
      <c r="I386" s="12" t="n">
        <v>151234</v>
      </c>
      <c r="J386" s="11" t="n">
        <v>45689</v>
      </c>
      <c r="K386" s="11" t="n">
        <v>45716</v>
      </c>
      <c r="L386" s="11" t="n">
        <v>45705</v>
      </c>
      <c r="M386" s="11" t="n">
        <v>45713</v>
      </c>
      <c r="N386" s="11" t="n">
        <v>45716</v>
      </c>
      <c r="O386" s="57">
        <f>IF(N386=J386,1,IF(AND(N386=J386,L386=J386),N386+1-J386,IF(AND(N386&gt;J386,L386&lt;J386),N386+1-J386,IF(AND(N386&lt;=K386,L386&gt;=J386),N386-L386,IF(L386&gt;K386,"",IF(N386&gt;K386,EOMONTH(N386,-1)-L386,""))))))</f>
        <v/>
      </c>
      <c r="P386" s="57" t="n">
        <v>15000</v>
      </c>
      <c r="Q38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6" t="n">
        <v>38</v>
      </c>
      <c r="S386" t="inlineStr">
        <is>
          <t>38</t>
        </is>
      </c>
    </row>
    <row r="387">
      <c r="A387" s="15" t="n">
        <v>383</v>
      </c>
      <c r="B387" s="14" t="n">
        <v>40</v>
      </c>
      <c r="C387" s="14" t="n">
        <v>95</v>
      </c>
      <c r="D387" s="13" t="n">
        <v>61475034</v>
      </c>
      <c r="E387" s="13" t="n"/>
      <c r="F387" s="12" t="inlineStr">
        <is>
          <t>ПОР</t>
        </is>
      </c>
      <c r="G387" s="12" t="inlineStr">
        <is>
          <t xml:space="preserve">Жомарт </t>
        </is>
      </c>
      <c r="H387" s="12" t="inlineStr">
        <is>
          <t xml:space="preserve">Жомарт </t>
        </is>
      </c>
      <c r="I387" s="12" t="n">
        <v>421034</v>
      </c>
      <c r="J387" s="11" t="n">
        <v>45689</v>
      </c>
      <c r="K387" s="11" t="n">
        <v>45716</v>
      </c>
      <c r="L387" s="11" t="n">
        <v>45715</v>
      </c>
      <c r="M387" s="11" t="n">
        <v>45716</v>
      </c>
      <c r="N387" s="11" t="n">
        <v>45716</v>
      </c>
      <c r="O387" s="57">
        <f>IF(N387=J387,1,IF(AND(N387=J387,L387=J387),N387+1-J387,IF(AND(N387&gt;J387,L387&lt;J387),N387+1-J387,IF(AND(N387&lt;=K387,L387&gt;=J387),N387-L387,IF(L387&gt;K387,"",IF(N387&gt;K387,EOMONTH(N387,-1)-L387,""))))))</f>
        <v/>
      </c>
      <c r="P387" s="57" t="n">
        <v>15000</v>
      </c>
      <c r="Q38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7" t="n">
        <v>0</v>
      </c>
      <c r="S387" t="inlineStr">
        <is>
          <t>value is not active</t>
        </is>
      </c>
    </row>
    <row r="388">
      <c r="A388" s="15" t="n">
        <v>384</v>
      </c>
      <c r="B388" s="14" t="n">
        <v>42</v>
      </c>
      <c r="C388" s="12" t="n">
        <v>20</v>
      </c>
      <c r="D388" s="13" t="n">
        <v>65327678</v>
      </c>
      <c r="E388" s="26" t="inlineStr">
        <is>
          <t>ЭЛ849081</t>
        </is>
      </c>
      <c r="F388" s="12" t="inlineStr">
        <is>
          <t>ГРУЖ</t>
        </is>
      </c>
      <c r="G388" s="12" t="inlineStr">
        <is>
          <t>КАЕРАК</t>
        </is>
      </c>
      <c r="H388" s="12" t="inlineStr">
        <is>
          <t>Оскемен-1</t>
        </is>
      </c>
      <c r="I388" s="12" t="n">
        <v>241356</v>
      </c>
      <c r="J388" s="11" t="n">
        <v>45689</v>
      </c>
      <c r="K388" s="11" t="n">
        <v>45716</v>
      </c>
      <c r="L388" s="11" t="n">
        <v>45683</v>
      </c>
      <c r="M388" s="11" t="n">
        <v>45683</v>
      </c>
      <c r="N388" s="11" t="n">
        <v>45690</v>
      </c>
      <c r="O388" s="57">
        <f>IF(N388=J388,1,IF(AND(N388=J388,L388=J388),N388+1-J388,IF(AND(N388&gt;J388,L388&lt;J388),N388+1-J388,IF(AND(N388&lt;=K388,L388&gt;=J388),N388-L388,IF(L388&gt;K388,"",IF(N388&gt;K388,EOMONTH(N388,-1)-L388,""))))))</f>
        <v/>
      </c>
      <c r="P388" s="57" t="n">
        <v>15000</v>
      </c>
      <c r="Q38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8" t="n">
        <v>20</v>
      </c>
      <c r="S388" t="inlineStr">
        <is>
          <t>2</t>
        </is>
      </c>
    </row>
    <row r="389">
      <c r="A389" s="15" t="n">
        <v>385</v>
      </c>
      <c r="B389" s="14" t="n">
        <v>42</v>
      </c>
      <c r="C389" s="14" t="n">
        <v>42</v>
      </c>
      <c r="D389" s="13" t="n">
        <v>60692357</v>
      </c>
      <c r="E389" s="26" t="inlineStr">
        <is>
          <t>ЭЛ888367</t>
        </is>
      </c>
      <c r="F389" s="12" t="inlineStr">
        <is>
          <t>ГРУЖ</t>
        </is>
      </c>
      <c r="G389" s="11" t="inlineStr">
        <is>
          <t>КАЕРАК</t>
        </is>
      </c>
      <c r="H389" s="11" t="inlineStr">
        <is>
          <t>Оскемен-1</t>
        </is>
      </c>
      <c r="I389" s="20" t="n">
        <v>241356</v>
      </c>
      <c r="J389" s="11" t="n">
        <v>45689</v>
      </c>
      <c r="K389" s="11" t="n">
        <v>45716</v>
      </c>
      <c r="L389" s="11" t="n">
        <v>45692</v>
      </c>
      <c r="M389" s="11" t="n">
        <v>45694</v>
      </c>
      <c r="N389" s="11" t="n">
        <v>45716</v>
      </c>
      <c r="O389" s="57">
        <f>IF(N389=J389,1,IF(AND(N389=J389,L389=J389),N389+1-J389,IF(AND(N389&gt;J389,L389&lt;J389),N389+1-J389,IF(AND(N389&lt;=K389,L389&gt;=J389),N389-L389,IF(L389&gt;K389,"",IF(N389&gt;K389,EOMONTH(N389,-1)-L389,""))))))</f>
        <v/>
      </c>
      <c r="P389" s="57" t="n">
        <v>15000</v>
      </c>
      <c r="Q38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89" t="n">
        <v>42</v>
      </c>
      <c r="S389" t="inlineStr">
        <is>
          <t>42</t>
        </is>
      </c>
    </row>
    <row r="390">
      <c r="A390" s="15" t="n">
        <v>386</v>
      </c>
      <c r="B390" s="14" t="n">
        <v>42</v>
      </c>
      <c r="C390" s="14" t="n">
        <v>42</v>
      </c>
      <c r="D390" s="13" t="n">
        <v>60697323</v>
      </c>
      <c r="E390" s="26" t="inlineStr">
        <is>
          <t>ЭЛ888367</t>
        </is>
      </c>
      <c r="F390" s="12" t="inlineStr">
        <is>
          <t>ГРУЖ</t>
        </is>
      </c>
      <c r="G390" s="11" t="inlineStr">
        <is>
          <t>КАЕРАК</t>
        </is>
      </c>
      <c r="H390" s="11" t="inlineStr">
        <is>
          <t>Оскемен-1</t>
        </is>
      </c>
      <c r="I390" s="20" t="n">
        <v>241356</v>
      </c>
      <c r="J390" s="11" t="n">
        <v>45689</v>
      </c>
      <c r="K390" s="11" t="n">
        <v>45716</v>
      </c>
      <c r="L390" s="11" t="n">
        <v>45692</v>
      </c>
      <c r="M390" s="11" t="n">
        <v>45694</v>
      </c>
      <c r="N390" s="11" t="n">
        <v>45707</v>
      </c>
      <c r="O390" s="57">
        <f>IF(N390=J390,1,IF(AND(N390=J390,L390=J390),N390+1-J390,IF(AND(N390&gt;J390,L390&lt;J390),N390+1-J390,IF(AND(N390&lt;=K390,L390&gt;=J390),N390-L390,IF(L390&gt;K390,"",IF(N390&gt;K390,EOMONTH(N390,-1)-L390,""))))))</f>
        <v/>
      </c>
      <c r="P390" s="57" t="n">
        <v>15000</v>
      </c>
      <c r="Q39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0" t="n">
        <v>42</v>
      </c>
      <c r="S390" t="inlineStr">
        <is>
          <t>42</t>
        </is>
      </c>
    </row>
    <row r="391">
      <c r="A391" s="15" t="n">
        <v>387</v>
      </c>
      <c r="B391" s="14" t="n">
        <v>42</v>
      </c>
      <c r="C391" s="14" t="n">
        <v>42</v>
      </c>
      <c r="D391" s="13" t="n">
        <v>61116935</v>
      </c>
      <c r="E391" s="26" t="inlineStr">
        <is>
          <t>ЭЛ888367</t>
        </is>
      </c>
      <c r="F391" s="12" t="inlineStr">
        <is>
          <t>ГРУЖ</t>
        </is>
      </c>
      <c r="G391" s="11" t="inlineStr">
        <is>
          <t>КАЕРАК</t>
        </is>
      </c>
      <c r="H391" s="11" t="inlineStr">
        <is>
          <t>Оскемен-1</t>
        </is>
      </c>
      <c r="I391" s="20" t="n">
        <v>241356</v>
      </c>
      <c r="J391" s="11" t="n">
        <v>45689</v>
      </c>
      <c r="K391" s="11" t="n">
        <v>45716</v>
      </c>
      <c r="L391" s="11" t="n">
        <v>45692</v>
      </c>
      <c r="M391" s="11" t="n">
        <v>45694</v>
      </c>
      <c r="N391" s="11" t="n">
        <v>45716</v>
      </c>
      <c r="O391" s="57">
        <f>IF(N391=J391,1,IF(AND(N391=J391,L391=J391),N391+1-J391,IF(AND(N391&gt;J391,L391&lt;J391),N391+1-J391,IF(AND(N391&lt;=K391,L391&gt;=J391),N391-L391,IF(L391&gt;K391,"",IF(N391&gt;K391,EOMONTH(N391,-1)-L391,""))))))</f>
        <v/>
      </c>
      <c r="P391" s="57" t="n">
        <v>15000</v>
      </c>
      <c r="Q39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1" t="n">
        <v>42</v>
      </c>
      <c r="S391" t="inlineStr">
        <is>
          <t>42</t>
        </is>
      </c>
    </row>
    <row r="392">
      <c r="A392" s="15" t="n">
        <v>388</v>
      </c>
      <c r="B392" s="14" t="n">
        <v>42</v>
      </c>
      <c r="C392" s="14" t="n">
        <v>42</v>
      </c>
      <c r="D392" s="13" t="n">
        <v>61474359</v>
      </c>
      <c r="E392" s="26" t="inlineStr">
        <is>
          <t>ЭЛ888367</t>
        </is>
      </c>
      <c r="F392" s="12" t="inlineStr">
        <is>
          <t>ГРУЖ</t>
        </is>
      </c>
      <c r="G392" s="11" t="inlineStr">
        <is>
          <t>КАЕРАК</t>
        </is>
      </c>
      <c r="H392" s="11" t="inlineStr">
        <is>
          <t>Оскемен-1</t>
        </is>
      </c>
      <c r="I392" s="20" t="n">
        <v>241356</v>
      </c>
      <c r="J392" s="11" t="n">
        <v>45689</v>
      </c>
      <c r="K392" s="11" t="n">
        <v>45716</v>
      </c>
      <c r="L392" s="11" t="n">
        <v>45692</v>
      </c>
      <c r="M392" s="11" t="n">
        <v>45694</v>
      </c>
      <c r="N392" s="11" t="n">
        <v>45707</v>
      </c>
      <c r="O392" s="57">
        <f>IF(N392=J392,1,IF(AND(N392=J392,L392=J392),N392+1-J392,IF(AND(N392&gt;J392,L392&lt;J392),N392+1-J392,IF(AND(N392&lt;=K392,L392&gt;=J392),N392-L392,IF(L392&gt;K392,"",IF(N392&gt;K392,EOMONTH(N392,-1)-L392,""))))))</f>
        <v/>
      </c>
      <c r="P392" s="57" t="n">
        <v>15000</v>
      </c>
      <c r="Q39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2" t="n">
        <v>42</v>
      </c>
      <c r="S392" t="inlineStr">
        <is>
          <t>42</t>
        </is>
      </c>
    </row>
    <row r="393">
      <c r="A393" s="15" t="n">
        <v>389</v>
      </c>
      <c r="B393" s="14" t="n">
        <v>42</v>
      </c>
      <c r="C393" s="14" t="n">
        <v>42</v>
      </c>
      <c r="D393" s="13" t="n">
        <v>61474425</v>
      </c>
      <c r="E393" s="26" t="inlineStr">
        <is>
          <t>ЭЛ888367</t>
        </is>
      </c>
      <c r="F393" s="12" t="inlineStr">
        <is>
          <t>ГРУЖ</t>
        </is>
      </c>
      <c r="G393" s="11" t="inlineStr">
        <is>
          <t>КАЕРАК</t>
        </is>
      </c>
      <c r="H393" s="11" t="inlineStr">
        <is>
          <t>Оскемен-1</t>
        </is>
      </c>
      <c r="I393" s="20" t="n">
        <v>241356</v>
      </c>
      <c r="J393" s="11" t="n">
        <v>45689</v>
      </c>
      <c r="K393" s="11" t="n">
        <v>45716</v>
      </c>
      <c r="L393" s="11" t="n">
        <v>45692</v>
      </c>
      <c r="M393" s="11" t="n">
        <v>45694</v>
      </c>
      <c r="N393" s="11" t="n">
        <v>45716</v>
      </c>
      <c r="O393" s="57">
        <f>IF(N393=J393,1,IF(AND(N393=J393,L393=J393),N393+1-J393,IF(AND(N393&gt;J393,L393&lt;J393),N393+1-J393,IF(AND(N393&lt;=K393,L393&gt;=J393),N393-L393,IF(L393&gt;K393,"",IF(N393&gt;K393,EOMONTH(N393,-1)-L393,""))))))</f>
        <v/>
      </c>
      <c r="P393" s="57" t="n">
        <v>15000</v>
      </c>
      <c r="Q39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3" t="n">
        <v>42</v>
      </c>
      <c r="S393" t="inlineStr">
        <is>
          <t>42</t>
        </is>
      </c>
    </row>
    <row r="394">
      <c r="A394" s="15" t="n">
        <v>390</v>
      </c>
      <c r="B394" s="14" t="n">
        <v>42</v>
      </c>
      <c r="C394" s="14" t="n">
        <v>42</v>
      </c>
      <c r="D394" s="13" t="n">
        <v>61474847</v>
      </c>
      <c r="E394" s="26" t="inlineStr">
        <is>
          <t>ЭЛ888367</t>
        </is>
      </c>
      <c r="F394" s="12" t="inlineStr">
        <is>
          <t>ГРУЖ</t>
        </is>
      </c>
      <c r="G394" s="11" t="inlineStr">
        <is>
          <t>КАЕРАК</t>
        </is>
      </c>
      <c r="H394" s="11" t="inlineStr">
        <is>
          <t>Оскемен-1</t>
        </is>
      </c>
      <c r="I394" s="20" t="n">
        <v>241356</v>
      </c>
      <c r="J394" s="11" t="n">
        <v>45689</v>
      </c>
      <c r="K394" s="11" t="n">
        <v>45716</v>
      </c>
      <c r="L394" s="11" t="n">
        <v>45692</v>
      </c>
      <c r="M394" s="11" t="n">
        <v>45694</v>
      </c>
      <c r="N394" s="11" t="n">
        <v>45707</v>
      </c>
      <c r="O394" s="57">
        <f>IF(N394=J394,1,IF(AND(N394=J394,L394=J394),N394+1-J394,IF(AND(N394&gt;J394,L394&lt;J394),N394+1-J394,IF(AND(N394&lt;=K394,L394&gt;=J394),N394-L394,IF(L394&gt;K394,"",IF(N394&gt;K394,EOMONTH(N394,-1)-L394,""))))))</f>
        <v/>
      </c>
      <c r="P394" s="57" t="n">
        <v>15000</v>
      </c>
      <c r="Q39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4" t="n">
        <v>42</v>
      </c>
      <c r="S394" t="inlineStr">
        <is>
          <t>42</t>
        </is>
      </c>
    </row>
    <row r="395">
      <c r="A395" s="15" t="n">
        <v>391</v>
      </c>
      <c r="B395" s="14" t="n">
        <v>42</v>
      </c>
      <c r="C395" s="14" t="n">
        <v>42</v>
      </c>
      <c r="D395" s="13" t="n">
        <v>63615165</v>
      </c>
      <c r="E395" s="26" t="inlineStr">
        <is>
          <t>ЭЛ888367</t>
        </is>
      </c>
      <c r="F395" s="12" t="inlineStr">
        <is>
          <t>ГРУЖ</t>
        </is>
      </c>
      <c r="G395" s="11" t="inlineStr">
        <is>
          <t>КАЕРАК</t>
        </is>
      </c>
      <c r="H395" s="11" t="inlineStr">
        <is>
          <t>Оскемен-1</t>
        </is>
      </c>
      <c r="I395" s="20" t="n">
        <v>241356</v>
      </c>
      <c r="J395" s="11" t="n">
        <v>45689</v>
      </c>
      <c r="K395" s="11" t="n">
        <v>45716</v>
      </c>
      <c r="L395" s="11" t="n">
        <v>45692</v>
      </c>
      <c r="M395" s="11" t="n">
        <v>45694</v>
      </c>
      <c r="N395" s="11" t="n">
        <v>45716</v>
      </c>
      <c r="O395" s="57">
        <f>IF(N395=J395,1,IF(AND(N395=J395,L395=J395),N395+1-J395,IF(AND(N395&gt;J395,L395&lt;J395),N395+1-J395,IF(AND(N395&lt;=K395,L395&gt;=J395),N395-L395,IF(L395&gt;K395,"",IF(N395&gt;K395,EOMONTH(N395,-1)-L395,""))))))</f>
        <v/>
      </c>
      <c r="P395" s="57" t="n">
        <v>15000</v>
      </c>
      <c r="Q39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5" t="n">
        <v>42</v>
      </c>
      <c r="S395" t="inlineStr">
        <is>
          <t>42</t>
        </is>
      </c>
    </row>
    <row r="396">
      <c r="A396" s="15" t="n">
        <v>392</v>
      </c>
      <c r="B396" s="14" t="n">
        <v>42</v>
      </c>
      <c r="C396" s="14" t="n">
        <v>42</v>
      </c>
      <c r="D396" s="13" t="n">
        <v>63623011</v>
      </c>
      <c r="E396" s="26" t="inlineStr">
        <is>
          <t>ЭЛ888367</t>
        </is>
      </c>
      <c r="F396" s="12" t="inlineStr">
        <is>
          <t>ГРУЖ</t>
        </is>
      </c>
      <c r="G396" s="11" t="inlineStr">
        <is>
          <t>КАЕРАК</t>
        </is>
      </c>
      <c r="H396" s="11" t="inlineStr">
        <is>
          <t>Оскемен-1</t>
        </is>
      </c>
      <c r="I396" s="20" t="n">
        <v>241356</v>
      </c>
      <c r="J396" s="11" t="n">
        <v>45689</v>
      </c>
      <c r="K396" s="11" t="n">
        <v>45716</v>
      </c>
      <c r="L396" s="11" t="n">
        <v>45692</v>
      </c>
      <c r="M396" s="11" t="n">
        <v>45694</v>
      </c>
      <c r="N396" s="11" t="n">
        <v>45716</v>
      </c>
      <c r="O396" s="57">
        <f>IF(N396=J396,1,IF(AND(N396=J396,L396=J396),N396+1-J396,IF(AND(N396&gt;J396,L396&lt;J396),N396+1-J396,IF(AND(N396&lt;=K396,L396&gt;=J396),N396-L396,IF(L396&gt;K396,"",IF(N396&gt;K396,EOMONTH(N396,-1)-L396,""))))))</f>
        <v/>
      </c>
      <c r="P396" s="57" t="n">
        <v>15000</v>
      </c>
      <c r="Q39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6" t="n">
        <v>42</v>
      </c>
      <c r="S396" t="inlineStr">
        <is>
          <t>42</t>
        </is>
      </c>
    </row>
    <row r="397">
      <c r="A397" s="15" t="n">
        <v>393</v>
      </c>
      <c r="B397" s="14" t="n">
        <v>42</v>
      </c>
      <c r="C397" s="14" t="n">
        <v>42</v>
      </c>
      <c r="D397" s="13" t="n">
        <v>63565337</v>
      </c>
      <c r="E397" s="26" t="inlineStr">
        <is>
          <t>ЭЛ897582</t>
        </is>
      </c>
      <c r="F397" s="12" t="inlineStr">
        <is>
          <t>ГРУЖ</t>
        </is>
      </c>
      <c r="G397" s="12" t="inlineStr">
        <is>
          <t>КАЕРАК</t>
        </is>
      </c>
      <c r="H397" s="12" t="inlineStr">
        <is>
          <t>Оскемен-1</t>
        </is>
      </c>
      <c r="I397" s="12" t="n">
        <v>241356</v>
      </c>
      <c r="J397" s="11" t="n">
        <v>45689</v>
      </c>
      <c r="K397" s="11" t="n">
        <v>45716</v>
      </c>
      <c r="L397" s="11" t="n">
        <v>45707</v>
      </c>
      <c r="M397" s="11" t="n">
        <v>45710</v>
      </c>
      <c r="N397" s="11" t="n">
        <v>45716</v>
      </c>
      <c r="O397" s="57">
        <f>IF(N397=J397,1,IF(AND(N397=J397,L397=J397),N397+1-J397,IF(AND(N397&gt;J397,L397&lt;J397),N397+1-J397,IF(AND(N397&lt;=K397,L397&gt;=J397),N397-L397,IF(L397&gt;K397,"",IF(N397&gt;K397,EOMONTH(N397,-1)-L397,""))))))</f>
        <v/>
      </c>
      <c r="P397" s="57" t="n">
        <v>15000</v>
      </c>
      <c r="Q39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7" t="n">
        <v>41</v>
      </c>
      <c r="S397" t="inlineStr">
        <is>
          <t>41</t>
        </is>
      </c>
    </row>
    <row r="398">
      <c r="A398" s="15" t="n">
        <v>394</v>
      </c>
      <c r="B398" s="14" t="n">
        <v>42</v>
      </c>
      <c r="C398" s="14" t="n">
        <v>42</v>
      </c>
      <c r="D398" s="13" t="n">
        <v>65324758</v>
      </c>
      <c r="E398" s="26" t="inlineStr">
        <is>
          <t>ЭЛ901500</t>
        </is>
      </c>
      <c r="F398" s="12" t="inlineStr">
        <is>
          <t>ГРУЖ</t>
        </is>
      </c>
      <c r="G398" s="12" t="inlineStr">
        <is>
          <t>КАЕРАК</t>
        </is>
      </c>
      <c r="H398" s="21" t="inlineStr">
        <is>
          <t>Оскемен-1</t>
        </is>
      </c>
      <c r="I398" s="20" t="n">
        <v>241356</v>
      </c>
      <c r="J398" s="11" t="n">
        <v>45689</v>
      </c>
      <c r="K398" s="11" t="n">
        <v>45716</v>
      </c>
      <c r="L398" s="11" t="n">
        <v>45697</v>
      </c>
      <c r="M398" s="11" t="n">
        <v>45698</v>
      </c>
      <c r="N398" s="11" t="n">
        <v>45716</v>
      </c>
      <c r="O398" s="57">
        <f>IF(N398=J398,1,IF(AND(N398=J398,L398=J398),N398+1-J398,IF(AND(N398&gt;J398,L398&lt;J398),N398+1-J398,IF(AND(N398&lt;=K398,L398&gt;=J398),N398-L398,IF(L398&gt;K398,"",IF(N398&gt;K398,EOMONTH(N398,-1)-L398,""))))))</f>
        <v/>
      </c>
      <c r="P398" s="57" t="n">
        <v>15000</v>
      </c>
      <c r="Q39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8" t="n">
        <v>42</v>
      </c>
      <c r="S398" t="inlineStr">
        <is>
          <t>42</t>
        </is>
      </c>
    </row>
    <row r="399">
      <c r="A399" s="15" t="n">
        <v>395</v>
      </c>
      <c r="B399" s="14" t="n">
        <v>42</v>
      </c>
      <c r="C399" s="14" t="n">
        <v>42</v>
      </c>
      <c r="D399" s="13" t="n">
        <v>65352346</v>
      </c>
      <c r="E399" s="26" t="inlineStr">
        <is>
          <t>ЭЛ901500</t>
        </is>
      </c>
      <c r="F399" s="12" t="inlineStr">
        <is>
          <t>ГРУЖ</t>
        </is>
      </c>
      <c r="G399" s="12" t="inlineStr">
        <is>
          <t>КАЕРАК</t>
        </is>
      </c>
      <c r="H399" s="21" t="inlineStr">
        <is>
          <t>Оскемен-1</t>
        </is>
      </c>
      <c r="I399" s="20" t="n">
        <v>241356</v>
      </c>
      <c r="J399" s="11" t="n">
        <v>45689</v>
      </c>
      <c r="K399" s="11" t="n">
        <v>45716</v>
      </c>
      <c r="L399" s="11" t="n">
        <v>45697</v>
      </c>
      <c r="M399" s="11" t="n">
        <v>45698</v>
      </c>
      <c r="N399" s="11" t="n">
        <v>45707</v>
      </c>
      <c r="O399" s="57">
        <f>IF(N399=J399,1,IF(AND(N399=J399,L399=J399),N399+1-J399,IF(AND(N399&gt;J399,L399&lt;J399),N399+1-J399,IF(AND(N399&lt;=K399,L399&gt;=J399),N399-L399,IF(L399&gt;K399,"",IF(N399&gt;K399,EOMONTH(N399,-1)-L399,""))))))</f>
        <v/>
      </c>
      <c r="P399" s="57" t="n">
        <v>15000</v>
      </c>
      <c r="Q39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399" t="n">
        <v>42</v>
      </c>
      <c r="S399" t="inlineStr">
        <is>
          <t>42</t>
        </is>
      </c>
    </row>
    <row r="400">
      <c r="A400" s="15" t="n">
        <v>396</v>
      </c>
      <c r="B400" s="14" t="n">
        <v>35</v>
      </c>
      <c r="C400" s="14" t="n">
        <v>35</v>
      </c>
      <c r="D400" s="13" t="n">
        <v>65328254</v>
      </c>
      <c r="E400" s="13" t="inlineStr">
        <is>
          <t>ЭЛ960149</t>
        </is>
      </c>
      <c r="F400" s="12" t="inlineStr">
        <is>
          <t>ПОР</t>
        </is>
      </c>
      <c r="G400" s="12" t="inlineStr">
        <is>
          <t>Коргасын</t>
        </is>
      </c>
      <c r="H400" s="12" t="inlineStr">
        <is>
          <t>Кызылжар</t>
        </is>
      </c>
      <c r="I400" s="12" t="n">
        <v>421034</v>
      </c>
      <c r="J400" s="11" t="n">
        <v>45689</v>
      </c>
      <c r="K400" s="11" t="n">
        <v>45716</v>
      </c>
      <c r="L400" s="11" t="n">
        <v>45710</v>
      </c>
      <c r="M400" s="11" t="n">
        <v>45713</v>
      </c>
      <c r="N400" s="11" t="n">
        <v>45716</v>
      </c>
      <c r="O400" s="57">
        <f>IF(N400=J400,1,IF(AND(N400=J400,L400=J400),N400+1-J400,IF(AND(N400&gt;J400,L400&lt;J400),N400+1-J400,IF(AND(N400&lt;=K400,L400&gt;=J400),N400-L400,IF(L400&gt;K400,"",IF(N400&gt;K400,EOMONTH(N400,-1)-L400,""))))))</f>
        <v/>
      </c>
      <c r="P400" s="57" t="n">
        <v>15000</v>
      </c>
      <c r="Q40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0" t="n">
        <v>35</v>
      </c>
      <c r="S400" t="inlineStr">
        <is>
          <t>35</t>
        </is>
      </c>
    </row>
    <row r="401">
      <c r="A401" s="15" t="n">
        <v>397</v>
      </c>
      <c r="B401" s="12" t="n">
        <v>2</v>
      </c>
      <c r="C401" s="12" t="n">
        <v>2</v>
      </c>
      <c r="D401" s="13" t="n">
        <v>63622864</v>
      </c>
      <c r="E401" s="13" t="n">
        <v>20275099</v>
      </c>
      <c r="F401" s="12" t="inlineStr">
        <is>
          <t>ГРУЖ</t>
        </is>
      </c>
      <c r="G401" s="12" t="inlineStr">
        <is>
          <t>Костанай</t>
        </is>
      </c>
      <c r="H401" s="12" t="inlineStr">
        <is>
          <t>Ханака</t>
        </is>
      </c>
      <c r="I401" s="12" t="n">
        <v>411155</v>
      </c>
      <c r="J401" s="11" t="n">
        <v>45689</v>
      </c>
      <c r="K401" s="11" t="n">
        <v>45716</v>
      </c>
      <c r="L401" s="11" t="n">
        <v>45671</v>
      </c>
      <c r="M401" s="11" t="n">
        <v>45680</v>
      </c>
      <c r="N401" s="11" t="n">
        <v>45689</v>
      </c>
      <c r="O401" s="57">
        <f>IF(N401=J401,1,IF(AND(N401=J401,L401=J401),N401+1-J401,IF(AND(N401&gt;J401,L401&lt;J401),N401+1-J401,IF(AND(N401&lt;=K401,L401&gt;=J401),N401-L401,IF(L401&gt;K401,"",IF(N401&gt;K401,EOMONTH(N401,-1)-L401,""))))))</f>
        <v/>
      </c>
      <c r="P401" s="57" t="n">
        <v>15000</v>
      </c>
      <c r="Q40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1" t="n">
        <v>2</v>
      </c>
      <c r="S401" t="inlineStr">
        <is>
          <t>2</t>
        </is>
      </c>
    </row>
    <row r="402">
      <c r="A402" s="15" t="n">
        <v>398</v>
      </c>
      <c r="B402" s="12" t="n">
        <v>2</v>
      </c>
      <c r="C402" s="12" t="n">
        <v>2</v>
      </c>
      <c r="D402" s="13" t="n">
        <v>65333429</v>
      </c>
      <c r="E402" s="13" t="n">
        <v>20287613</v>
      </c>
      <c r="F402" s="12" t="inlineStr">
        <is>
          <t>ГРУЖ</t>
        </is>
      </c>
      <c r="G402" s="12" t="inlineStr">
        <is>
          <t>Костанай</t>
        </is>
      </c>
      <c r="H402" s="12" t="inlineStr">
        <is>
          <t>Ханака</t>
        </is>
      </c>
      <c r="I402" s="12" t="n">
        <v>411155</v>
      </c>
      <c r="J402" s="11" t="n">
        <v>45689</v>
      </c>
      <c r="K402" s="11" t="n">
        <v>45716</v>
      </c>
      <c r="L402" s="11" t="n">
        <v>45674</v>
      </c>
      <c r="M402" s="11" t="n">
        <v>45685</v>
      </c>
      <c r="N402" s="11" t="n">
        <v>45694</v>
      </c>
      <c r="O402" s="57">
        <f>IF(N402=J402,1,IF(AND(N402=J402,L402=J402),N402+1-J402,IF(AND(N402&gt;J402,L402&lt;J402),N402+1-J402,IF(AND(N402&lt;=K402,L402&gt;=J402),N402-L402,IF(L402&gt;K402,"",IF(N402&gt;K402,EOMONTH(N402,-1)-L402,""))))))</f>
        <v/>
      </c>
      <c r="P402" s="57" t="n">
        <v>15000</v>
      </c>
      <c r="Q40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2" t="n">
        <v>2</v>
      </c>
      <c r="S402" t="inlineStr">
        <is>
          <t>2</t>
        </is>
      </c>
    </row>
    <row r="403">
      <c r="A403" s="15" t="n">
        <v>399</v>
      </c>
      <c r="B403" s="12" t="n">
        <v>2</v>
      </c>
      <c r="C403" s="12" t="n">
        <v>2</v>
      </c>
      <c r="D403" s="13" t="n">
        <v>65350886</v>
      </c>
      <c r="E403" s="13" t="n">
        <v>20287525</v>
      </c>
      <c r="F403" s="12" t="inlineStr">
        <is>
          <t>ГРУЖ</t>
        </is>
      </c>
      <c r="G403" s="12" t="inlineStr">
        <is>
          <t>Костанай</t>
        </is>
      </c>
      <c r="H403" s="12" t="inlineStr">
        <is>
          <t>Худжанд</t>
        </is>
      </c>
      <c r="I403" s="12" t="n">
        <v>411155</v>
      </c>
      <c r="J403" s="11" t="n">
        <v>45689</v>
      </c>
      <c r="K403" s="11" t="n">
        <v>45716</v>
      </c>
      <c r="L403" s="11" t="n">
        <v>45674</v>
      </c>
      <c r="M403" s="11" t="n">
        <v>45685</v>
      </c>
      <c r="N403" s="11" t="n">
        <v>45692</v>
      </c>
      <c r="O403" s="57">
        <f>IF(N403=J403,1,IF(AND(N403=J403,L403=J403),N403+1-J403,IF(AND(N403&gt;J403,L403&lt;J403),N403+1-J403,IF(AND(N403&lt;=K403,L403&gt;=J403),N403-L403,IF(L403&gt;K403,"",IF(N403&gt;K403,EOMONTH(N403,-1)-L403,""))))))</f>
        <v/>
      </c>
      <c r="P403" s="57" t="n">
        <v>15000</v>
      </c>
      <c r="Q40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3" t="n">
        <v>2</v>
      </c>
      <c r="S403" t="inlineStr">
        <is>
          <t>2</t>
        </is>
      </c>
    </row>
    <row r="404">
      <c r="A404" s="15" t="n">
        <v>400</v>
      </c>
      <c r="B404" s="14" t="n">
        <v>36</v>
      </c>
      <c r="C404" s="14" t="n">
        <v>36</v>
      </c>
      <c r="D404" s="12" t="n">
        <v>65325409</v>
      </c>
      <c r="E404" s="28" t="n">
        <v>20301837</v>
      </c>
      <c r="F404" s="12" t="inlineStr">
        <is>
          <t>ГРУЖ</t>
        </is>
      </c>
      <c r="G404" s="21" t="inlineStr">
        <is>
          <t>Костанай</t>
        </is>
      </c>
      <c r="H404" s="12" t="inlineStr">
        <is>
          <t>Ханака</t>
        </is>
      </c>
      <c r="I404" s="20" t="n">
        <v>411155</v>
      </c>
      <c r="J404" s="11" t="n">
        <v>45689</v>
      </c>
      <c r="K404" s="11" t="n">
        <v>45716</v>
      </c>
      <c r="L404" s="11" t="n">
        <v>45683</v>
      </c>
      <c r="M404" s="11" t="n">
        <v>45693</v>
      </c>
      <c r="N404" s="11" t="n">
        <v>45706</v>
      </c>
      <c r="O404" s="57">
        <f>IF(N404=J404,1,IF(AND(N404=J404,L404=J404),N404+1-J404,IF(AND(N404&gt;J404,L404&lt;J404),N404+1-J404,IF(AND(N404&lt;=K404,L404&gt;=J404),N404-L404,IF(L404&gt;K404,"",IF(N404&gt;K404,EOMONTH(N404,-1)-L404,""))))))</f>
        <v/>
      </c>
      <c r="P404" s="57" t="n">
        <v>15000</v>
      </c>
      <c r="Q40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4" t="n">
        <v>36</v>
      </c>
      <c r="S404" t="inlineStr">
        <is>
          <t>36</t>
        </is>
      </c>
    </row>
    <row r="405">
      <c r="A405" s="15" t="n">
        <v>401</v>
      </c>
      <c r="B405" s="14" t="n">
        <v>36</v>
      </c>
      <c r="C405" s="14" t="n">
        <v>36</v>
      </c>
      <c r="D405" s="13" t="n">
        <v>61116968</v>
      </c>
      <c r="E405" s="26" t="n">
        <v>20303887</v>
      </c>
      <c r="F405" s="12" t="inlineStr">
        <is>
          <t>ГРУЖ</t>
        </is>
      </c>
      <c r="G405" s="21" t="inlineStr">
        <is>
          <t>Костанай</t>
        </is>
      </c>
      <c r="H405" s="21" t="inlineStr">
        <is>
          <t>Жалоир (рзд)</t>
        </is>
      </c>
      <c r="I405" s="20" t="n">
        <v>411155</v>
      </c>
      <c r="J405" s="11" t="n">
        <v>45689</v>
      </c>
      <c r="K405" s="11" t="n">
        <v>45716</v>
      </c>
      <c r="L405" s="11" t="n">
        <v>45674</v>
      </c>
      <c r="M405" s="11" t="n">
        <v>45694</v>
      </c>
      <c r="N405" s="11" t="n">
        <v>45700</v>
      </c>
      <c r="O405" s="57">
        <f>IF(N405=J405,1,IF(AND(N405=J405,L405=J405),N405+1-J405,IF(AND(N405&gt;J405,L405&lt;J405),N405+1-J405,IF(AND(N405&lt;=K405,L405&gt;=J405),N405-L405,IF(L405&gt;K405,"",IF(N405&gt;K405,EOMONTH(N405,-1)-L405,""))))))</f>
        <v/>
      </c>
      <c r="P405" s="57" t="n">
        <v>15000</v>
      </c>
      <c r="Q40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5" t="n">
        <v>36</v>
      </c>
      <c r="S405" t="inlineStr">
        <is>
          <t>36</t>
        </is>
      </c>
    </row>
    <row r="406">
      <c r="A406" s="15" t="n">
        <v>402</v>
      </c>
      <c r="B406" s="14" t="n">
        <v>35</v>
      </c>
      <c r="C406" s="14" t="n">
        <v>35</v>
      </c>
      <c r="D406" s="13" t="n">
        <v>65322034</v>
      </c>
      <c r="E406" s="13" t="inlineStr">
        <is>
          <t>ЭЛ893748</t>
        </is>
      </c>
      <c r="F406" s="12" t="inlineStr">
        <is>
          <t>ГРУЖ</t>
        </is>
      </c>
      <c r="G406" s="12" t="inlineStr">
        <is>
          <t>Костанай</t>
        </is>
      </c>
      <c r="H406" s="12" t="inlineStr">
        <is>
          <t>Астана-1</t>
        </is>
      </c>
      <c r="I406" s="12" t="n">
        <v>411155</v>
      </c>
      <c r="J406" s="11" t="n">
        <v>45689</v>
      </c>
      <c r="K406" s="11" t="n">
        <v>45716</v>
      </c>
      <c r="L406" s="11" t="n">
        <v>45683</v>
      </c>
      <c r="M406" s="11" t="n">
        <v>45695</v>
      </c>
      <c r="N406" s="11" t="n">
        <v>45698</v>
      </c>
      <c r="O406" s="57">
        <f>IF(N406=J406,1,IF(AND(N406=J406,L406=J406),N406+1-J406,IF(AND(N406&gt;J406,L406&lt;J406),N406+1-J406,IF(AND(N406&lt;=K406,L406&gt;=J406),N406-L406,IF(L406&gt;K406,"",IF(N406&gt;K406,EOMONTH(N406,-1)-L406,""))))))</f>
        <v/>
      </c>
      <c r="P406" s="57" t="n">
        <v>15000</v>
      </c>
      <c r="Q40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6" t="n">
        <v>35</v>
      </c>
      <c r="S406" t="inlineStr">
        <is>
          <t>35</t>
        </is>
      </c>
    </row>
    <row r="407">
      <c r="A407" s="15" t="n">
        <v>403</v>
      </c>
      <c r="B407" s="14" t="n">
        <v>35</v>
      </c>
      <c r="C407" s="14" t="n">
        <v>35</v>
      </c>
      <c r="D407" s="13" t="n">
        <v>65344905</v>
      </c>
      <c r="E407" s="13" t="inlineStr">
        <is>
          <t>ЭЛ893748</t>
        </is>
      </c>
      <c r="F407" s="12" t="inlineStr">
        <is>
          <t>ГРУЖ</t>
        </is>
      </c>
      <c r="G407" s="12" t="inlineStr">
        <is>
          <t>Костанай</t>
        </is>
      </c>
      <c r="H407" s="12" t="inlineStr">
        <is>
          <t>Астана-1</t>
        </is>
      </c>
      <c r="I407" s="12" t="n">
        <v>411155</v>
      </c>
      <c r="J407" s="11" t="n">
        <v>45689</v>
      </c>
      <c r="K407" s="11" t="n">
        <v>45716</v>
      </c>
      <c r="L407" s="11" t="n">
        <v>45683</v>
      </c>
      <c r="M407" s="11" t="n">
        <v>45695</v>
      </c>
      <c r="N407" s="11" t="n">
        <v>45698</v>
      </c>
      <c r="O407" s="57">
        <f>IF(N407=J407,1,IF(AND(N407=J407,L407=J407),N407+1-J407,IF(AND(N407&gt;J407,L407&lt;J407),N407+1-J407,IF(AND(N407&lt;=K407,L407&gt;=J407),N407-L407,IF(L407&gt;K407,"",IF(N407&gt;K407,EOMONTH(N407,-1)-L407,""))))))</f>
        <v/>
      </c>
      <c r="P407" s="57" t="n">
        <v>15000</v>
      </c>
      <c r="Q40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7" t="n">
        <v>35</v>
      </c>
      <c r="S407" t="inlineStr">
        <is>
          <t>35</t>
        </is>
      </c>
    </row>
    <row r="408">
      <c r="A408" s="15" t="n">
        <v>404</v>
      </c>
      <c r="B408" s="14" t="n">
        <v>35</v>
      </c>
      <c r="C408" s="14" t="n">
        <v>35</v>
      </c>
      <c r="D408" s="13" t="n">
        <v>63623102</v>
      </c>
      <c r="E408" s="26" t="inlineStr">
        <is>
          <t>ЭЛ903306</t>
        </is>
      </c>
      <c r="F408" s="12" t="inlineStr">
        <is>
          <t>ГРУЖ</t>
        </is>
      </c>
      <c r="G408" s="12" t="inlineStr">
        <is>
          <t>Костанай</t>
        </is>
      </c>
      <c r="H408" s="12" t="inlineStr">
        <is>
          <t>Алматы 1</t>
        </is>
      </c>
      <c r="I408" s="12" t="n">
        <v>411155</v>
      </c>
      <c r="J408" s="11" t="n">
        <v>45689</v>
      </c>
      <c r="K408" s="11" t="n">
        <v>45716</v>
      </c>
      <c r="L408" s="11" t="n">
        <v>45685</v>
      </c>
      <c r="M408" s="11" t="n">
        <v>45698</v>
      </c>
      <c r="N408" s="11" t="n">
        <v>45709</v>
      </c>
      <c r="O408" s="57">
        <f>IF(N408=J408,1,IF(AND(N408=J408,L408=J408),N408+1-J408,IF(AND(N408&gt;J408,L408&lt;J408),N408+1-J408,IF(AND(N408&lt;=K408,L408&gt;=J408),N408-L408,IF(L408&gt;K408,"",IF(N408&gt;K408,EOMONTH(N408,-1)-L408,""))))))</f>
        <v/>
      </c>
      <c r="P408" s="57" t="n">
        <v>15000</v>
      </c>
      <c r="Q40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8" t="n">
        <v>35</v>
      </c>
      <c r="S408" t="inlineStr">
        <is>
          <t>35</t>
        </is>
      </c>
    </row>
    <row r="409">
      <c r="A409" s="15" t="n">
        <v>405</v>
      </c>
      <c r="B409" s="14" t="n">
        <v>36</v>
      </c>
      <c r="C409" s="14" t="n">
        <v>36</v>
      </c>
      <c r="D409" s="13" t="n">
        <v>63745103</v>
      </c>
      <c r="E409" s="13" t="n">
        <v>20312426</v>
      </c>
      <c r="F409" s="12" t="inlineStr">
        <is>
          <t>ГРУЖ</t>
        </is>
      </c>
      <c r="G409" s="12" t="inlineStr">
        <is>
          <t>Костанай</t>
        </is>
      </c>
      <c r="H409" s="12" t="inlineStr">
        <is>
          <t>Худжанд</t>
        </is>
      </c>
      <c r="I409" s="12" t="n">
        <v>411155</v>
      </c>
      <c r="J409" s="11" t="n">
        <v>45689</v>
      </c>
      <c r="K409" s="11" t="n">
        <v>45716</v>
      </c>
      <c r="L409" s="11" t="n">
        <v>45688</v>
      </c>
      <c r="M409" s="11" t="n">
        <v>45699</v>
      </c>
      <c r="N409" s="11" t="n">
        <v>45710</v>
      </c>
      <c r="O409" s="57">
        <f>IF(N409=J409,1,IF(AND(N409=J409,L409=J409),N409+1-J409,IF(AND(N409&gt;J409,L409&lt;J409),N409+1-J409,IF(AND(N409&lt;=K409,L409&gt;=J409),N409-L409,IF(L409&gt;K409,"",IF(N409&gt;K409,EOMONTH(N409,-1)-L409,""))))))</f>
        <v/>
      </c>
      <c r="P409" s="57" t="n">
        <v>15000</v>
      </c>
      <c r="Q40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09" t="n">
        <v>36</v>
      </c>
      <c r="S409" t="inlineStr">
        <is>
          <t>36</t>
        </is>
      </c>
    </row>
    <row r="410">
      <c r="A410" s="15" t="n">
        <v>406</v>
      </c>
      <c r="B410" s="14" t="n">
        <v>36</v>
      </c>
      <c r="C410" s="14" t="n">
        <v>36</v>
      </c>
      <c r="D410" s="13" t="n">
        <v>63616031</v>
      </c>
      <c r="E410" s="13" t="n">
        <v>10295450</v>
      </c>
      <c r="F410" s="12" t="inlineStr">
        <is>
          <t>ГРУЖ</t>
        </is>
      </c>
      <c r="G410" s="12" t="inlineStr">
        <is>
          <t>Костанай</t>
        </is>
      </c>
      <c r="H410" s="12" t="inlineStr">
        <is>
          <t>СМЫЧКА</t>
        </is>
      </c>
      <c r="I410" s="12" t="n">
        <v>316092</v>
      </c>
      <c r="J410" s="11" t="n">
        <v>45689</v>
      </c>
      <c r="K410" s="11" t="n">
        <v>45716</v>
      </c>
      <c r="L410" s="11" t="n">
        <v>45685</v>
      </c>
      <c r="M410" s="11" t="n">
        <v>45700</v>
      </c>
      <c r="N410" s="11" t="n">
        <v>45716</v>
      </c>
      <c r="O410" s="57">
        <f>IF(N410=J410,1,IF(AND(N410=J410,L410=J410),N410+1-J410,IF(AND(N410&gt;J410,L410&lt;J410),N410+1-J410,IF(AND(N410&lt;=K410,L410&gt;=J410),N410-L410,IF(L410&gt;K410,"",IF(N410&gt;K410,EOMONTH(N410,-1)-L410,""))))))</f>
        <v/>
      </c>
      <c r="P410" s="57" t="n">
        <v>15000</v>
      </c>
      <c r="Q41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0" t="n">
        <v>36</v>
      </c>
      <c r="S410" t="inlineStr">
        <is>
          <t>36</t>
        </is>
      </c>
    </row>
    <row r="411">
      <c r="A411" s="15" t="n">
        <v>407</v>
      </c>
      <c r="B411" s="14" t="n">
        <v>36</v>
      </c>
      <c r="C411" s="14" t="n">
        <v>36</v>
      </c>
      <c r="D411" s="13" t="n">
        <v>65328155</v>
      </c>
      <c r="E411" s="13" t="n">
        <v>10295450</v>
      </c>
      <c r="F411" s="12" t="inlineStr">
        <is>
          <t>ГРУЖ</t>
        </is>
      </c>
      <c r="G411" s="12" t="inlineStr">
        <is>
          <t>Костанай</t>
        </is>
      </c>
      <c r="H411" s="12" t="inlineStr">
        <is>
          <t>СМЫЧКА</t>
        </is>
      </c>
      <c r="I411" s="12" t="n">
        <v>316092</v>
      </c>
      <c r="J411" s="11" t="n">
        <v>45689</v>
      </c>
      <c r="K411" s="11" t="n">
        <v>45716</v>
      </c>
      <c r="L411" s="11" t="n">
        <v>45685</v>
      </c>
      <c r="M411" s="11" t="n">
        <v>45700</v>
      </c>
      <c r="N411" s="11" t="n">
        <v>45716</v>
      </c>
      <c r="O411" s="57">
        <f>IF(N411=J411,1,IF(AND(N411=J411,L411=J411),N411+1-J411,IF(AND(N411&gt;J411,L411&lt;J411),N411+1-J411,IF(AND(N411&lt;=K411,L411&gt;=J411),N411-L411,IF(L411&gt;K411,"",IF(N411&gt;K411,EOMONTH(N411,-1)-L411,""))))))</f>
        <v/>
      </c>
      <c r="P411" s="57" t="n">
        <v>15000</v>
      </c>
      <c r="Q41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1" t="n">
        <v>36</v>
      </c>
      <c r="S411" t="inlineStr">
        <is>
          <t>36</t>
        </is>
      </c>
    </row>
    <row r="412">
      <c r="A412" s="15" t="n">
        <v>408</v>
      </c>
      <c r="B412" s="14" t="n">
        <v>35</v>
      </c>
      <c r="C412" s="14" t="n">
        <v>35</v>
      </c>
      <c r="D412" s="13" t="n">
        <v>65328254</v>
      </c>
      <c r="E412" s="13" t="inlineStr">
        <is>
          <t>ЭЛ915588</t>
        </is>
      </c>
      <c r="F412" s="12" t="inlineStr">
        <is>
          <t>ГРУЖ</t>
        </is>
      </c>
      <c r="G412" s="12" t="inlineStr">
        <is>
          <t>Костанай</t>
        </is>
      </c>
      <c r="H412" s="12" t="inlineStr">
        <is>
          <t>Коргасын</t>
        </is>
      </c>
      <c r="I412" s="12" t="n">
        <v>411155</v>
      </c>
      <c r="J412" s="11" t="n">
        <v>45689</v>
      </c>
      <c r="K412" s="11" t="n">
        <v>45716</v>
      </c>
      <c r="L412" s="11" t="n">
        <v>45693</v>
      </c>
      <c r="M412" s="11" t="n">
        <v>45701</v>
      </c>
      <c r="N412" s="11" t="n">
        <v>45710</v>
      </c>
      <c r="O412" s="57">
        <f>IF(N412=J412,1,IF(AND(N412=J412,L412=J412),N412+1-J412,IF(AND(N412&gt;J412,L412&lt;J412),N412+1-J412,IF(AND(N412&lt;=K412,L412&gt;=J412),N412-L412,IF(L412&gt;K412,"",IF(N412&gt;K412,EOMONTH(N412,-1)-L412,""))))))</f>
        <v/>
      </c>
      <c r="P412" s="57" t="n">
        <v>15000</v>
      </c>
      <c r="Q41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2" t="n">
        <v>35</v>
      </c>
      <c r="S412" t="inlineStr">
        <is>
          <t>35</t>
        </is>
      </c>
    </row>
    <row r="413">
      <c r="A413" s="15" t="n">
        <v>409</v>
      </c>
      <c r="B413" s="14" t="n">
        <v>36</v>
      </c>
      <c r="C413" s="14" t="n">
        <v>36</v>
      </c>
      <c r="D413" s="13" t="n">
        <v>63615611</v>
      </c>
      <c r="E413" s="13" t="n">
        <v>20321796</v>
      </c>
      <c r="F413" s="12" t="inlineStr">
        <is>
          <t>ГРУЖ</t>
        </is>
      </c>
      <c r="G413" s="12" t="inlineStr">
        <is>
          <t>Костанай</t>
        </is>
      </c>
      <c r="H413" s="12" t="inlineStr">
        <is>
          <t>Ханака</t>
        </is>
      </c>
      <c r="I413" s="12" t="n">
        <v>411155</v>
      </c>
      <c r="J413" s="11" t="n">
        <v>45689</v>
      </c>
      <c r="K413" s="11" t="n">
        <v>45716</v>
      </c>
      <c r="L413" s="11" t="n">
        <v>45693</v>
      </c>
      <c r="M413" s="11" t="n">
        <v>45701</v>
      </c>
      <c r="N413" s="11" t="n">
        <v>45716</v>
      </c>
      <c r="O413" s="57">
        <f>IF(N413=J413,1,IF(AND(N413=J413,L413=J413),N413+1-J413,IF(AND(N413&gt;J413,L413&lt;J413),N413+1-J413,IF(AND(N413&lt;=K413,L413&gt;=J413),N413-L413,IF(L413&gt;K413,"",IF(N413&gt;K413,EOMONTH(N413,-1)-L413,""))))))</f>
        <v/>
      </c>
      <c r="P413" s="57" t="n">
        <v>15000</v>
      </c>
      <c r="Q41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3" t="n">
        <v>36</v>
      </c>
      <c r="S413" t="inlineStr">
        <is>
          <t>36</t>
        </is>
      </c>
    </row>
    <row r="414">
      <c r="A414" s="15" t="n">
        <v>410</v>
      </c>
      <c r="B414" s="14" t="n">
        <v>35</v>
      </c>
      <c r="C414" s="14" t="n">
        <v>35</v>
      </c>
      <c r="D414" s="12" t="n">
        <v>65322158</v>
      </c>
      <c r="E414" s="13" t="inlineStr">
        <is>
          <t>ЭЛ930121</t>
        </is>
      </c>
      <c r="F414" s="12" t="inlineStr">
        <is>
          <t>ГРУЖ</t>
        </is>
      </c>
      <c r="G414" s="12" t="inlineStr">
        <is>
          <t>Костанай</t>
        </is>
      </c>
      <c r="H414" s="12" t="inlineStr">
        <is>
          <t>Алматы 1</t>
        </is>
      </c>
      <c r="I414" s="12" t="n">
        <v>411155</v>
      </c>
      <c r="J414" s="11" t="n">
        <v>45689</v>
      </c>
      <c r="K414" s="11" t="n">
        <v>45716</v>
      </c>
      <c r="L414" s="11" t="n">
        <v>45691</v>
      </c>
      <c r="M414" s="11" t="n">
        <v>45705</v>
      </c>
      <c r="N414" s="11" t="n">
        <v>45716</v>
      </c>
      <c r="O414" s="57">
        <f>IF(N414=J414,1,IF(AND(N414=J414,L414=J414),N414+1-J414,IF(AND(N414&gt;J414,L414&lt;J414),N414+1-J414,IF(AND(N414&lt;=K414,L414&gt;=J414),N414-L414,IF(L414&gt;K414,"",IF(N414&gt;K414,EOMONTH(N414,-1)-L414,""))))))</f>
        <v/>
      </c>
      <c r="P414" s="57" t="n">
        <v>15000</v>
      </c>
      <c r="Q41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4" t="n">
        <v>35</v>
      </c>
      <c r="S414" t="inlineStr">
        <is>
          <t>35</t>
        </is>
      </c>
    </row>
    <row r="415">
      <c r="A415" s="15" t="n">
        <v>411</v>
      </c>
      <c r="B415" s="14" t="n">
        <v>35</v>
      </c>
      <c r="C415" s="14" t="n">
        <v>35</v>
      </c>
      <c r="D415" s="13" t="n">
        <v>65318719</v>
      </c>
      <c r="E415" s="13" t="inlineStr">
        <is>
          <t>ЭЛ930130</t>
        </is>
      </c>
      <c r="F415" s="12" t="inlineStr">
        <is>
          <t>ГРУЖ</t>
        </is>
      </c>
      <c r="G415" s="12" t="inlineStr">
        <is>
          <t>Костанай</t>
        </is>
      </c>
      <c r="H415" s="12" t="inlineStr">
        <is>
          <t>Астана-1</t>
        </is>
      </c>
      <c r="I415" s="12" t="n">
        <v>411155</v>
      </c>
      <c r="J415" s="11" t="n">
        <v>45689</v>
      </c>
      <c r="K415" s="11" t="n">
        <v>45716</v>
      </c>
      <c r="L415" s="11" t="n">
        <v>45691</v>
      </c>
      <c r="M415" s="11" t="n">
        <v>45705</v>
      </c>
      <c r="N415" s="11" t="n">
        <v>45710</v>
      </c>
      <c r="O415" s="57">
        <f>IF(N415=J415,1,IF(AND(N415=J415,L415=J415),N415+1-J415,IF(AND(N415&gt;J415,L415&lt;J415),N415+1-J415,IF(AND(N415&lt;=K415,L415&gt;=J415),N415-L415,IF(L415&gt;K415,"",IF(N415&gt;K415,EOMONTH(N415,-1)-L415,""))))))</f>
        <v/>
      </c>
      <c r="P415" s="57" t="n">
        <v>15000</v>
      </c>
      <c r="Q41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5" t="n">
        <v>35</v>
      </c>
      <c r="S415" t="inlineStr">
        <is>
          <t>35</t>
        </is>
      </c>
    </row>
    <row r="416">
      <c r="A416" s="15" t="n">
        <v>412</v>
      </c>
      <c r="B416" s="14" t="n">
        <v>35</v>
      </c>
      <c r="C416" s="14" t="n">
        <v>35</v>
      </c>
      <c r="D416" s="12" t="n">
        <v>65339004</v>
      </c>
      <c r="E416" s="13" t="inlineStr">
        <is>
          <t>ЭЛ934765</t>
        </is>
      </c>
      <c r="F416" s="12" t="inlineStr">
        <is>
          <t>ГРУЖ</t>
        </is>
      </c>
      <c r="G416" s="12" t="inlineStr">
        <is>
          <t>Костанай</t>
        </is>
      </c>
      <c r="H416" s="12" t="inlineStr">
        <is>
          <t>Оскемен-1</t>
        </is>
      </c>
      <c r="I416" s="12" t="n">
        <v>411155</v>
      </c>
      <c r="J416" s="11" t="n">
        <v>45689</v>
      </c>
      <c r="K416" s="11" t="n">
        <v>45716</v>
      </c>
      <c r="L416" s="11" t="n">
        <v>45703</v>
      </c>
      <c r="M416" s="11" t="n">
        <v>45707</v>
      </c>
      <c r="N416" s="11" t="n">
        <v>45716</v>
      </c>
      <c r="O416" s="57">
        <f>IF(N416=J416,1,IF(AND(N416=J416,L416=J416),N416+1-J416,IF(AND(N416&gt;J416,L416&lt;J416),N416+1-J416,IF(AND(N416&lt;=K416,L416&gt;=J416),N416-L416,IF(L416&gt;K416,"",IF(N416&gt;K416,EOMONTH(N416,-1)-L416,""))))))</f>
        <v/>
      </c>
      <c r="P416" s="57" t="n">
        <v>15000</v>
      </c>
      <c r="Q41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6" t="n">
        <v>35</v>
      </c>
      <c r="S416" t="inlineStr">
        <is>
          <t>35</t>
        </is>
      </c>
    </row>
    <row r="417">
      <c r="A417" s="15" t="n">
        <v>413</v>
      </c>
      <c r="B417" s="14" t="n">
        <v>36</v>
      </c>
      <c r="C417" s="14" t="n">
        <v>36</v>
      </c>
      <c r="D417" s="13" t="n">
        <v>63615710</v>
      </c>
      <c r="E417" s="13" t="n">
        <v>20332960</v>
      </c>
      <c r="F417" s="12" t="inlineStr">
        <is>
          <t>ГРУЖ</t>
        </is>
      </c>
      <c r="G417" s="12" t="inlineStr">
        <is>
          <t>Костанай</t>
        </is>
      </c>
      <c r="H417" s="12" t="inlineStr">
        <is>
          <t>Худжанд</t>
        </is>
      </c>
      <c r="I417" s="12" t="n">
        <v>411155</v>
      </c>
      <c r="J417" s="11" t="n">
        <v>45689</v>
      </c>
      <c r="K417" s="11" t="n">
        <v>45716</v>
      </c>
      <c r="L417" s="11" t="n">
        <v>45702</v>
      </c>
      <c r="M417" s="11" t="n">
        <v>45707</v>
      </c>
      <c r="N417" s="11" t="n">
        <v>45716</v>
      </c>
      <c r="O417" s="57">
        <f>IF(N417=J417,1,IF(AND(N417=J417,L417=J417),N417+1-J417,IF(AND(N417&gt;J417,L417&lt;J417),N417+1-J417,IF(AND(N417&lt;=K417,L417&gt;=J417),N417-L417,IF(L417&gt;K417,"",IF(N417&gt;K417,EOMONTH(N417,-1)-L417,""))))))</f>
        <v/>
      </c>
      <c r="P417" s="57" t="n">
        <v>15000</v>
      </c>
      <c r="Q41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7" t="n">
        <v>36</v>
      </c>
      <c r="S417" t="inlineStr">
        <is>
          <t>36</t>
        </is>
      </c>
    </row>
    <row r="418">
      <c r="A418" s="15" t="n">
        <v>414</v>
      </c>
      <c r="B418" s="14" t="n">
        <v>36</v>
      </c>
      <c r="C418" s="14" t="n">
        <v>36</v>
      </c>
      <c r="D418" s="13" t="n">
        <v>63615702</v>
      </c>
      <c r="E418" s="13" t="n">
        <v>20332985</v>
      </c>
      <c r="F418" s="12" t="inlineStr">
        <is>
          <t>ГРУЖ</t>
        </is>
      </c>
      <c r="G418" s="12" t="inlineStr">
        <is>
          <t>Костанай</t>
        </is>
      </c>
      <c r="H418" s="12" t="inlineStr">
        <is>
          <t>Худжанд</t>
        </is>
      </c>
      <c r="I418" s="12" t="n">
        <v>411155</v>
      </c>
      <c r="J418" s="11" t="n">
        <v>45689</v>
      </c>
      <c r="K418" s="11" t="n">
        <v>45716</v>
      </c>
      <c r="L418" s="11" t="n">
        <v>45702</v>
      </c>
      <c r="M418" s="11" t="n">
        <v>45707</v>
      </c>
      <c r="N418" s="11" t="n">
        <v>45716</v>
      </c>
      <c r="O418" s="57">
        <f>IF(N418=J418,1,IF(AND(N418=J418,L418=J418),N418+1-J418,IF(AND(N418&gt;J418,L418&lt;J418),N418+1-J418,IF(AND(N418&lt;=K418,L418&gt;=J418),N418-L418,IF(L418&gt;K418,"",IF(N418&gt;K418,EOMONTH(N418,-1)-L418,""))))))</f>
        <v/>
      </c>
      <c r="P418" s="57" t="n">
        <v>15000</v>
      </c>
      <c r="Q41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8" t="n">
        <v>36</v>
      </c>
      <c r="S418" t="inlineStr">
        <is>
          <t>36</t>
        </is>
      </c>
    </row>
    <row r="419">
      <c r="A419" s="15" t="n">
        <v>415</v>
      </c>
      <c r="B419" s="14" t="n">
        <v>36</v>
      </c>
      <c r="C419" s="14" t="n">
        <v>36</v>
      </c>
      <c r="D419" s="13" t="n">
        <v>63760383</v>
      </c>
      <c r="E419" s="13" t="n">
        <v>20336296</v>
      </c>
      <c r="F419" s="12" t="inlineStr">
        <is>
          <t>ГРУЖ</t>
        </is>
      </c>
      <c r="G419" s="12" t="inlineStr">
        <is>
          <t>Костанай</t>
        </is>
      </c>
      <c r="H419" s="12" t="inlineStr">
        <is>
          <t>Хатлон</t>
        </is>
      </c>
      <c r="I419" s="12" t="n">
        <v>411155</v>
      </c>
      <c r="J419" s="11" t="n">
        <v>45689</v>
      </c>
      <c r="K419" s="11" t="n">
        <v>45716</v>
      </c>
      <c r="L419" s="11" t="n">
        <v>45702</v>
      </c>
      <c r="M419" s="11" t="n">
        <v>45708</v>
      </c>
      <c r="N419" s="11" t="n">
        <v>45716</v>
      </c>
      <c r="O419" s="57">
        <f>IF(N419=J419,1,IF(AND(N419=J419,L419=J419),N419+1-J419,IF(AND(N419&gt;J419,L419&lt;J419),N419+1-J419,IF(AND(N419&lt;=K419,L419&gt;=J419),N419-L419,IF(L419&gt;K419,"",IF(N419&gt;K419,EOMONTH(N419,-1)-L419,""))))))</f>
        <v/>
      </c>
      <c r="P419" s="57" t="n">
        <v>15000</v>
      </c>
      <c r="Q41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19" t="n">
        <v>36</v>
      </c>
      <c r="S419" t="inlineStr">
        <is>
          <t>36</t>
        </is>
      </c>
    </row>
    <row r="420">
      <c r="A420" s="15" t="n">
        <v>416</v>
      </c>
      <c r="B420" s="14" t="n">
        <v>36</v>
      </c>
      <c r="C420" s="14" t="n">
        <v>36</v>
      </c>
      <c r="D420" s="13" t="n">
        <v>65341984</v>
      </c>
      <c r="E420" s="13" t="n">
        <v>20336304</v>
      </c>
      <c r="F420" s="12" t="inlineStr">
        <is>
          <t>ГРУЖ</t>
        </is>
      </c>
      <c r="G420" s="12" t="inlineStr">
        <is>
          <t>Костанай</t>
        </is>
      </c>
      <c r="H420" s="12" t="inlineStr">
        <is>
          <t>Хатлон</t>
        </is>
      </c>
      <c r="I420" s="12" t="n">
        <v>411155</v>
      </c>
      <c r="J420" s="11" t="n">
        <v>45689</v>
      </c>
      <c r="K420" s="11" t="n">
        <v>45716</v>
      </c>
      <c r="L420" s="11" t="n">
        <v>45702</v>
      </c>
      <c r="M420" s="11" t="n">
        <v>45708</v>
      </c>
      <c r="N420" s="11" t="n">
        <v>45716</v>
      </c>
      <c r="O420" s="57">
        <f>IF(N420=J420,1,IF(AND(N420=J420,L420=J420),N420+1-J420,IF(AND(N420&gt;J420,L420&lt;J420),N420+1-J420,IF(AND(N420&lt;=K420,L420&gt;=J420),N420-L420,IF(L420&gt;K420,"",IF(N420&gt;K420,EOMONTH(N420,-1)-L420,""))))))</f>
        <v/>
      </c>
      <c r="P420" s="57" t="n">
        <v>15000</v>
      </c>
      <c r="Q42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0" t="n">
        <v>36</v>
      </c>
      <c r="S420" t="inlineStr">
        <is>
          <t>36</t>
        </is>
      </c>
    </row>
    <row r="421">
      <c r="A421" s="15" t="n">
        <v>417</v>
      </c>
      <c r="B421" s="14" t="n">
        <v>35</v>
      </c>
      <c r="C421" s="14" t="n">
        <v>35</v>
      </c>
      <c r="D421" s="13" t="n">
        <v>63744924</v>
      </c>
      <c r="E421" s="13" t="inlineStr">
        <is>
          <t>ЭЛ961938</t>
        </is>
      </c>
      <c r="F421" s="12" t="inlineStr">
        <is>
          <t>ГРУЖ</t>
        </is>
      </c>
      <c r="G421" s="12" t="inlineStr">
        <is>
          <t>Костанай</t>
        </is>
      </c>
      <c r="H421" s="12" t="inlineStr">
        <is>
          <t>Алматы 1</t>
        </is>
      </c>
      <c r="I421" s="12" t="n">
        <v>411155</v>
      </c>
      <c r="J421" s="11" t="n">
        <v>45689</v>
      </c>
      <c r="K421" s="11" t="n">
        <v>45716</v>
      </c>
      <c r="L421" s="11" t="n">
        <v>45702</v>
      </c>
      <c r="M421" s="11" t="n">
        <v>45714</v>
      </c>
      <c r="N421" s="11" t="n">
        <v>45716</v>
      </c>
      <c r="O421" s="57">
        <f>IF(N421=J421,1,IF(AND(N421=J421,L421=J421),N421+1-J421,IF(AND(N421&gt;J421,L421&lt;J421),N421+1-J421,IF(AND(N421&lt;=K421,L421&gt;=J421),N421-L421,IF(L421&gt;K421,"",IF(N421&gt;K421,EOMONTH(N421,-1)-L421,""))))))</f>
        <v/>
      </c>
      <c r="P421" s="57" t="n">
        <v>15000</v>
      </c>
      <c r="Q42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1" t="n">
        <v>35</v>
      </c>
      <c r="S421" t="inlineStr">
        <is>
          <t>35</t>
        </is>
      </c>
    </row>
    <row r="422">
      <c r="A422" s="15" t="n">
        <v>418</v>
      </c>
      <c r="B422" s="14" t="n">
        <v>36</v>
      </c>
      <c r="C422" s="14" t="n">
        <v>36</v>
      </c>
      <c r="D422" s="13" t="n">
        <v>63622963</v>
      </c>
      <c r="E422" s="13" t="n">
        <v>20351299</v>
      </c>
      <c r="F422" s="12" t="inlineStr">
        <is>
          <t>ГРУЖ</t>
        </is>
      </c>
      <c r="G422" s="12" t="inlineStr">
        <is>
          <t>Костанай</t>
        </is>
      </c>
      <c r="H422" s="12" t="inlineStr">
        <is>
          <t>Ханака</t>
        </is>
      </c>
      <c r="I422" s="12" t="n">
        <v>411155</v>
      </c>
      <c r="J422" s="11" t="n">
        <v>45689</v>
      </c>
      <c r="K422" s="11" t="n">
        <v>45716</v>
      </c>
      <c r="L422" s="11" t="n">
        <v>45702</v>
      </c>
      <c r="M422" s="11" t="n">
        <v>45714</v>
      </c>
      <c r="N422" s="11" t="n">
        <v>45716</v>
      </c>
      <c r="O422" s="57">
        <f>IF(N422=J422,1,IF(AND(N422=J422,L422=J422),N422+1-J422,IF(AND(N422&gt;J422,L422&lt;J422),N422+1-J422,IF(AND(N422&lt;=K422,L422&gt;=J422),N422-L422,IF(L422&gt;K422,"",IF(N422&gt;K422,EOMONTH(N422,-1)-L422,""))))))</f>
        <v/>
      </c>
      <c r="P422" s="57" t="n">
        <v>15000</v>
      </c>
      <c r="Q42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2" t="n">
        <v>36</v>
      </c>
      <c r="S422" t="inlineStr">
        <is>
          <t>36</t>
        </is>
      </c>
    </row>
    <row r="423">
      <c r="A423" s="15" t="n">
        <v>419</v>
      </c>
      <c r="B423" s="14" t="n">
        <v>36</v>
      </c>
      <c r="C423" s="14" t="n"/>
      <c r="D423" s="13" t="n">
        <v>65351983</v>
      </c>
      <c r="E423" s="13" t="n"/>
      <c r="F423" s="12" t="inlineStr">
        <is>
          <t>ПОР</t>
        </is>
      </c>
      <c r="G423" s="12" t="inlineStr">
        <is>
          <t>Костанай</t>
        </is>
      </c>
      <c r="H423" s="12" t="inlineStr">
        <is>
          <t>Костанай</t>
        </is>
      </c>
      <c r="I423" s="12" t="n">
        <v>421034</v>
      </c>
      <c r="J423" s="11" t="n">
        <v>45689</v>
      </c>
      <c r="K423" s="11" t="n">
        <v>45716</v>
      </c>
      <c r="L423" s="11" t="n">
        <v>45702</v>
      </c>
      <c r="M423" s="11" t="n">
        <v>45716</v>
      </c>
      <c r="N423" s="11" t="n">
        <v>45716</v>
      </c>
      <c r="O423" s="57">
        <f>IF(N423=J423,1,IF(AND(N423=J423,L423=J423),N423+1-J423,IF(AND(N423&gt;J423,L423&lt;J423),N423+1-J423,IF(AND(N423&lt;=K423,L423&gt;=J423),N423-L423,IF(L423&gt;K423,"",IF(N423&gt;K423,EOMONTH(N423,-1)-L423,""))))))</f>
        <v/>
      </c>
      <c r="P423" s="57" t="n">
        <v>15000</v>
      </c>
      <c r="Q42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3" t="n">
        <v>0</v>
      </c>
      <c r="S423" t="inlineStr">
        <is>
          <t>value is not active</t>
        </is>
      </c>
    </row>
    <row r="424">
      <c r="A424" s="15" t="n">
        <v>420</v>
      </c>
      <c r="B424" s="14" t="n">
        <v>92</v>
      </c>
      <c r="C424" s="12" t="n">
        <v>29</v>
      </c>
      <c r="D424" s="13" t="n">
        <v>63615108</v>
      </c>
      <c r="E424" s="13" t="inlineStr">
        <is>
          <t>ЭЛ862972</t>
        </is>
      </c>
      <c r="F424" s="12" t="inlineStr">
        <is>
          <t>ПОР</t>
        </is>
      </c>
      <c r="G424" s="12" t="inlineStr">
        <is>
          <t>КУРОРТ-БОРОВОЕ</t>
        </is>
      </c>
      <c r="H424" s="12" t="inlineStr">
        <is>
          <t>Шубарколь</t>
        </is>
      </c>
      <c r="I424" s="25" t="n">
        <v>421034</v>
      </c>
      <c r="J424" s="11" t="n">
        <v>45689</v>
      </c>
      <c r="K424" s="11" t="n">
        <v>45716</v>
      </c>
      <c r="L424" s="11" t="n">
        <v>45682</v>
      </c>
      <c r="M424" s="11" t="n">
        <v>45687</v>
      </c>
      <c r="N424" s="11" t="n">
        <v>45700</v>
      </c>
      <c r="O424" s="57">
        <f>IF(N424=J424,1,IF(AND(N424=J424,L424=J424),N424+1-J424,IF(AND(N424&gt;J424,L424&lt;J424),N424+1-J424,IF(AND(N424&lt;=K424,L424&gt;=J424),N424-L424,IF(L424&gt;K424,"",IF(N424&gt;K424,EOMONTH(N424,-1)-L424,""))))))</f>
        <v/>
      </c>
      <c r="P424" s="57" t="n">
        <v>15000</v>
      </c>
      <c r="Q42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4" t="n">
        <v>29</v>
      </c>
      <c r="S424" t="inlineStr">
        <is>
          <t>2</t>
        </is>
      </c>
    </row>
    <row r="425">
      <c r="A425" s="15" t="n">
        <v>421</v>
      </c>
      <c r="B425" s="14" t="n">
        <v>38</v>
      </c>
      <c r="C425" s="12" t="n">
        <v>12</v>
      </c>
      <c r="D425" s="13" t="n">
        <v>63740435</v>
      </c>
      <c r="E425" s="26" t="inlineStr">
        <is>
          <t>ЭЛ876720</t>
        </is>
      </c>
      <c r="F425" s="12" t="inlineStr">
        <is>
          <t>ПОР</t>
        </is>
      </c>
      <c r="G425" s="12" t="inlineStr">
        <is>
          <t>КУРОРТ-БОРОВОЕ</t>
        </is>
      </c>
      <c r="H425" s="12" t="inlineStr">
        <is>
          <t>Шубарколь</t>
        </is>
      </c>
      <c r="I425" s="12" t="n">
        <v>421034</v>
      </c>
      <c r="J425" s="11" t="n">
        <v>45689</v>
      </c>
      <c r="K425" s="11" t="n">
        <v>45716</v>
      </c>
      <c r="L425" s="11" t="n">
        <v>45687</v>
      </c>
      <c r="M425" s="11" t="n">
        <v>45691</v>
      </c>
      <c r="N425" s="11" t="n">
        <v>45699</v>
      </c>
      <c r="O425" s="57">
        <f>IF(N425=J425,1,IF(AND(N425=J425,L425=J425),N425+1-J425,IF(AND(N425&gt;J425,L425&lt;J425),N425+1-J425,IF(AND(N425&lt;=K425,L425&gt;=J425),N425-L425,IF(L425&gt;K425,"",IF(N425&gt;K425,EOMONTH(N425,-1)-L425,""))))))</f>
        <v/>
      </c>
      <c r="P425" s="57" t="n">
        <v>15000</v>
      </c>
      <c r="Q42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5" t="n">
        <v>12</v>
      </c>
      <c r="S425" t="inlineStr">
        <is>
          <t>38</t>
        </is>
      </c>
    </row>
    <row r="426">
      <c r="A426" s="15" t="n">
        <v>422</v>
      </c>
      <c r="B426" s="14" t="n">
        <v>92</v>
      </c>
      <c r="C426" s="12" t="n">
        <v>29</v>
      </c>
      <c r="D426" s="13" t="n">
        <v>63740476</v>
      </c>
      <c r="E426" s="26" t="inlineStr">
        <is>
          <t>ЭЛ876720</t>
        </is>
      </c>
      <c r="F426" s="12" t="inlineStr">
        <is>
          <t>ПОР</t>
        </is>
      </c>
      <c r="G426" s="12" t="inlineStr">
        <is>
          <t>КУРОРТ-БОРОВОЕ</t>
        </is>
      </c>
      <c r="H426" s="12" t="inlineStr">
        <is>
          <t>Шубарколь</t>
        </is>
      </c>
      <c r="I426" s="12" t="n">
        <v>421034</v>
      </c>
      <c r="J426" s="11" t="n">
        <v>45689</v>
      </c>
      <c r="K426" s="11" t="n">
        <v>45716</v>
      </c>
      <c r="L426" s="11" t="n">
        <v>45686</v>
      </c>
      <c r="M426" s="11" t="n">
        <v>45691</v>
      </c>
      <c r="N426" s="11" t="n">
        <v>45699</v>
      </c>
      <c r="O426" s="57">
        <f>IF(N426=J426,1,IF(AND(N426=J426,L426=J426),N426+1-J426,IF(AND(N426&gt;J426,L426&lt;J426),N426+1-J426,IF(AND(N426&lt;=K426,L426&gt;=J426),N426-L426,IF(L426&gt;K426,"",IF(N426&gt;K426,EOMONTH(N426,-1)-L426,""))))))</f>
        <v/>
      </c>
      <c r="P426" s="57" t="n">
        <v>15000</v>
      </c>
      <c r="Q42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6" t="n">
        <v>29</v>
      </c>
      <c r="S426" t="inlineStr">
        <is>
          <t>2</t>
        </is>
      </c>
    </row>
    <row r="427">
      <c r="A427" s="15" t="n">
        <v>423</v>
      </c>
      <c r="B427" s="12" t="n">
        <v>25</v>
      </c>
      <c r="C427" s="12" t="n">
        <v>25</v>
      </c>
      <c r="D427" s="13" t="n">
        <v>63740427</v>
      </c>
      <c r="E427" s="26" t="inlineStr">
        <is>
          <t>ЭЛ881535</t>
        </is>
      </c>
      <c r="F427" s="12" t="inlineStr">
        <is>
          <t>ПОР</t>
        </is>
      </c>
      <c r="G427" s="12" t="inlineStr">
        <is>
          <t>КУРОРТ-БОРОВОЕ</t>
        </is>
      </c>
      <c r="H427" s="12" t="inlineStr">
        <is>
          <t>Шубарколь</t>
        </is>
      </c>
      <c r="I427" s="12" t="n">
        <v>421034</v>
      </c>
      <c r="J427" s="11" t="n">
        <v>45689</v>
      </c>
      <c r="K427" s="11" t="n">
        <v>45716</v>
      </c>
      <c r="L427" s="11" t="n">
        <v>45693</v>
      </c>
      <c r="M427" s="11" t="n">
        <v>45692</v>
      </c>
      <c r="N427" s="11" t="n">
        <v>45699</v>
      </c>
      <c r="O427" s="57" t="n">
        <v>7</v>
      </c>
      <c r="P427" s="57" t="n">
        <v>15000</v>
      </c>
      <c r="Q42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7" t="n">
        <v>25</v>
      </c>
      <c r="S427" t="inlineStr">
        <is>
          <t>25</t>
        </is>
      </c>
    </row>
    <row r="428">
      <c r="A428" s="15" t="n">
        <v>424</v>
      </c>
      <c r="B428" s="14" t="n">
        <v>92</v>
      </c>
      <c r="C428" s="12" t="n">
        <v>56</v>
      </c>
      <c r="D428" s="13" t="n">
        <v>63745020</v>
      </c>
      <c r="E428" s="26" t="inlineStr">
        <is>
          <t>ЭЛ901175</t>
        </is>
      </c>
      <c r="F428" s="12" t="inlineStr">
        <is>
          <t>ПОР</t>
        </is>
      </c>
      <c r="G428" s="12" t="inlineStr">
        <is>
          <t>КУРОРТ-БОРОВОЕ</t>
        </is>
      </c>
      <c r="H428" s="12" t="inlineStr">
        <is>
          <t>Шубарколь</t>
        </is>
      </c>
      <c r="I428" s="12" t="n">
        <v>421034</v>
      </c>
      <c r="J428" s="11" t="n">
        <v>45689</v>
      </c>
      <c r="K428" s="11" t="n">
        <v>45716</v>
      </c>
      <c r="L428" s="11" t="n">
        <v>45697</v>
      </c>
      <c r="M428" s="11" t="n">
        <v>45698</v>
      </c>
      <c r="N428" s="11" t="n">
        <v>45703</v>
      </c>
      <c r="O428" s="57" t="n">
        <v>7</v>
      </c>
      <c r="P428" s="57" t="n">
        <v>15000</v>
      </c>
      <c r="Q42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8" t="n">
        <v>30</v>
      </c>
      <c r="S428" t="inlineStr">
        <is>
          <t>value is not active</t>
        </is>
      </c>
    </row>
    <row r="429">
      <c r="A429" s="15" t="n">
        <v>425</v>
      </c>
      <c r="B429" s="31" t="n">
        <v>41</v>
      </c>
      <c r="C429" s="25" t="n">
        <v>19</v>
      </c>
      <c r="D429" s="30" t="n">
        <v>63616155</v>
      </c>
      <c r="E429" s="30" t="inlineStr">
        <is>
          <t>ЭЛ913142</t>
        </is>
      </c>
      <c r="F429" s="12" t="inlineStr">
        <is>
          <t>ПОР</t>
        </is>
      </c>
      <c r="G429" s="25" t="inlineStr">
        <is>
          <t>КУРОРТ-БОРОВОЕ</t>
        </is>
      </c>
      <c r="H429" s="25" t="inlineStr">
        <is>
          <t>ШУБАРКОЛЬ</t>
        </is>
      </c>
      <c r="I429" s="25" t="n">
        <v>421034</v>
      </c>
      <c r="J429" s="22" t="n">
        <v>45689</v>
      </c>
      <c r="K429" s="22" t="n">
        <v>45716</v>
      </c>
      <c r="L429" s="22" t="n">
        <v>45700</v>
      </c>
      <c r="M429" s="22" t="n">
        <v>45701</v>
      </c>
      <c r="N429" s="22" t="n">
        <v>45713</v>
      </c>
      <c r="O429" s="59" t="n">
        <v>14</v>
      </c>
      <c r="P429" s="57" t="n">
        <v>15000</v>
      </c>
      <c r="Q429" s="60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29" t="n">
        <v>19</v>
      </c>
      <c r="S429" t="inlineStr">
        <is>
          <t>41</t>
        </is>
      </c>
    </row>
    <row r="430">
      <c r="A430" s="15" t="n">
        <v>426</v>
      </c>
      <c r="B430" s="14" t="n">
        <v>40</v>
      </c>
      <c r="C430" s="12" t="n">
        <v>515</v>
      </c>
      <c r="D430" s="13" t="n">
        <v>63615249</v>
      </c>
      <c r="E430" s="13" t="n">
        <v>35123654</v>
      </c>
      <c r="F430" s="12" t="inlineStr">
        <is>
          <t>ПОР</t>
        </is>
      </c>
      <c r="G430" s="12" t="inlineStr">
        <is>
          <t>КУРОРТ-БОРОВОЕ</t>
        </is>
      </c>
      <c r="H430" s="12" t="inlineStr">
        <is>
          <t>Шубарколь</t>
        </is>
      </c>
      <c r="I430" s="12" t="n">
        <v>421034</v>
      </c>
      <c r="J430" s="11" t="n">
        <v>45689</v>
      </c>
      <c r="K430" s="11" t="n">
        <v>45716</v>
      </c>
      <c r="L430" s="11" t="n">
        <v>45706</v>
      </c>
      <c r="M430" s="11" t="n">
        <v>45707</v>
      </c>
      <c r="N430" s="11" t="n">
        <v>45713</v>
      </c>
      <c r="O430" s="57" t="n">
        <v>8</v>
      </c>
      <c r="P430" s="57" t="n">
        <v>15000</v>
      </c>
      <c r="Q43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0" t="n">
        <v>515</v>
      </c>
      <c r="S430" t="inlineStr">
        <is>
          <t>40</t>
        </is>
      </c>
    </row>
    <row r="431">
      <c r="A431" s="15" t="n">
        <v>427</v>
      </c>
      <c r="B431" s="14" t="n">
        <v>38</v>
      </c>
      <c r="C431" s="12" t="n">
        <v>12</v>
      </c>
      <c r="D431" s="13" t="n">
        <v>63623037</v>
      </c>
      <c r="E431" s="13" t="inlineStr">
        <is>
          <t>ЭЛ956845</t>
        </is>
      </c>
      <c r="F431" s="12" t="inlineStr">
        <is>
          <t>ПОР</t>
        </is>
      </c>
      <c r="G431" s="12" t="inlineStr">
        <is>
          <t>КУРОРТ-БОРОВОЕ</t>
        </is>
      </c>
      <c r="H431" s="12" t="inlineStr">
        <is>
          <t>Шубарколь</t>
        </is>
      </c>
      <c r="I431" s="12" t="n">
        <v>421034</v>
      </c>
      <c r="J431" s="11" t="n">
        <v>45689</v>
      </c>
      <c r="K431" s="11" t="n">
        <v>45716</v>
      </c>
      <c r="L431" s="11" t="n">
        <v>45711</v>
      </c>
      <c r="M431" s="11" t="n">
        <v>45712</v>
      </c>
      <c r="N431" s="11" t="n">
        <v>45716</v>
      </c>
      <c r="O431" s="57" t="n">
        <v>6</v>
      </c>
      <c r="P431" s="57" t="n">
        <v>15000</v>
      </c>
      <c r="Q43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1" t="n">
        <v>12</v>
      </c>
      <c r="S431" t="inlineStr">
        <is>
          <t>38</t>
        </is>
      </c>
    </row>
    <row r="432">
      <c r="A432" s="15" t="n">
        <v>428</v>
      </c>
      <c r="B432" s="12" t="n">
        <v>34</v>
      </c>
      <c r="C432" s="12" t="n">
        <v>34</v>
      </c>
      <c r="D432" s="13" t="n">
        <v>60699808</v>
      </c>
      <c r="E432" s="26" t="n">
        <v>20287994</v>
      </c>
      <c r="F432" s="12" t="inlineStr">
        <is>
          <t>ГРУЖ</t>
        </is>
      </c>
      <c r="G432" s="12" t="inlineStr">
        <is>
          <t>Кызылжар</t>
        </is>
      </c>
      <c r="H432" s="12" t="inlineStr">
        <is>
          <t>Ангрен</t>
        </is>
      </c>
      <c r="I432" s="12" t="n">
        <v>161128</v>
      </c>
      <c r="J432" s="11" t="n">
        <v>45689</v>
      </c>
      <c r="K432" s="11" t="n">
        <v>45716</v>
      </c>
      <c r="L432" s="11" t="n">
        <v>45682</v>
      </c>
      <c r="M432" s="11" t="n">
        <v>45685</v>
      </c>
      <c r="N432" s="11" t="n">
        <v>45690</v>
      </c>
      <c r="O432" s="57">
        <f>IF(N432=J432,1,IF(AND(N432=J432,L432=J432),N432+1-J432,IF(AND(N432&gt;J432,L432&lt;J432),N432+1-J432,IF(AND(N432&lt;=K432,L432&gt;=J432),N432-L432,IF(L432&gt;K432,"",IF(N432&gt;K432,EOMONTH(N432,-1)-L432,""))))))</f>
        <v/>
      </c>
      <c r="P432" s="57" t="n">
        <v>15000</v>
      </c>
      <c r="Q43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2" t="n">
        <v>34</v>
      </c>
      <c r="S432" t="inlineStr">
        <is>
          <t>34</t>
        </is>
      </c>
    </row>
    <row r="433">
      <c r="A433" s="15" t="n">
        <v>429</v>
      </c>
      <c r="B433" s="12" t="n">
        <v>34</v>
      </c>
      <c r="C433" s="12" t="n">
        <v>34</v>
      </c>
      <c r="D433" s="13" t="n">
        <v>65350134</v>
      </c>
      <c r="E433" s="13" t="n">
        <v>20291138</v>
      </c>
      <c r="F433" s="12" t="inlineStr">
        <is>
          <t>ГРУЖ</t>
        </is>
      </c>
      <c r="G433" s="12" t="inlineStr">
        <is>
          <t>Кызылжар</t>
        </is>
      </c>
      <c r="H433" s="12" t="inlineStr">
        <is>
          <t>Ангрен</t>
        </is>
      </c>
      <c r="I433" s="12" t="n">
        <v>161128</v>
      </c>
      <c r="J433" s="11" t="n">
        <v>45689</v>
      </c>
      <c r="K433" s="11" t="n">
        <v>45716</v>
      </c>
      <c r="L433" s="11" t="n">
        <v>45684</v>
      </c>
      <c r="M433" s="11" t="n">
        <v>45686</v>
      </c>
      <c r="N433" s="11" t="n">
        <v>45691</v>
      </c>
      <c r="O433" s="57">
        <f>IF(N433=J433,1,IF(AND(N433=J433,L433=J433),N433+1-J433,IF(AND(N433&gt;J433,L433&lt;J433),N433+1-J433,IF(AND(N433&lt;=K433,L433&gt;=J433),N433-L433,IF(L433&gt;K433,"",IF(N433&gt;K433,EOMONTH(N433,-1)-L433,""))))))</f>
        <v/>
      </c>
      <c r="P433" s="57" t="n">
        <v>15000</v>
      </c>
      <c r="Q43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3" t="n">
        <v>34</v>
      </c>
      <c r="S433" t="inlineStr">
        <is>
          <t>34</t>
        </is>
      </c>
    </row>
    <row r="434">
      <c r="A434" s="15" t="n">
        <v>430</v>
      </c>
      <c r="B434" s="12" t="n">
        <v>34</v>
      </c>
      <c r="C434" s="12" t="n">
        <v>34</v>
      </c>
      <c r="D434" s="13" t="n">
        <v>63744981</v>
      </c>
      <c r="E434" s="13" t="n">
        <v>20291138</v>
      </c>
      <c r="F434" s="12" t="inlineStr">
        <is>
          <t>ГРУЖ</t>
        </is>
      </c>
      <c r="G434" s="12" t="inlineStr">
        <is>
          <t>Кызылжар</t>
        </is>
      </c>
      <c r="H434" s="12" t="inlineStr">
        <is>
          <t>Ангрен</t>
        </is>
      </c>
      <c r="I434" s="12" t="n">
        <v>161128</v>
      </c>
      <c r="J434" s="11" t="n">
        <v>45689</v>
      </c>
      <c r="K434" s="11" t="n">
        <v>45716</v>
      </c>
      <c r="L434" s="11" t="n">
        <v>45686</v>
      </c>
      <c r="M434" s="11" t="n">
        <v>45686</v>
      </c>
      <c r="N434" s="11" t="n">
        <v>45691</v>
      </c>
      <c r="O434" s="57">
        <f>IF(N434=J434,1,IF(AND(N434=J434,L434=J434),N434+1-J434,IF(AND(N434&gt;J434,L434&lt;J434),N434+1-J434,IF(AND(N434&lt;=K434,L434&gt;=J434),N434-L434,IF(L434&gt;K434,"",IF(N434&gt;K434,EOMONTH(N434,-1)-L434,""))))))</f>
        <v/>
      </c>
      <c r="P434" s="57" t="n">
        <v>15000</v>
      </c>
      <c r="Q43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4" t="n">
        <v>34</v>
      </c>
      <c r="S434" t="inlineStr">
        <is>
          <t>34</t>
        </is>
      </c>
    </row>
    <row r="435">
      <c r="A435" s="15" t="n">
        <v>431</v>
      </c>
      <c r="B435" s="12" t="n">
        <v>34</v>
      </c>
      <c r="C435" s="12" t="n">
        <v>34</v>
      </c>
      <c r="D435" s="13" t="n">
        <v>61474409</v>
      </c>
      <c r="E435" s="13" t="n">
        <v>20291138</v>
      </c>
      <c r="F435" s="12" t="inlineStr">
        <is>
          <t>ГРУЖ</t>
        </is>
      </c>
      <c r="G435" s="12" t="inlineStr">
        <is>
          <t>Кызылжар</t>
        </is>
      </c>
      <c r="H435" s="12" t="inlineStr">
        <is>
          <t>Ангрен</t>
        </is>
      </c>
      <c r="I435" s="12" t="n">
        <v>161128</v>
      </c>
      <c r="J435" s="11" t="n">
        <v>45689</v>
      </c>
      <c r="K435" s="11" t="n">
        <v>45716</v>
      </c>
      <c r="L435" s="11" t="n">
        <v>45684</v>
      </c>
      <c r="M435" s="11" t="n">
        <v>45686</v>
      </c>
      <c r="N435" s="11" t="n">
        <v>45691</v>
      </c>
      <c r="O435" s="57">
        <f>IF(N435=J435,1,IF(AND(N435=J435,L435=J435),N435+1-J435,IF(AND(N435&gt;J435,L435&lt;J435),N435+1-J435,IF(AND(N435&lt;=K435,L435&gt;=J435),N435-L435,IF(L435&gt;K435,"",IF(N435&gt;K435,EOMONTH(N435,-1)-L435,""))))))</f>
        <v/>
      </c>
      <c r="P435" s="57" t="n">
        <v>15000</v>
      </c>
      <c r="Q43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5" t="n">
        <v>34</v>
      </c>
      <c r="S435" t="inlineStr">
        <is>
          <t>34</t>
        </is>
      </c>
    </row>
    <row r="436">
      <c r="A436" s="15" t="n">
        <v>432</v>
      </c>
      <c r="B436" s="12" t="n">
        <v>34</v>
      </c>
      <c r="C436" s="12" t="n">
        <v>34</v>
      </c>
      <c r="D436" s="13" t="n">
        <v>61474722</v>
      </c>
      <c r="E436" s="13" t="n">
        <v>20291138</v>
      </c>
      <c r="F436" s="12" t="inlineStr">
        <is>
          <t>ГРУЖ</t>
        </is>
      </c>
      <c r="G436" s="12" t="inlineStr">
        <is>
          <t>Кызылжар</t>
        </is>
      </c>
      <c r="H436" s="12" t="inlineStr">
        <is>
          <t>Ангрен</t>
        </is>
      </c>
      <c r="I436" s="12" t="n">
        <v>161128</v>
      </c>
      <c r="J436" s="11" t="n">
        <v>45689</v>
      </c>
      <c r="K436" s="11" t="n">
        <v>45716</v>
      </c>
      <c r="L436" s="11" t="n">
        <v>45684</v>
      </c>
      <c r="M436" s="11" t="n">
        <v>45686</v>
      </c>
      <c r="N436" s="11" t="n">
        <v>45691</v>
      </c>
      <c r="O436" s="57">
        <f>IF(N436=J436,1,IF(AND(N436=J436,L436=J436),N436+1-J436,IF(AND(N436&gt;J436,L436&lt;J436),N436+1-J436,IF(AND(N436&lt;=K436,L436&gt;=J436),N436-L436,IF(L436&gt;K436,"",IF(N436&gt;K436,EOMONTH(N436,-1)-L436,""))))))</f>
        <v/>
      </c>
      <c r="P436" s="57" t="n">
        <v>15000</v>
      </c>
      <c r="Q43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6" t="n">
        <v>34</v>
      </c>
      <c r="S436" t="inlineStr">
        <is>
          <t>34</t>
        </is>
      </c>
    </row>
    <row r="437">
      <c r="A437" s="15" t="n">
        <v>433</v>
      </c>
      <c r="B437" s="12" t="n">
        <v>34</v>
      </c>
      <c r="C437" s="12" t="n">
        <v>34</v>
      </c>
      <c r="D437" s="13" t="n">
        <v>61117776</v>
      </c>
      <c r="E437" s="13" t="n">
        <v>20291138</v>
      </c>
      <c r="F437" s="12" t="inlineStr">
        <is>
          <t>ГРУЖ</t>
        </is>
      </c>
      <c r="G437" s="12" t="inlineStr">
        <is>
          <t>Кызылжар</t>
        </is>
      </c>
      <c r="H437" s="12" t="inlineStr">
        <is>
          <t>Ангрен</t>
        </is>
      </c>
      <c r="I437" s="12" t="n">
        <v>161128</v>
      </c>
      <c r="J437" s="11" t="n">
        <v>45689</v>
      </c>
      <c r="K437" s="11" t="n">
        <v>45716</v>
      </c>
      <c r="L437" s="11" t="n">
        <v>45684</v>
      </c>
      <c r="M437" s="11" t="n">
        <v>45686</v>
      </c>
      <c r="N437" s="11" t="n">
        <v>45691</v>
      </c>
      <c r="O437" s="57">
        <f>IF(N437=J437,1,IF(AND(N437=J437,L437=J437),N437+1-J437,IF(AND(N437&gt;J437,L437&lt;J437),N437+1-J437,IF(AND(N437&lt;=K437,L437&gt;=J437),N437-L437,IF(L437&gt;K437,"",IF(N437&gt;K437,EOMONTH(N437,-1)-L437,""))))))</f>
        <v/>
      </c>
      <c r="P437" s="57" t="n">
        <v>15000</v>
      </c>
      <c r="Q43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7" t="n">
        <v>34</v>
      </c>
      <c r="S437" t="inlineStr">
        <is>
          <t>34</t>
        </is>
      </c>
    </row>
    <row r="438">
      <c r="A438" s="15" t="n">
        <v>434</v>
      </c>
      <c r="B438" s="12" t="n">
        <v>34</v>
      </c>
      <c r="C438" s="12" t="n">
        <v>34</v>
      </c>
      <c r="D438" s="13" t="n">
        <v>61475067</v>
      </c>
      <c r="E438" s="13" t="n">
        <v>20293640</v>
      </c>
      <c r="F438" s="12" t="inlineStr">
        <is>
          <t>ГРУЖ</t>
        </is>
      </c>
      <c r="G438" s="12" t="inlineStr">
        <is>
          <t>Кызылжар</t>
        </is>
      </c>
      <c r="H438" s="12" t="inlineStr">
        <is>
          <t>Ангрен</t>
        </is>
      </c>
      <c r="I438" s="12" t="n">
        <v>161128</v>
      </c>
      <c r="J438" s="11" t="n">
        <v>45689</v>
      </c>
      <c r="K438" s="11" t="n">
        <v>45716</v>
      </c>
      <c r="L438" s="11" t="n">
        <v>45687</v>
      </c>
      <c r="M438" s="11" t="n">
        <v>45687</v>
      </c>
      <c r="N438" s="11" t="n">
        <v>45692</v>
      </c>
      <c r="O438" s="57">
        <f>IF(N438=J438,1,IF(AND(N438=J438,L438=J438),N438+1-J438,IF(AND(N438&gt;J438,L438&lt;J438),N438+1-J438,IF(AND(N438&lt;=K438,L438&gt;=J438),N438-L438,IF(L438&gt;K438,"",IF(N438&gt;K438,EOMONTH(N438,-1)-L438,""))))))</f>
        <v/>
      </c>
      <c r="P438" s="57" t="n">
        <v>15000</v>
      </c>
      <c r="Q43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8" t="n">
        <v>34</v>
      </c>
      <c r="S438" t="inlineStr">
        <is>
          <t>34</t>
        </is>
      </c>
    </row>
    <row r="439">
      <c r="A439" s="15" t="n">
        <v>435</v>
      </c>
      <c r="B439" s="12" t="n">
        <v>34</v>
      </c>
      <c r="C439" s="12" t="n">
        <v>34</v>
      </c>
      <c r="D439" s="13" t="n">
        <v>63565352</v>
      </c>
      <c r="E439" s="13" t="n">
        <v>20293640</v>
      </c>
      <c r="F439" s="12" t="inlineStr">
        <is>
          <t>ГРУЖ</t>
        </is>
      </c>
      <c r="G439" s="12" t="inlineStr">
        <is>
          <t>Кызылжар</t>
        </is>
      </c>
      <c r="H439" s="12" t="inlineStr">
        <is>
          <t>Ангрен</t>
        </is>
      </c>
      <c r="I439" s="12" t="n">
        <v>161128</v>
      </c>
      <c r="J439" s="11" t="n">
        <v>45689</v>
      </c>
      <c r="K439" s="11" t="n">
        <v>45716</v>
      </c>
      <c r="L439" s="11" t="n">
        <v>45687</v>
      </c>
      <c r="M439" s="11" t="n">
        <v>45687</v>
      </c>
      <c r="N439" s="11" t="n">
        <v>45692</v>
      </c>
      <c r="O439" s="57">
        <f>IF(N439=J439,1,IF(AND(N439=J439,L439=J439),N439+1-J439,IF(AND(N439&gt;J439,L439&lt;J439),N439+1-J439,IF(AND(N439&lt;=K439,L439&gt;=J439),N439-L439,IF(L439&gt;K439,"",IF(N439&gt;K439,EOMONTH(N439,-1)-L439,""))))))</f>
        <v/>
      </c>
      <c r="P439" s="57" t="n">
        <v>15000</v>
      </c>
      <c r="Q43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39" t="n">
        <v>34</v>
      </c>
      <c r="S439" t="inlineStr">
        <is>
          <t>34</t>
        </is>
      </c>
    </row>
    <row r="440">
      <c r="A440" s="15" t="n">
        <v>436</v>
      </c>
      <c r="B440" s="12" t="n">
        <v>34</v>
      </c>
      <c r="C440" s="12" t="n">
        <v>34</v>
      </c>
      <c r="D440" s="13" t="n">
        <v>65339970</v>
      </c>
      <c r="E440" s="13" t="n">
        <v>20293640</v>
      </c>
      <c r="F440" s="12" t="inlineStr">
        <is>
          <t>ГРУЖ</t>
        </is>
      </c>
      <c r="G440" s="12" t="inlineStr">
        <is>
          <t>Кызылжар</t>
        </is>
      </c>
      <c r="H440" s="12" t="inlineStr">
        <is>
          <t>Ангрен</t>
        </is>
      </c>
      <c r="I440" s="12" t="n">
        <v>161128</v>
      </c>
      <c r="J440" s="11" t="n">
        <v>45689</v>
      </c>
      <c r="K440" s="11" t="n">
        <v>45716</v>
      </c>
      <c r="L440" s="11" t="n">
        <v>45687</v>
      </c>
      <c r="M440" s="11" t="n">
        <v>45687</v>
      </c>
      <c r="N440" s="11" t="n">
        <v>45692</v>
      </c>
      <c r="O440" s="57">
        <f>IF(N440=J440,1,IF(AND(N440=J440,L440=J440),N440+1-J440,IF(AND(N440&gt;J440,L440&lt;J440),N440+1-J440,IF(AND(N440&lt;=K440,L440&gt;=J440),N440-L440,IF(L440&gt;K440,"",IF(N440&gt;K440,EOMONTH(N440,-1)-L440,""))))))</f>
        <v/>
      </c>
      <c r="P440" s="57" t="n">
        <v>15000</v>
      </c>
      <c r="Q44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0" t="n">
        <v>34</v>
      </c>
      <c r="S440" t="inlineStr">
        <is>
          <t>34</t>
        </is>
      </c>
    </row>
    <row r="441">
      <c r="A441" s="15" t="n">
        <v>437</v>
      </c>
      <c r="B441" s="12" t="n">
        <v>34</v>
      </c>
      <c r="C441" s="12" t="n">
        <v>34</v>
      </c>
      <c r="D441" s="13" t="n">
        <v>65342875</v>
      </c>
      <c r="E441" s="13" t="n">
        <v>20293640</v>
      </c>
      <c r="F441" s="12" t="inlineStr">
        <is>
          <t>ГРУЖ</t>
        </is>
      </c>
      <c r="G441" s="12" t="inlineStr">
        <is>
          <t>Кызылжар</t>
        </is>
      </c>
      <c r="H441" s="12" t="inlineStr">
        <is>
          <t>Ангрен</t>
        </is>
      </c>
      <c r="I441" s="12" t="n">
        <v>161128</v>
      </c>
      <c r="J441" s="11" t="n">
        <v>45689</v>
      </c>
      <c r="K441" s="11" t="n">
        <v>45716</v>
      </c>
      <c r="L441" s="11" t="n">
        <v>45687</v>
      </c>
      <c r="M441" s="11" t="n">
        <v>45687</v>
      </c>
      <c r="N441" s="11" t="n">
        <v>45692</v>
      </c>
      <c r="O441" s="57">
        <f>IF(N441=J441,1,IF(AND(N441=J441,L441=J441),N441+1-J441,IF(AND(N441&gt;J441,L441&lt;J441),N441+1-J441,IF(AND(N441&lt;=K441,L441&gt;=J441),N441-L441,IF(L441&gt;K441,"",IF(N441&gt;K441,EOMONTH(N441,-1)-L441,""))))))</f>
        <v/>
      </c>
      <c r="P441" s="57" t="n">
        <v>15000</v>
      </c>
      <c r="Q44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1" t="n">
        <v>34</v>
      </c>
      <c r="S441" t="inlineStr">
        <is>
          <t>34</t>
        </is>
      </c>
    </row>
    <row r="442">
      <c r="A442" s="15" t="n">
        <v>438</v>
      </c>
      <c r="B442" s="12" t="n">
        <v>34</v>
      </c>
      <c r="C442" s="12" t="n">
        <v>34</v>
      </c>
      <c r="D442" s="30" t="n">
        <v>61117149</v>
      </c>
      <c r="E442" s="13" t="n">
        <v>20293640</v>
      </c>
      <c r="F442" s="12" t="inlineStr">
        <is>
          <t>ГРУЖ</t>
        </is>
      </c>
      <c r="G442" s="12" t="inlineStr">
        <is>
          <t>Кызылжар</t>
        </is>
      </c>
      <c r="H442" s="12" t="inlineStr">
        <is>
          <t>Ангрен</t>
        </is>
      </c>
      <c r="I442" s="12" t="n">
        <v>161128</v>
      </c>
      <c r="J442" s="11" t="n">
        <v>45689</v>
      </c>
      <c r="K442" s="11" t="n">
        <v>45716</v>
      </c>
      <c r="L442" s="11" t="n">
        <v>45687</v>
      </c>
      <c r="M442" s="11" t="n">
        <v>45687</v>
      </c>
      <c r="N442" s="11" t="n">
        <v>45692</v>
      </c>
      <c r="O442" s="57">
        <f>IF(N442=J442,1,IF(AND(N442=J442,L442=J442),N442+1-J442,IF(AND(N442&gt;J442,L442&lt;J442),N442+1-J442,IF(AND(N442&lt;=K442,L442&gt;=J442),N442-L442,IF(L442&gt;K442,"",IF(N442&gt;K442,EOMONTH(N442,-1)-L442,""))))))</f>
        <v/>
      </c>
      <c r="P442" s="57" t="n">
        <v>15000</v>
      </c>
      <c r="Q44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2" t="n">
        <v>34</v>
      </c>
      <c r="S442" t="inlineStr">
        <is>
          <t>34</t>
        </is>
      </c>
    </row>
    <row r="443">
      <c r="A443" s="15" t="n">
        <v>439</v>
      </c>
      <c r="B443" s="12" t="n">
        <v>34</v>
      </c>
      <c r="C443" s="12" t="n">
        <v>34</v>
      </c>
      <c r="D443" s="13" t="n">
        <v>60695384</v>
      </c>
      <c r="E443" s="13" t="n">
        <v>20293640</v>
      </c>
      <c r="F443" s="12" t="inlineStr">
        <is>
          <t>ГРУЖ</t>
        </is>
      </c>
      <c r="G443" s="12" t="inlineStr">
        <is>
          <t>Кызылжар</t>
        </is>
      </c>
      <c r="H443" s="12" t="inlineStr">
        <is>
          <t>Ангрен</t>
        </is>
      </c>
      <c r="I443" s="12" t="n">
        <v>161128</v>
      </c>
      <c r="J443" s="11" t="n">
        <v>45689</v>
      </c>
      <c r="K443" s="11" t="n">
        <v>45716</v>
      </c>
      <c r="L443" s="11" t="n">
        <v>45687</v>
      </c>
      <c r="M443" s="11" t="n">
        <v>45687</v>
      </c>
      <c r="N443" s="11" t="n">
        <v>45692</v>
      </c>
      <c r="O443" s="57">
        <f>IF(N443=J443,1,IF(AND(N443=J443,L443=J443),N443+1-J443,IF(AND(N443&gt;J443,L443&lt;J443),N443+1-J443,IF(AND(N443&lt;=K443,L443&gt;=J443),N443-L443,IF(L443&gt;K443,"",IF(N443&gt;K443,EOMONTH(N443,-1)-L443,""))))))</f>
        <v/>
      </c>
      <c r="P443" s="57" t="n">
        <v>15000</v>
      </c>
      <c r="Q44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3" t="n">
        <v>34</v>
      </c>
      <c r="S443" t="inlineStr">
        <is>
          <t>34</t>
        </is>
      </c>
    </row>
    <row r="444">
      <c r="A444" s="15" t="n">
        <v>440</v>
      </c>
      <c r="B444" s="12" t="n">
        <v>34</v>
      </c>
      <c r="C444" s="12" t="n">
        <v>34</v>
      </c>
      <c r="D444" s="13" t="n">
        <v>65318222</v>
      </c>
      <c r="E444" s="13" t="n">
        <v>20295368</v>
      </c>
      <c r="F444" s="12" t="inlineStr">
        <is>
          <t>ГРУЖ</t>
        </is>
      </c>
      <c r="G444" s="12" t="inlineStr">
        <is>
          <t>Кызылжар</t>
        </is>
      </c>
      <c r="H444" s="12" t="inlineStr">
        <is>
          <t>Ангрен</t>
        </is>
      </c>
      <c r="I444" s="12" t="n">
        <v>161128</v>
      </c>
      <c r="J444" s="11" t="n">
        <v>45689</v>
      </c>
      <c r="K444" s="11" t="n">
        <v>45716</v>
      </c>
      <c r="L444" s="11" t="n">
        <v>45688</v>
      </c>
      <c r="M444" s="11" t="n">
        <v>45688</v>
      </c>
      <c r="N444" s="11" t="n">
        <v>45695</v>
      </c>
      <c r="O444" s="57">
        <f>IF(N444=J444,1,IF(AND(N444=J444,L444=J444),N444+1-J444,IF(AND(N444&gt;J444,L444&lt;J444),N444+1-J444,IF(AND(N444&lt;=K444,L444&gt;=J444),N444-L444,IF(L444&gt;K444,"",IF(N444&gt;K444,EOMONTH(N444,-1)-L444,""))))))</f>
        <v/>
      </c>
      <c r="P444" s="57" t="n">
        <v>15000</v>
      </c>
      <c r="Q44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4" t="n">
        <v>34</v>
      </c>
      <c r="S444" t="inlineStr">
        <is>
          <t>34</t>
        </is>
      </c>
    </row>
    <row r="445">
      <c r="A445" s="15" t="n">
        <v>441</v>
      </c>
      <c r="B445" s="14" t="n">
        <v>46</v>
      </c>
      <c r="C445" s="14" t="n">
        <v>46</v>
      </c>
      <c r="D445" s="12" t="n">
        <v>60691607</v>
      </c>
      <c r="E445" s="28" t="n">
        <v>20302946</v>
      </c>
      <c r="F445" s="12" t="inlineStr">
        <is>
          <t>ГРУЖ</t>
        </is>
      </c>
      <c r="G445" s="11" t="inlineStr">
        <is>
          <t>Кызылжар</t>
        </is>
      </c>
      <c r="H445" s="11" t="inlineStr">
        <is>
          <t xml:space="preserve">Сырдарьинская </t>
        </is>
      </c>
      <c r="I445" s="12" t="n">
        <v>161128</v>
      </c>
      <c r="J445" s="11" t="n">
        <v>45689</v>
      </c>
      <c r="K445" s="11" t="n">
        <v>45716</v>
      </c>
      <c r="L445" s="23" t="n">
        <v>45690</v>
      </c>
      <c r="M445" s="11" t="n">
        <v>45693</v>
      </c>
      <c r="N445" s="11" t="n">
        <v>45697</v>
      </c>
      <c r="O445" s="57">
        <f>IF(N445=J445,1,IF(AND(N445=J445,L445=J445),N445+1-J445,IF(AND(N445&gt;J445,L445&lt;J445),N445+1-J445,IF(AND(N445&lt;=K445,L445&gt;=J445),N445-L445,IF(L445&gt;K445,"",IF(N445&gt;K445,EOMONTH(N445,-1)-L445,""))))))</f>
        <v/>
      </c>
      <c r="P445" s="57" t="n">
        <v>15000</v>
      </c>
      <c r="Q44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5" t="n">
        <v>46</v>
      </c>
      <c r="S445" t="inlineStr">
        <is>
          <t>46</t>
        </is>
      </c>
    </row>
    <row r="446">
      <c r="A446" s="15" t="n">
        <v>442</v>
      </c>
      <c r="B446" s="14" t="n">
        <v>46</v>
      </c>
      <c r="C446" s="14" t="n">
        <v>46</v>
      </c>
      <c r="D446" s="12" t="n">
        <v>60696366</v>
      </c>
      <c r="E446" s="28" t="n">
        <v>20302946</v>
      </c>
      <c r="F446" s="12" t="inlineStr">
        <is>
          <t>ГРУЖ</t>
        </is>
      </c>
      <c r="G446" s="11" t="inlineStr">
        <is>
          <t>Кызылжар</t>
        </is>
      </c>
      <c r="H446" s="11" t="inlineStr">
        <is>
          <t xml:space="preserve">Сырдарьинская </t>
        </is>
      </c>
      <c r="I446" s="12" t="n">
        <v>161128</v>
      </c>
      <c r="J446" s="11" t="n">
        <v>45689</v>
      </c>
      <c r="K446" s="11" t="n">
        <v>45716</v>
      </c>
      <c r="L446" s="23" t="n">
        <v>45690</v>
      </c>
      <c r="M446" s="11" t="n">
        <v>45693</v>
      </c>
      <c r="N446" s="11" t="n">
        <v>45697</v>
      </c>
      <c r="O446" s="57">
        <f>IF(N446=J446,1,IF(AND(N446=J446,L446=J446),N446+1-J446,IF(AND(N446&gt;J446,L446&lt;J446),N446+1-J446,IF(AND(N446&lt;=K446,L446&gt;=J446),N446-L446,IF(L446&gt;K446,"",IF(N446&gt;K446,EOMONTH(N446,-1)-L446,""))))))</f>
        <v/>
      </c>
      <c r="P446" s="57" t="n">
        <v>15000</v>
      </c>
      <c r="Q44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6" t="n">
        <v>46</v>
      </c>
      <c r="S446" t="inlineStr">
        <is>
          <t>46</t>
        </is>
      </c>
    </row>
    <row r="447">
      <c r="A447" s="15" t="n">
        <v>443</v>
      </c>
      <c r="B447" s="14" t="n">
        <v>46</v>
      </c>
      <c r="C447" s="14" t="n">
        <v>46</v>
      </c>
      <c r="D447" s="12" t="n">
        <v>60697521</v>
      </c>
      <c r="E447" s="28" t="n">
        <v>20302946</v>
      </c>
      <c r="F447" s="12" t="inlineStr">
        <is>
          <t>ГРУЖ</t>
        </is>
      </c>
      <c r="G447" s="11" t="inlineStr">
        <is>
          <t>Кызылжар</t>
        </is>
      </c>
      <c r="H447" s="11" t="inlineStr">
        <is>
          <t xml:space="preserve">Сырдарьинская </t>
        </is>
      </c>
      <c r="I447" s="12" t="n">
        <v>161128</v>
      </c>
      <c r="J447" s="11" t="n">
        <v>45689</v>
      </c>
      <c r="K447" s="11" t="n">
        <v>45716</v>
      </c>
      <c r="L447" s="23" t="n">
        <v>45690</v>
      </c>
      <c r="M447" s="11" t="n">
        <v>45693</v>
      </c>
      <c r="N447" s="11" t="n">
        <v>45697</v>
      </c>
      <c r="O447" s="57">
        <f>IF(N447=J447,1,IF(AND(N447=J447,L447=J447),N447+1-J447,IF(AND(N447&gt;J447,L447&lt;J447),N447+1-J447,IF(AND(N447&lt;=K447,L447&gt;=J447),N447-L447,IF(L447&gt;K447,"",IF(N447&gt;K447,EOMONTH(N447,-1)-L447,""))))))</f>
        <v/>
      </c>
      <c r="P447" s="57" t="n">
        <v>15000</v>
      </c>
      <c r="Q44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7" t="n">
        <v>46</v>
      </c>
      <c r="S447" t="inlineStr">
        <is>
          <t>46</t>
        </is>
      </c>
    </row>
    <row r="448">
      <c r="A448" s="15" t="n">
        <v>444</v>
      </c>
      <c r="B448" s="14" t="n">
        <v>46</v>
      </c>
      <c r="C448" s="14" t="n">
        <v>46</v>
      </c>
      <c r="D448" s="12" t="n">
        <v>61474383</v>
      </c>
      <c r="E448" s="28" t="n">
        <v>20302946</v>
      </c>
      <c r="F448" s="12" t="inlineStr">
        <is>
          <t>ГРУЖ</t>
        </is>
      </c>
      <c r="G448" s="11" t="inlineStr">
        <is>
          <t>Кызылжар</t>
        </is>
      </c>
      <c r="H448" s="11" t="inlineStr">
        <is>
          <t xml:space="preserve">Сырдарьинская </t>
        </is>
      </c>
      <c r="I448" s="12" t="n">
        <v>161128</v>
      </c>
      <c r="J448" s="11" t="n">
        <v>45689</v>
      </c>
      <c r="K448" s="11" t="n">
        <v>45716</v>
      </c>
      <c r="L448" s="23" t="n">
        <v>45690</v>
      </c>
      <c r="M448" s="11" t="n">
        <v>45693</v>
      </c>
      <c r="N448" s="11" t="n">
        <v>45697</v>
      </c>
      <c r="O448" s="57">
        <f>IF(N448=J448,1,IF(AND(N448=J448,L448=J448),N448+1-J448,IF(AND(N448&gt;J448,L448&lt;J448),N448+1-J448,IF(AND(N448&lt;=K448,L448&gt;=J448),N448-L448,IF(L448&gt;K448,"",IF(N448&gt;K448,EOMONTH(N448,-1)-L448,""))))))</f>
        <v/>
      </c>
      <c r="P448" s="57" t="n">
        <v>15000</v>
      </c>
      <c r="Q44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8" t="n">
        <v>46</v>
      </c>
      <c r="S448" t="inlineStr">
        <is>
          <t>46</t>
        </is>
      </c>
    </row>
    <row r="449">
      <c r="A449" s="15" t="n">
        <v>445</v>
      </c>
      <c r="B449" s="14" t="n">
        <v>46</v>
      </c>
      <c r="C449" s="14" t="n">
        <v>46</v>
      </c>
      <c r="D449" s="12" t="n">
        <v>61474458</v>
      </c>
      <c r="E449" s="28" t="n">
        <v>20302946</v>
      </c>
      <c r="F449" s="12" t="inlineStr">
        <is>
          <t>ГРУЖ</t>
        </is>
      </c>
      <c r="G449" s="11" t="inlineStr">
        <is>
          <t>Кызылжар</t>
        </is>
      </c>
      <c r="H449" s="11" t="inlineStr">
        <is>
          <t xml:space="preserve">Сырдарьинская </t>
        </is>
      </c>
      <c r="I449" s="12" t="n">
        <v>161128</v>
      </c>
      <c r="J449" s="11" t="n">
        <v>45689</v>
      </c>
      <c r="K449" s="11" t="n">
        <v>45716</v>
      </c>
      <c r="L449" s="23" t="n">
        <v>45690</v>
      </c>
      <c r="M449" s="11" t="n">
        <v>45693</v>
      </c>
      <c r="N449" s="11" t="n">
        <v>45697</v>
      </c>
      <c r="O449" s="57">
        <f>IF(N449=J449,1,IF(AND(N449=J449,L449=J449),N449+1-J449,IF(AND(N449&gt;J449,L449&lt;J449),N449+1-J449,IF(AND(N449&lt;=K449,L449&gt;=J449),N449-L449,IF(L449&gt;K449,"",IF(N449&gt;K449,EOMONTH(N449,-1)-L449,""))))))</f>
        <v/>
      </c>
      <c r="P449" s="57" t="n">
        <v>15000</v>
      </c>
      <c r="Q44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49" t="n">
        <v>46</v>
      </c>
      <c r="S449" t="inlineStr">
        <is>
          <t>46</t>
        </is>
      </c>
    </row>
    <row r="450">
      <c r="A450" s="15" t="n">
        <v>446</v>
      </c>
      <c r="B450" s="14" t="n">
        <v>46</v>
      </c>
      <c r="C450" s="14" t="n">
        <v>46</v>
      </c>
      <c r="D450" s="12" t="n">
        <v>61474748</v>
      </c>
      <c r="E450" s="28" t="n">
        <v>20302946</v>
      </c>
      <c r="F450" s="12" t="inlineStr">
        <is>
          <t>ГРУЖ</t>
        </is>
      </c>
      <c r="G450" s="11" t="inlineStr">
        <is>
          <t>Кызылжар</t>
        </is>
      </c>
      <c r="H450" s="11" t="inlineStr">
        <is>
          <t xml:space="preserve">Сырдарьинская </t>
        </is>
      </c>
      <c r="I450" s="12" t="n">
        <v>161128</v>
      </c>
      <c r="J450" s="11" t="n">
        <v>45689</v>
      </c>
      <c r="K450" s="11" t="n">
        <v>45716</v>
      </c>
      <c r="L450" s="23" t="n">
        <v>45690</v>
      </c>
      <c r="M450" s="11" t="n">
        <v>45693</v>
      </c>
      <c r="N450" s="11" t="n">
        <v>45697</v>
      </c>
      <c r="O450" s="57">
        <f>IF(N450=J450,1,IF(AND(N450=J450,L450=J450),N450+1-J450,IF(AND(N450&gt;J450,L450&lt;J450),N450+1-J450,IF(AND(N450&lt;=K450,L450&gt;=J450),N450-L450,IF(L450&gt;K450,"",IF(N450&gt;K450,EOMONTH(N450,-1)-L450,""))))))</f>
        <v/>
      </c>
      <c r="P450" s="57" t="n">
        <v>15000</v>
      </c>
      <c r="Q45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0" t="n">
        <v>46</v>
      </c>
      <c r="S450" t="inlineStr">
        <is>
          <t>46</t>
        </is>
      </c>
    </row>
    <row r="451">
      <c r="A451" s="15" t="n">
        <v>447</v>
      </c>
      <c r="B451" s="14" t="n">
        <v>46</v>
      </c>
      <c r="C451" s="14" t="n">
        <v>46</v>
      </c>
      <c r="D451" s="12" t="n">
        <v>63615587</v>
      </c>
      <c r="E451" s="28" t="n">
        <v>20302946</v>
      </c>
      <c r="F451" s="12" t="inlineStr">
        <is>
          <t>ГРУЖ</t>
        </is>
      </c>
      <c r="G451" s="11" t="inlineStr">
        <is>
          <t>Кызылжар</t>
        </is>
      </c>
      <c r="H451" s="11" t="inlineStr">
        <is>
          <t xml:space="preserve">Сырдарьинская </t>
        </is>
      </c>
      <c r="I451" s="12" t="n">
        <v>161128</v>
      </c>
      <c r="J451" s="11" t="n">
        <v>45689</v>
      </c>
      <c r="K451" s="11" t="n">
        <v>45716</v>
      </c>
      <c r="L451" s="23" t="n">
        <v>45686</v>
      </c>
      <c r="M451" s="11" t="n">
        <v>45693</v>
      </c>
      <c r="N451" s="11" t="n">
        <v>45697</v>
      </c>
      <c r="O451" s="57">
        <f>IF(N451=J451,1,IF(AND(N451=J451,L451=J451),N451+1-J451,IF(AND(N451&gt;J451,L451&lt;J451),N451+1-J451,IF(AND(N451&lt;=K451,L451&gt;=J451),N451-L451,IF(L451&gt;K451,"",IF(N451&gt;K451,EOMONTH(N451,-1)-L451,""))))))</f>
        <v/>
      </c>
      <c r="P451" s="57" t="n">
        <v>15000</v>
      </c>
      <c r="Q45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1" t="n">
        <v>46</v>
      </c>
      <c r="S451" t="inlineStr">
        <is>
          <t>46</t>
        </is>
      </c>
    </row>
    <row r="452">
      <c r="A452" s="15" t="n">
        <v>448</v>
      </c>
      <c r="B452" s="14" t="n">
        <v>46</v>
      </c>
      <c r="C452" s="14" t="n">
        <v>46</v>
      </c>
      <c r="D452" s="12" t="n">
        <v>63615900</v>
      </c>
      <c r="E452" s="28" t="n">
        <v>20303263</v>
      </c>
      <c r="F452" s="12" t="inlineStr">
        <is>
          <t>ГРУЖ</t>
        </is>
      </c>
      <c r="G452" s="11" t="inlineStr">
        <is>
          <t>Кызылжар</t>
        </is>
      </c>
      <c r="H452" s="11" t="inlineStr">
        <is>
          <t xml:space="preserve">Сырдарьинская </t>
        </is>
      </c>
      <c r="I452" s="12" t="n">
        <v>161128</v>
      </c>
      <c r="J452" s="11" t="n">
        <v>45689</v>
      </c>
      <c r="K452" s="11" t="n">
        <v>45716</v>
      </c>
      <c r="L452" s="23" t="n">
        <v>45691</v>
      </c>
      <c r="M452" s="11" t="n">
        <v>45693</v>
      </c>
      <c r="N452" s="11" t="n">
        <v>45700</v>
      </c>
      <c r="O452" s="57">
        <f>IF(N452=J452,1,IF(AND(N452=J452,L452=J452),N452+1-J452,IF(AND(N452&gt;J452,L452&lt;J452),N452+1-J452,IF(AND(N452&lt;=K452,L452&gt;=J452),N452-L452,IF(L452&gt;K452,"",IF(N452&gt;K452,EOMONTH(N452,-1)-L452,""))))))</f>
        <v/>
      </c>
      <c r="P452" s="57" t="n">
        <v>15000</v>
      </c>
      <c r="Q45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2" t="n">
        <v>46</v>
      </c>
      <c r="S452" t="inlineStr">
        <is>
          <t>46</t>
        </is>
      </c>
    </row>
    <row r="453">
      <c r="A453" s="15" t="n">
        <v>449</v>
      </c>
      <c r="B453" s="14" t="n">
        <v>46</v>
      </c>
      <c r="C453" s="14" t="n">
        <v>46</v>
      </c>
      <c r="D453" s="12" t="n">
        <v>63622955</v>
      </c>
      <c r="E453" s="28" t="n">
        <v>20303263</v>
      </c>
      <c r="F453" s="12" t="inlineStr">
        <is>
          <t>ГРУЖ</t>
        </is>
      </c>
      <c r="G453" s="11" t="inlineStr">
        <is>
          <t>Кызылжар</t>
        </is>
      </c>
      <c r="H453" s="11" t="inlineStr">
        <is>
          <t xml:space="preserve">Сырдарьинская </t>
        </is>
      </c>
      <c r="I453" s="12" t="n">
        <v>161128</v>
      </c>
      <c r="J453" s="11" t="n">
        <v>45689</v>
      </c>
      <c r="K453" s="11" t="n">
        <v>45716</v>
      </c>
      <c r="L453" s="23" t="n">
        <v>45690</v>
      </c>
      <c r="M453" s="11" t="n">
        <v>45693</v>
      </c>
      <c r="N453" s="11" t="n">
        <v>45700</v>
      </c>
      <c r="O453" s="57">
        <f>IF(N453=J453,1,IF(AND(N453=J453,L453=J453),N453+1-J453,IF(AND(N453&gt;J453,L453&lt;J453),N453+1-J453,IF(AND(N453&lt;=K453,L453&gt;=J453),N453-L453,IF(L453&gt;K453,"",IF(N453&gt;K453,EOMONTH(N453,-1)-L453,""))))))</f>
        <v/>
      </c>
      <c r="P453" s="57" t="n">
        <v>15000</v>
      </c>
      <c r="Q45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3" t="n">
        <v>46</v>
      </c>
      <c r="S453" t="inlineStr">
        <is>
          <t>46</t>
        </is>
      </c>
    </row>
    <row r="454">
      <c r="A454" s="15" t="n">
        <v>450</v>
      </c>
      <c r="B454" s="14" t="n">
        <v>46</v>
      </c>
      <c r="C454" s="14" t="n">
        <v>46</v>
      </c>
      <c r="D454" s="12" t="n">
        <v>63738942</v>
      </c>
      <c r="E454" s="28" t="n">
        <v>20303360</v>
      </c>
      <c r="F454" s="12" t="inlineStr">
        <is>
          <t>ГРУЖ</t>
        </is>
      </c>
      <c r="G454" s="11" t="inlineStr">
        <is>
          <t>Кызылжар</t>
        </is>
      </c>
      <c r="H454" s="11" t="inlineStr">
        <is>
          <t xml:space="preserve">Сырдарьинская </t>
        </is>
      </c>
      <c r="I454" s="12" t="n">
        <v>161128</v>
      </c>
      <c r="J454" s="11" t="n">
        <v>45689</v>
      </c>
      <c r="K454" s="11" t="n">
        <v>45716</v>
      </c>
      <c r="L454" s="23" t="n">
        <v>45690</v>
      </c>
      <c r="M454" s="11" t="n">
        <v>45693</v>
      </c>
      <c r="N454" s="11" t="n">
        <v>45700</v>
      </c>
      <c r="O454" s="57">
        <f>IF(N454=J454,1,IF(AND(N454=J454,L454=J454),N454+1-J454,IF(AND(N454&gt;J454,L454&lt;J454),N454+1-J454,IF(AND(N454&lt;=K454,L454&gt;=J454),N454-L454,IF(L454&gt;K454,"",IF(N454&gt;K454,EOMONTH(N454,-1)-L454,""))))))</f>
        <v/>
      </c>
      <c r="P454" s="57" t="n">
        <v>15000</v>
      </c>
      <c r="Q45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4" t="n">
        <v>46</v>
      </c>
      <c r="S454" t="inlineStr">
        <is>
          <t>46</t>
        </is>
      </c>
    </row>
    <row r="455">
      <c r="A455" s="15" t="n">
        <v>451</v>
      </c>
      <c r="B455" s="14" t="n">
        <v>46</v>
      </c>
      <c r="C455" s="14" t="n">
        <v>46</v>
      </c>
      <c r="D455" s="12" t="n">
        <v>63740328</v>
      </c>
      <c r="E455" s="28" t="n">
        <v>20302946</v>
      </c>
      <c r="F455" s="12" t="inlineStr">
        <is>
          <t>ГРУЖ</t>
        </is>
      </c>
      <c r="G455" s="11" t="inlineStr">
        <is>
          <t>Кызылжар</t>
        </is>
      </c>
      <c r="H455" s="11" t="inlineStr">
        <is>
          <t xml:space="preserve">Сырдарьинская </t>
        </is>
      </c>
      <c r="I455" s="12" t="n">
        <v>161128</v>
      </c>
      <c r="J455" s="11" t="n">
        <v>45689</v>
      </c>
      <c r="K455" s="11" t="n">
        <v>45716</v>
      </c>
      <c r="L455" s="23" t="n">
        <v>45690</v>
      </c>
      <c r="M455" s="11" t="n">
        <v>45693</v>
      </c>
      <c r="N455" s="11" t="n">
        <v>45697</v>
      </c>
      <c r="O455" s="57">
        <f>IF(N455=J455,1,IF(AND(N455=J455,L455=J455),N455+1-J455,IF(AND(N455&gt;J455,L455&lt;J455),N455+1-J455,IF(AND(N455&lt;=K455,L455&gt;=J455),N455-L455,IF(L455&gt;K455,"",IF(N455&gt;K455,EOMONTH(N455,-1)-L455,""))))))</f>
        <v/>
      </c>
      <c r="P455" s="57" t="n">
        <v>15000</v>
      </c>
      <c r="Q45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5" t="n">
        <v>46</v>
      </c>
      <c r="S455" t="inlineStr">
        <is>
          <t>46</t>
        </is>
      </c>
    </row>
    <row r="456">
      <c r="A456" s="15" t="n">
        <v>452</v>
      </c>
      <c r="B456" s="14" t="n">
        <v>46</v>
      </c>
      <c r="C456" s="14" t="n">
        <v>46</v>
      </c>
      <c r="D456" s="12" t="n">
        <v>65317950</v>
      </c>
      <c r="E456" s="28" t="n">
        <v>20303360</v>
      </c>
      <c r="F456" s="12" t="inlineStr">
        <is>
          <t>ГРУЖ</t>
        </is>
      </c>
      <c r="G456" s="11" t="inlineStr">
        <is>
          <t>Кызылжар</t>
        </is>
      </c>
      <c r="H456" s="11" t="inlineStr">
        <is>
          <t xml:space="preserve">Сырдарьинская </t>
        </is>
      </c>
      <c r="I456" s="12" t="n">
        <v>161128</v>
      </c>
      <c r="J456" s="11" t="n">
        <v>45689</v>
      </c>
      <c r="K456" s="11" t="n">
        <v>45716</v>
      </c>
      <c r="L456" s="23" t="n">
        <v>45690</v>
      </c>
      <c r="M456" s="11" t="n">
        <v>45693</v>
      </c>
      <c r="N456" s="11" t="n">
        <v>45700</v>
      </c>
      <c r="O456" s="57">
        <f>IF(N456=J456,1,IF(AND(N456=J456,L456=J456),N456+1-J456,IF(AND(N456&gt;J456,L456&lt;J456),N456+1-J456,IF(AND(N456&lt;=K456,L456&gt;=J456),N456-L456,IF(L456&gt;K456,"",IF(N456&gt;K456,EOMONTH(N456,-1)-L456,""))))))</f>
        <v/>
      </c>
      <c r="P456" s="57" t="n">
        <v>15000</v>
      </c>
      <c r="Q45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6" t="n">
        <v>46</v>
      </c>
      <c r="S456" t="inlineStr">
        <is>
          <t>46</t>
        </is>
      </c>
    </row>
    <row r="457">
      <c r="A457" s="15" t="n">
        <v>453</v>
      </c>
      <c r="B457" s="14" t="n">
        <v>46</v>
      </c>
      <c r="C457" s="14" t="n">
        <v>46</v>
      </c>
      <c r="D457" s="12" t="n">
        <v>65318602</v>
      </c>
      <c r="E457" s="28" t="n">
        <v>20302946</v>
      </c>
      <c r="F457" s="12" t="inlineStr">
        <is>
          <t>ГРУЖ</t>
        </is>
      </c>
      <c r="G457" s="11" t="inlineStr">
        <is>
          <t>Кызылжар</t>
        </is>
      </c>
      <c r="H457" s="11" t="inlineStr">
        <is>
          <t xml:space="preserve">Сырдарьинская </t>
        </is>
      </c>
      <c r="I457" s="12" t="n">
        <v>161128</v>
      </c>
      <c r="J457" s="11" t="n">
        <v>45689</v>
      </c>
      <c r="K457" s="11" t="n">
        <v>45716</v>
      </c>
      <c r="L457" s="23" t="n">
        <v>45690</v>
      </c>
      <c r="M457" s="11" t="n">
        <v>45693</v>
      </c>
      <c r="N457" s="11" t="n">
        <v>45697</v>
      </c>
      <c r="O457" s="57">
        <f>IF(N457=J457,1,IF(AND(N457=J457,L457=J457),N457+1-J457,IF(AND(N457&gt;J457,L457&lt;J457),N457+1-J457,IF(AND(N457&lt;=K457,L457&gt;=J457),N457-L457,IF(L457&gt;K457,"",IF(N457&gt;K457,EOMONTH(N457,-1)-L457,""))))))</f>
        <v/>
      </c>
      <c r="P457" s="57" t="n">
        <v>15000</v>
      </c>
      <c r="Q45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7" t="n">
        <v>46</v>
      </c>
      <c r="S457" t="inlineStr">
        <is>
          <t>46</t>
        </is>
      </c>
    </row>
    <row r="458">
      <c r="A458" s="15" t="n">
        <v>454</v>
      </c>
      <c r="B458" s="14" t="n">
        <v>46</v>
      </c>
      <c r="C458" s="14" t="n">
        <v>46</v>
      </c>
      <c r="D458" s="12" t="n">
        <v>65319428</v>
      </c>
      <c r="E458" s="28" t="n">
        <v>20302946</v>
      </c>
      <c r="F458" s="12" t="inlineStr">
        <is>
          <t>ГРУЖ</t>
        </is>
      </c>
      <c r="G458" s="11" t="inlineStr">
        <is>
          <t>Кызылжар</t>
        </is>
      </c>
      <c r="H458" s="11" t="inlineStr">
        <is>
          <t xml:space="preserve">Сырдарьинская </t>
        </is>
      </c>
      <c r="I458" s="12" t="n">
        <v>161128</v>
      </c>
      <c r="J458" s="11" t="n">
        <v>45689</v>
      </c>
      <c r="K458" s="11" t="n">
        <v>45716</v>
      </c>
      <c r="L458" s="23" t="n">
        <v>45690</v>
      </c>
      <c r="M458" s="11" t="n">
        <v>45693</v>
      </c>
      <c r="N458" s="11" t="n">
        <v>45697</v>
      </c>
      <c r="O458" s="57">
        <f>IF(N458=J458,1,IF(AND(N458=J458,L458=J458),N458+1-J458,IF(AND(N458&gt;J458,L458&lt;J458),N458+1-J458,IF(AND(N458&lt;=K458,L458&gt;=J458),N458-L458,IF(L458&gt;K458,"",IF(N458&gt;K458,EOMONTH(N458,-1)-L458,""))))))</f>
        <v/>
      </c>
      <c r="P458" s="57" t="n">
        <v>15000</v>
      </c>
      <c r="Q45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8" t="n">
        <v>46</v>
      </c>
      <c r="S458" t="inlineStr">
        <is>
          <t>46</t>
        </is>
      </c>
    </row>
    <row r="459">
      <c r="A459" s="15" t="n">
        <v>455</v>
      </c>
      <c r="B459" s="14" t="n">
        <v>46</v>
      </c>
      <c r="C459" s="14" t="n">
        <v>46</v>
      </c>
      <c r="D459" s="12" t="n">
        <v>65320434</v>
      </c>
      <c r="E459" s="28" t="n">
        <v>20303263</v>
      </c>
      <c r="F459" s="12" t="inlineStr">
        <is>
          <t>ГРУЖ</t>
        </is>
      </c>
      <c r="G459" s="11" t="inlineStr">
        <is>
          <t>Кызылжар</t>
        </is>
      </c>
      <c r="H459" s="11" t="inlineStr">
        <is>
          <t xml:space="preserve">Сырдарьинская </t>
        </is>
      </c>
      <c r="I459" s="12" t="n">
        <v>161128</v>
      </c>
      <c r="J459" s="11" t="n">
        <v>45689</v>
      </c>
      <c r="K459" s="11" t="n">
        <v>45716</v>
      </c>
      <c r="L459" s="23" t="n">
        <v>45690</v>
      </c>
      <c r="M459" s="11" t="n">
        <v>45693</v>
      </c>
      <c r="N459" s="11" t="n">
        <v>45700</v>
      </c>
      <c r="O459" s="57">
        <f>IF(N459=J459,1,IF(AND(N459=J459,L459=J459),N459+1-J459,IF(AND(N459&gt;J459,L459&lt;J459),N459+1-J459,IF(AND(N459&lt;=K459,L459&gt;=J459),N459-L459,IF(L459&gt;K459,"",IF(N459&gt;K459,EOMONTH(N459,-1)-L459,""))))))</f>
        <v/>
      </c>
      <c r="P459" s="57" t="n">
        <v>15000</v>
      </c>
      <c r="Q45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59" t="n">
        <v>46</v>
      </c>
      <c r="S459" t="inlineStr">
        <is>
          <t>46</t>
        </is>
      </c>
    </row>
    <row r="460">
      <c r="A460" s="15" t="n">
        <v>456</v>
      </c>
      <c r="B460" s="14" t="n">
        <v>46</v>
      </c>
      <c r="C460" s="14" t="n">
        <v>46</v>
      </c>
      <c r="D460" s="12" t="n">
        <v>65320681</v>
      </c>
      <c r="E460" s="28" t="n">
        <v>20302946</v>
      </c>
      <c r="F460" s="12" t="inlineStr">
        <is>
          <t>ГРУЖ</t>
        </is>
      </c>
      <c r="G460" s="11" t="inlineStr">
        <is>
          <t>Кызылжар</t>
        </is>
      </c>
      <c r="H460" s="11" t="inlineStr">
        <is>
          <t xml:space="preserve">Сырдарьинская </t>
        </is>
      </c>
      <c r="I460" s="12" t="n">
        <v>161128</v>
      </c>
      <c r="J460" s="11" t="n">
        <v>45689</v>
      </c>
      <c r="K460" s="11" t="n">
        <v>45716</v>
      </c>
      <c r="L460" s="23" t="n">
        <v>45688</v>
      </c>
      <c r="M460" s="11" t="n">
        <v>45693</v>
      </c>
      <c r="N460" s="11" t="n">
        <v>45697</v>
      </c>
      <c r="O460" s="57">
        <f>IF(N460=J460,1,IF(AND(N460=J460,L460=J460),N460+1-J460,IF(AND(N460&gt;J460,L460&lt;J460),N460+1-J460,IF(AND(N460&lt;=K460,L460&gt;=J460),N460-L460,IF(L460&gt;K460,"",IF(N460&gt;K460,EOMONTH(N460,-1)-L460,""))))))</f>
        <v/>
      </c>
      <c r="P460" s="57" t="n">
        <v>15000</v>
      </c>
      <c r="Q46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0" t="n">
        <v>46</v>
      </c>
      <c r="S460" t="inlineStr">
        <is>
          <t>46</t>
        </is>
      </c>
    </row>
    <row r="461">
      <c r="A461" s="15" t="n">
        <v>457</v>
      </c>
      <c r="B461" s="14" t="n">
        <v>46</v>
      </c>
      <c r="C461" s="14" t="n">
        <v>46</v>
      </c>
      <c r="D461" s="12" t="n">
        <v>65320814</v>
      </c>
      <c r="E461" s="28" t="n">
        <v>20303263</v>
      </c>
      <c r="F461" s="12" t="inlineStr">
        <is>
          <t>ГРУЖ</t>
        </is>
      </c>
      <c r="G461" s="11" t="inlineStr">
        <is>
          <t>Кызылжар</t>
        </is>
      </c>
      <c r="H461" s="11" t="inlineStr">
        <is>
          <t xml:space="preserve">Сырдарьинская </t>
        </is>
      </c>
      <c r="I461" s="12" t="n">
        <v>161128</v>
      </c>
      <c r="J461" s="11" t="n">
        <v>45689</v>
      </c>
      <c r="K461" s="11" t="n">
        <v>45716</v>
      </c>
      <c r="L461" s="23" t="n">
        <v>45690</v>
      </c>
      <c r="M461" s="11" t="n">
        <v>45693</v>
      </c>
      <c r="N461" s="11" t="n">
        <v>45700</v>
      </c>
      <c r="O461" s="57">
        <f>IF(N461=J461,1,IF(AND(N461=J461,L461=J461),N461+1-J461,IF(AND(N461&gt;J461,L461&lt;J461),N461+1-J461,IF(AND(N461&lt;=K461,L461&gt;=J461),N461-L461,IF(L461&gt;K461,"",IF(N461&gt;K461,EOMONTH(N461,-1)-L461,""))))))</f>
        <v/>
      </c>
      <c r="P461" s="57" t="n">
        <v>15000</v>
      </c>
      <c r="Q46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1" t="n">
        <v>46</v>
      </c>
      <c r="S461" t="inlineStr">
        <is>
          <t>46</t>
        </is>
      </c>
    </row>
    <row r="462">
      <c r="A462" s="15" t="n">
        <v>458</v>
      </c>
      <c r="B462" s="14" t="n">
        <v>46</v>
      </c>
      <c r="C462" s="14" t="n">
        <v>46</v>
      </c>
      <c r="D462" s="12" t="n">
        <v>65321101</v>
      </c>
      <c r="E462" s="28" t="n">
        <v>20302946</v>
      </c>
      <c r="F462" s="12" t="inlineStr">
        <is>
          <t>ГРУЖ</t>
        </is>
      </c>
      <c r="G462" s="11" t="inlineStr">
        <is>
          <t>Кызылжар</t>
        </is>
      </c>
      <c r="H462" s="11" t="inlineStr">
        <is>
          <t xml:space="preserve">Сырдарьинская </t>
        </is>
      </c>
      <c r="I462" s="12" t="n">
        <v>161128</v>
      </c>
      <c r="J462" s="11" t="n">
        <v>45689</v>
      </c>
      <c r="K462" s="11" t="n">
        <v>45716</v>
      </c>
      <c r="L462" s="23" t="n">
        <v>45690</v>
      </c>
      <c r="M462" s="11" t="n">
        <v>45693</v>
      </c>
      <c r="N462" s="11" t="n">
        <v>45697</v>
      </c>
      <c r="O462" s="57">
        <f>IF(N462=J462,1,IF(AND(N462=J462,L462=J462),N462+1-J462,IF(AND(N462&gt;J462,L462&lt;J462),N462+1-J462,IF(AND(N462&lt;=K462,L462&gt;=J462),N462-L462,IF(L462&gt;K462,"",IF(N462&gt;K462,EOMONTH(N462,-1)-L462,""))))))</f>
        <v/>
      </c>
      <c r="P462" s="57" t="n">
        <v>15000</v>
      </c>
      <c r="Q46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2" t="n">
        <v>46</v>
      </c>
      <c r="S462" t="inlineStr">
        <is>
          <t>46</t>
        </is>
      </c>
    </row>
    <row r="463">
      <c r="A463" s="15" t="n">
        <v>459</v>
      </c>
      <c r="B463" s="14" t="n">
        <v>46</v>
      </c>
      <c r="C463" s="14" t="n">
        <v>46</v>
      </c>
      <c r="D463" s="12" t="n">
        <v>65322182</v>
      </c>
      <c r="E463" s="28" t="n">
        <v>20302946</v>
      </c>
      <c r="F463" s="12" t="inlineStr">
        <is>
          <t>ГРУЖ</t>
        </is>
      </c>
      <c r="G463" s="11" t="inlineStr">
        <is>
          <t>Кызылжар</t>
        </is>
      </c>
      <c r="H463" s="11" t="inlineStr">
        <is>
          <t xml:space="preserve">Сырдарьинская </t>
        </is>
      </c>
      <c r="I463" s="12" t="n">
        <v>161128</v>
      </c>
      <c r="J463" s="11" t="n">
        <v>45689</v>
      </c>
      <c r="K463" s="11" t="n">
        <v>45716</v>
      </c>
      <c r="L463" s="23" t="n">
        <v>45690</v>
      </c>
      <c r="M463" s="11" t="n">
        <v>45693</v>
      </c>
      <c r="N463" s="11" t="n">
        <v>45697</v>
      </c>
      <c r="O463" s="57">
        <f>IF(N463=J463,1,IF(AND(N463=J463,L463=J463),N463+1-J463,IF(AND(N463&gt;J463,L463&lt;J463),N463+1-J463,IF(AND(N463&lt;=K463,L463&gt;=J463),N463-L463,IF(L463&gt;K463,"",IF(N463&gt;K463,EOMONTH(N463,-1)-L463,""))))))</f>
        <v/>
      </c>
      <c r="P463" s="57" t="n">
        <v>15000</v>
      </c>
      <c r="Q46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3" t="n">
        <v>46</v>
      </c>
      <c r="S463" t="inlineStr">
        <is>
          <t>46</t>
        </is>
      </c>
    </row>
    <row r="464">
      <c r="A464" s="15" t="n">
        <v>460</v>
      </c>
      <c r="B464" s="14" t="n">
        <v>46</v>
      </c>
      <c r="C464" s="14" t="n">
        <v>46</v>
      </c>
      <c r="D464" s="12" t="n">
        <v>65322810</v>
      </c>
      <c r="E464" s="28" t="n">
        <v>20303360</v>
      </c>
      <c r="F464" s="12" t="inlineStr">
        <is>
          <t>ГРУЖ</t>
        </is>
      </c>
      <c r="G464" s="11" t="inlineStr">
        <is>
          <t>Кызылжар</t>
        </is>
      </c>
      <c r="H464" s="11" t="inlineStr">
        <is>
          <t xml:space="preserve">Сырдарьинская </t>
        </is>
      </c>
      <c r="I464" s="12" t="n">
        <v>161128</v>
      </c>
      <c r="J464" s="11" t="n">
        <v>45689</v>
      </c>
      <c r="K464" s="11" t="n">
        <v>45716</v>
      </c>
      <c r="L464" s="23" t="n">
        <v>45690</v>
      </c>
      <c r="M464" s="11" t="n">
        <v>45693</v>
      </c>
      <c r="N464" s="11" t="n">
        <v>45700</v>
      </c>
      <c r="O464" s="57">
        <f>IF(N464=J464,1,IF(AND(N464=J464,L464=J464),N464+1-J464,IF(AND(N464&gt;J464,L464&lt;J464),N464+1-J464,IF(AND(N464&lt;=K464,L464&gt;=J464),N464-L464,IF(L464&gt;K464,"",IF(N464&gt;K464,EOMONTH(N464,-1)-L464,""))))))</f>
        <v/>
      </c>
      <c r="P464" s="57" t="n">
        <v>15000</v>
      </c>
      <c r="Q46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4" t="n">
        <v>46</v>
      </c>
      <c r="S464" t="inlineStr">
        <is>
          <t>46</t>
        </is>
      </c>
    </row>
    <row r="465">
      <c r="A465" s="15" t="n">
        <v>461</v>
      </c>
      <c r="B465" s="14" t="n">
        <v>46</v>
      </c>
      <c r="C465" s="14" t="n">
        <v>46</v>
      </c>
      <c r="D465" s="12" t="n">
        <v>65337917</v>
      </c>
      <c r="E465" s="28" t="n">
        <v>20303360</v>
      </c>
      <c r="F465" s="12" t="inlineStr">
        <is>
          <t>ГРУЖ</t>
        </is>
      </c>
      <c r="G465" s="11" t="inlineStr">
        <is>
          <t>Кызылжар</t>
        </is>
      </c>
      <c r="H465" s="11" t="inlineStr">
        <is>
          <t xml:space="preserve">Сырдарьинская </t>
        </is>
      </c>
      <c r="I465" s="12" t="n">
        <v>161128</v>
      </c>
      <c r="J465" s="11" t="n">
        <v>45689</v>
      </c>
      <c r="K465" s="11" t="n">
        <v>45716</v>
      </c>
      <c r="L465" s="23" t="n">
        <v>45690</v>
      </c>
      <c r="M465" s="11" t="n">
        <v>45693</v>
      </c>
      <c r="N465" s="11" t="n">
        <v>45700</v>
      </c>
      <c r="O465" s="57">
        <f>IF(N465=J465,1,IF(AND(N465=J465,L465=J465),N465+1-J465,IF(AND(N465&gt;J465,L465&lt;J465),N465+1-J465,IF(AND(N465&lt;=K465,L465&gt;=J465),N465-L465,IF(L465&gt;K465,"",IF(N465&gt;K465,EOMONTH(N465,-1)-L465,""))))))</f>
        <v/>
      </c>
      <c r="P465" s="57" t="n">
        <v>15000</v>
      </c>
      <c r="Q46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5" t="n">
        <v>46</v>
      </c>
      <c r="S465" t="inlineStr">
        <is>
          <t>46</t>
        </is>
      </c>
    </row>
    <row r="466">
      <c r="A466" s="15" t="n">
        <v>462</v>
      </c>
      <c r="B466" s="14" t="n">
        <v>46</v>
      </c>
      <c r="C466" s="14" t="n">
        <v>46</v>
      </c>
      <c r="D466" s="12" t="n">
        <v>65342289</v>
      </c>
      <c r="E466" s="28" t="n">
        <v>20303263</v>
      </c>
      <c r="F466" s="12" t="inlineStr">
        <is>
          <t>ГРУЖ</t>
        </is>
      </c>
      <c r="G466" s="11" t="inlineStr">
        <is>
          <t>Кызылжар</t>
        </is>
      </c>
      <c r="H466" s="11" t="inlineStr">
        <is>
          <t xml:space="preserve">Сырдарьинская </t>
        </is>
      </c>
      <c r="I466" s="12" t="n">
        <v>161128</v>
      </c>
      <c r="J466" s="11" t="n">
        <v>45689</v>
      </c>
      <c r="K466" s="11" t="n">
        <v>45716</v>
      </c>
      <c r="L466" s="23" t="n">
        <v>45690</v>
      </c>
      <c r="M466" s="11" t="n">
        <v>45693</v>
      </c>
      <c r="N466" s="11" t="n">
        <v>45700</v>
      </c>
      <c r="O466" s="57">
        <f>IF(N466=J466,1,IF(AND(N466=J466,L466=J466),N466+1-J466,IF(AND(N466&gt;J466,L466&lt;J466),N466+1-J466,IF(AND(N466&lt;=K466,L466&gt;=J466),N466-L466,IF(L466&gt;K466,"",IF(N466&gt;K466,EOMONTH(N466,-1)-L466,""))))))</f>
        <v/>
      </c>
      <c r="P466" s="57" t="n">
        <v>15000</v>
      </c>
      <c r="Q46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6" t="n">
        <v>46</v>
      </c>
      <c r="S466" t="inlineStr">
        <is>
          <t>46</t>
        </is>
      </c>
    </row>
    <row r="467">
      <c r="A467" s="15" t="n">
        <v>463</v>
      </c>
      <c r="B467" s="14" t="n">
        <v>46</v>
      </c>
      <c r="C467" s="14" t="n">
        <v>46</v>
      </c>
      <c r="D467" s="12" t="n">
        <v>65351827</v>
      </c>
      <c r="E467" s="28" t="n">
        <v>20302946</v>
      </c>
      <c r="F467" s="12" t="inlineStr">
        <is>
          <t>ГРУЖ</t>
        </is>
      </c>
      <c r="G467" s="11" t="inlineStr">
        <is>
          <t>Кызылжар</t>
        </is>
      </c>
      <c r="H467" s="11" t="inlineStr">
        <is>
          <t xml:space="preserve">Сырдарьинская </t>
        </is>
      </c>
      <c r="I467" s="12" t="n">
        <v>161128</v>
      </c>
      <c r="J467" s="11" t="n">
        <v>45689</v>
      </c>
      <c r="K467" s="11" t="n">
        <v>45716</v>
      </c>
      <c r="L467" s="23" t="n">
        <v>45686</v>
      </c>
      <c r="M467" s="11" t="n">
        <v>45693</v>
      </c>
      <c r="N467" s="11" t="n">
        <v>45697</v>
      </c>
      <c r="O467" s="57">
        <f>IF(N467=J467,1,IF(AND(N467=J467,L467=J467),N467+1-J467,IF(AND(N467&gt;J467,L467&lt;J467),N467+1-J467,IF(AND(N467&lt;=K467,L467&gt;=J467),N467-L467,IF(L467&gt;K467,"",IF(N467&gt;K467,EOMONTH(N467,-1)-L467,""))))))</f>
        <v/>
      </c>
      <c r="P467" s="57" t="n">
        <v>15000</v>
      </c>
      <c r="Q46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7" t="n">
        <v>46</v>
      </c>
      <c r="S467" t="inlineStr">
        <is>
          <t>46</t>
        </is>
      </c>
    </row>
    <row r="468">
      <c r="A468" s="15" t="n">
        <v>464</v>
      </c>
      <c r="B468" s="14" t="n">
        <v>46</v>
      </c>
      <c r="C468" s="14" t="n">
        <v>46</v>
      </c>
      <c r="D468" s="13" t="n">
        <v>63615769</v>
      </c>
      <c r="E468" s="13" t="n">
        <v>20307344</v>
      </c>
      <c r="F468" s="12" t="inlineStr">
        <is>
          <t>ГРУЖ</t>
        </is>
      </c>
      <c r="G468" s="12" t="inlineStr">
        <is>
          <t>Кызылжар</t>
        </is>
      </c>
      <c r="H468" s="12" t="inlineStr">
        <is>
          <t>Сырдарьинская</t>
        </is>
      </c>
      <c r="I468" s="12" t="n">
        <v>161128</v>
      </c>
      <c r="J468" s="11" t="n">
        <v>45689</v>
      </c>
      <c r="K468" s="11" t="n">
        <v>45716</v>
      </c>
      <c r="L468" s="11" t="n">
        <v>45692</v>
      </c>
      <c r="M468" s="11" t="n">
        <v>45695</v>
      </c>
      <c r="N468" s="11" t="n">
        <v>45699</v>
      </c>
      <c r="O468" s="57">
        <f>IF(N468=J468,1,IF(AND(N468=J468,L468=J468),N468+1-J468,IF(AND(N468&gt;J468,L468&lt;J468),N468+1-J468,IF(AND(N468&lt;=K468,L468&gt;=J468),N468-L468,IF(L468&gt;K468,"",IF(N468&gt;K468,EOMONTH(N468,-1)-L468,""))))))</f>
        <v/>
      </c>
      <c r="P468" s="57" t="n">
        <v>15000</v>
      </c>
      <c r="Q46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8" t="n">
        <v>46</v>
      </c>
      <c r="S468" t="inlineStr">
        <is>
          <t>46</t>
        </is>
      </c>
    </row>
    <row r="469">
      <c r="A469" s="15" t="n">
        <v>465</v>
      </c>
      <c r="B469" s="14" t="n">
        <v>46</v>
      </c>
      <c r="C469" s="14" t="n">
        <v>46</v>
      </c>
      <c r="D469" s="13" t="n">
        <v>61117552</v>
      </c>
      <c r="E469" s="13" t="n">
        <v>20307344</v>
      </c>
      <c r="F469" s="12" t="inlineStr">
        <is>
          <t>ГРУЖ</t>
        </is>
      </c>
      <c r="G469" s="12" t="inlineStr">
        <is>
          <t>Кызылжар</t>
        </is>
      </c>
      <c r="H469" s="12" t="inlineStr">
        <is>
          <t>Сырдарьинская</t>
        </is>
      </c>
      <c r="I469" s="12" t="n">
        <v>161128</v>
      </c>
      <c r="J469" s="11" t="n">
        <v>45689</v>
      </c>
      <c r="K469" s="11" t="n">
        <v>45716</v>
      </c>
      <c r="L469" s="11" t="n">
        <v>45692</v>
      </c>
      <c r="M469" s="11" t="n">
        <v>45695</v>
      </c>
      <c r="N469" s="11" t="n">
        <v>45699</v>
      </c>
      <c r="O469" s="57">
        <f>IF(N469=J469,1,IF(AND(N469=J469,L469=J469),N469+1-J469,IF(AND(N469&gt;J469,L469&lt;J469),N469+1-J469,IF(AND(N469&lt;=K469,L469&gt;=J469),N469-L469,IF(L469&gt;K469,"",IF(N469&gt;K469,EOMONTH(N469,-1)-L469,""))))))</f>
        <v/>
      </c>
      <c r="P469" s="57" t="n">
        <v>15000</v>
      </c>
      <c r="Q46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69" t="n">
        <v>46</v>
      </c>
      <c r="S469" t="inlineStr">
        <is>
          <t>46</t>
        </is>
      </c>
    </row>
    <row r="470">
      <c r="A470" s="15" t="n">
        <v>466</v>
      </c>
      <c r="B470" s="14" t="n">
        <v>46</v>
      </c>
      <c r="C470" s="14" t="n">
        <v>46</v>
      </c>
      <c r="D470" s="12" t="n">
        <v>65337479</v>
      </c>
      <c r="E470" s="13" t="n">
        <v>20307344</v>
      </c>
      <c r="F470" s="12" t="inlineStr">
        <is>
          <t>ГРУЖ</t>
        </is>
      </c>
      <c r="G470" s="12" t="inlineStr">
        <is>
          <t>Кызылжар</t>
        </is>
      </c>
      <c r="H470" s="12" t="inlineStr">
        <is>
          <t>Сырдарьинская</t>
        </is>
      </c>
      <c r="I470" s="12" t="n">
        <v>161128</v>
      </c>
      <c r="J470" s="11" t="n">
        <v>45689</v>
      </c>
      <c r="K470" s="11" t="n">
        <v>45716</v>
      </c>
      <c r="L470" s="11" t="n">
        <v>45693</v>
      </c>
      <c r="M470" s="11" t="n">
        <v>45695</v>
      </c>
      <c r="N470" s="11" t="n">
        <v>45699</v>
      </c>
      <c r="O470" s="57">
        <f>IF(N470=J470,1,IF(AND(N470=J470,L470=J470),N470+1-J470,IF(AND(N470&gt;J470,L470&lt;J470),N470+1-J470,IF(AND(N470&lt;=K470,L470&gt;=J470),N470-L470,IF(L470&gt;K470,"",IF(N470&gt;K470,EOMONTH(N470,-1)-L470,""))))))</f>
        <v/>
      </c>
      <c r="P470" s="57" t="n">
        <v>15000</v>
      </c>
      <c r="Q47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0" t="n">
        <v>46</v>
      </c>
      <c r="S470" t="inlineStr">
        <is>
          <t>46</t>
        </is>
      </c>
    </row>
    <row r="471">
      <c r="A471" s="15" t="n">
        <v>467</v>
      </c>
      <c r="B471" s="14" t="n">
        <v>46</v>
      </c>
      <c r="C471" s="14" t="n">
        <v>46</v>
      </c>
      <c r="D471" s="12" t="n">
        <v>63622989</v>
      </c>
      <c r="E471" s="13" t="n">
        <v>20307344</v>
      </c>
      <c r="F471" s="12" t="inlineStr">
        <is>
          <t>ГРУЖ</t>
        </is>
      </c>
      <c r="G471" s="12" t="inlineStr">
        <is>
          <t>Кызылжар</t>
        </is>
      </c>
      <c r="H471" s="12" t="inlineStr">
        <is>
          <t>Сырдарьинская</t>
        </is>
      </c>
      <c r="I471" s="12" t="n">
        <v>161128</v>
      </c>
      <c r="J471" s="11" t="n">
        <v>45689</v>
      </c>
      <c r="K471" s="11" t="n">
        <v>45716</v>
      </c>
      <c r="L471" s="11" t="n">
        <v>45693</v>
      </c>
      <c r="M471" s="11" t="n">
        <v>45695</v>
      </c>
      <c r="N471" s="11" t="n">
        <v>45699</v>
      </c>
      <c r="O471" s="57">
        <f>IF(N471=J471,1,IF(AND(N471=J471,L471=J471),N471+1-J471,IF(AND(N471&gt;J471,L471&lt;J471),N471+1-J471,IF(AND(N471&lt;=K471,L471&gt;=J471),N471-L471,IF(L471&gt;K471,"",IF(N471&gt;K471,EOMONTH(N471,-1)-L471,""))))))</f>
        <v/>
      </c>
      <c r="P471" s="57" t="n">
        <v>15000</v>
      </c>
      <c r="Q47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1" t="n">
        <v>46</v>
      </c>
      <c r="S471" t="inlineStr">
        <is>
          <t>46</t>
        </is>
      </c>
    </row>
    <row r="472">
      <c r="A472" s="15" t="n">
        <v>468</v>
      </c>
      <c r="B472" s="14" t="n">
        <v>46</v>
      </c>
      <c r="C472" s="14" t="n">
        <v>46</v>
      </c>
      <c r="D472" s="13" t="n">
        <v>63744916</v>
      </c>
      <c r="E472" s="13" t="n">
        <v>20307344</v>
      </c>
      <c r="F472" s="12" t="inlineStr">
        <is>
          <t>ГРУЖ</t>
        </is>
      </c>
      <c r="G472" s="12" t="inlineStr">
        <is>
          <t>Кызылжар</t>
        </is>
      </c>
      <c r="H472" s="12" t="inlineStr">
        <is>
          <t>Сырдарьинская</t>
        </is>
      </c>
      <c r="I472" s="12" t="n">
        <v>161128</v>
      </c>
      <c r="J472" s="11" t="n">
        <v>45689</v>
      </c>
      <c r="K472" s="11" t="n">
        <v>45716</v>
      </c>
      <c r="L472" s="11" t="n">
        <v>45692</v>
      </c>
      <c r="M472" s="11" t="n">
        <v>45695</v>
      </c>
      <c r="N472" s="11" t="n">
        <v>45699</v>
      </c>
      <c r="O472" s="57">
        <f>IF(N472=J472,1,IF(AND(N472=J472,L472=J472),N472+1-J472,IF(AND(N472&gt;J472,L472&lt;J472),N472+1-J472,IF(AND(N472&lt;=K472,L472&gt;=J472),N472-L472,IF(L472&gt;K472,"",IF(N472&gt;K472,EOMONTH(N472,-1)-L472,""))))))</f>
        <v/>
      </c>
      <c r="P472" s="57" t="n">
        <v>15000</v>
      </c>
      <c r="Q47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2" t="n">
        <v>46</v>
      </c>
      <c r="S472" t="inlineStr">
        <is>
          <t>46</t>
        </is>
      </c>
    </row>
    <row r="473">
      <c r="A473" s="15" t="n">
        <v>469</v>
      </c>
      <c r="B473" s="14" t="n">
        <v>46</v>
      </c>
      <c r="C473" s="14" t="n">
        <v>46</v>
      </c>
      <c r="D473" s="13" t="n">
        <v>65337438</v>
      </c>
      <c r="E473" s="13" t="n">
        <v>20307344</v>
      </c>
      <c r="F473" s="12" t="inlineStr">
        <is>
          <t>ГРУЖ</t>
        </is>
      </c>
      <c r="G473" s="12" t="inlineStr">
        <is>
          <t>Кызылжар</t>
        </is>
      </c>
      <c r="H473" s="12" t="inlineStr">
        <is>
          <t>Сырдарьинская</t>
        </is>
      </c>
      <c r="I473" s="12" t="n">
        <v>161128</v>
      </c>
      <c r="J473" s="11" t="n">
        <v>45689</v>
      </c>
      <c r="K473" s="11" t="n">
        <v>45716</v>
      </c>
      <c r="L473" s="11" t="n">
        <v>45689</v>
      </c>
      <c r="M473" s="11" t="n">
        <v>45695</v>
      </c>
      <c r="N473" s="11" t="n">
        <v>45699</v>
      </c>
      <c r="O473" s="57">
        <f>IF(N473=J473,1,IF(AND(N473=J473,L473=J473),N473+1-J473,IF(AND(N473&gt;J473,L473&lt;J473),N473+1-J473,IF(AND(N473&lt;=K473,L473&gt;=J473),N473-L473,IF(L473&gt;K473,"",IF(N473&gt;K473,EOMONTH(N473,-1)-L473,""))))))</f>
        <v/>
      </c>
      <c r="P473" s="57" t="n">
        <v>15000</v>
      </c>
      <c r="Q47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3" t="n">
        <v>46</v>
      </c>
      <c r="S473" t="inlineStr">
        <is>
          <t>46</t>
        </is>
      </c>
    </row>
    <row r="474">
      <c r="A474" s="15" t="n">
        <v>470</v>
      </c>
      <c r="B474" s="14" t="n">
        <v>46</v>
      </c>
      <c r="C474" s="14" t="n">
        <v>46</v>
      </c>
      <c r="D474" s="13" t="n">
        <v>65350860</v>
      </c>
      <c r="E474" s="13" t="n">
        <v>20308170</v>
      </c>
      <c r="F474" s="12" t="inlineStr">
        <is>
          <t>ГРУЖ</t>
        </is>
      </c>
      <c r="G474" s="12" t="inlineStr">
        <is>
          <t>Кызылжар</t>
        </is>
      </c>
      <c r="H474" s="12" t="inlineStr">
        <is>
          <t>Сырдарьинская</t>
        </is>
      </c>
      <c r="I474" s="12" t="n">
        <v>161128</v>
      </c>
      <c r="J474" s="11" t="n">
        <v>45689</v>
      </c>
      <c r="K474" s="11" t="n">
        <v>45716</v>
      </c>
      <c r="L474" s="11" t="n">
        <v>45694</v>
      </c>
      <c r="M474" s="11" t="n">
        <v>45696</v>
      </c>
      <c r="N474" s="11" t="n">
        <v>45701</v>
      </c>
      <c r="O474" s="57">
        <f>IF(N474=J474,1,IF(AND(N474=J474,L474=J474),N474+1-J474,IF(AND(N474&gt;J474,L474&lt;J474),N474+1-J474,IF(AND(N474&lt;=K474,L474&gt;=J474),N474-L474,IF(L474&gt;K474,"",IF(N474&gt;K474,EOMONTH(N474,-1)-L474,""))))))</f>
        <v/>
      </c>
      <c r="P474" s="57" t="n">
        <v>15000</v>
      </c>
      <c r="Q47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4" t="n">
        <v>46</v>
      </c>
      <c r="S474" t="inlineStr">
        <is>
          <t>46</t>
        </is>
      </c>
    </row>
    <row r="475">
      <c r="A475" s="15" t="n">
        <v>471</v>
      </c>
      <c r="B475" s="14" t="n">
        <v>46</v>
      </c>
      <c r="C475" s="14" t="n">
        <v>46</v>
      </c>
      <c r="D475" s="13" t="n">
        <v>65327785</v>
      </c>
      <c r="E475" s="13" t="n">
        <v>20308170</v>
      </c>
      <c r="F475" s="12" t="inlineStr">
        <is>
          <t>ГРУЖ</t>
        </is>
      </c>
      <c r="G475" s="12" t="inlineStr">
        <is>
          <t>Кызылжар</t>
        </is>
      </c>
      <c r="H475" s="12" t="inlineStr">
        <is>
          <t>Сырдарьинская</t>
        </is>
      </c>
      <c r="I475" s="12" t="n">
        <v>161128</v>
      </c>
      <c r="J475" s="11" t="n">
        <v>45689</v>
      </c>
      <c r="K475" s="11" t="n">
        <v>45716</v>
      </c>
      <c r="L475" s="11" t="n">
        <v>45694</v>
      </c>
      <c r="M475" s="11" t="n">
        <v>45696</v>
      </c>
      <c r="N475" s="11" t="n">
        <v>45701</v>
      </c>
      <c r="O475" s="57">
        <f>IF(N475=J475,1,IF(AND(N475=J475,L475=J475),N475+1-J475,IF(AND(N475&gt;J475,L475&lt;J475),N475+1-J475,IF(AND(N475&lt;=K475,L475&gt;=J475),N475-L475,IF(L475&gt;K475,"",IF(N475&gt;K475,EOMONTH(N475,-1)-L475,""))))))</f>
        <v/>
      </c>
      <c r="P475" s="57" t="n">
        <v>15000</v>
      </c>
      <c r="Q47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5" t="n">
        <v>46</v>
      </c>
      <c r="S475" t="inlineStr">
        <is>
          <t>46</t>
        </is>
      </c>
    </row>
    <row r="476">
      <c r="A476" s="15" t="n">
        <v>472</v>
      </c>
      <c r="B476" s="14" t="n">
        <v>46</v>
      </c>
      <c r="C476" s="14" t="n">
        <v>46</v>
      </c>
      <c r="D476" s="13" t="n">
        <v>65341810</v>
      </c>
      <c r="E476" s="13" t="n">
        <v>20308170</v>
      </c>
      <c r="F476" s="12" t="inlineStr">
        <is>
          <t>ГРУЖ</t>
        </is>
      </c>
      <c r="G476" s="12" t="inlineStr">
        <is>
          <t>Кызылжар</t>
        </is>
      </c>
      <c r="H476" s="12" t="inlineStr">
        <is>
          <t>Сырдарьинская</t>
        </is>
      </c>
      <c r="I476" s="12" t="n">
        <v>161128</v>
      </c>
      <c r="J476" s="11" t="n">
        <v>45689</v>
      </c>
      <c r="K476" s="11" t="n">
        <v>45716</v>
      </c>
      <c r="L476" s="11" t="n">
        <v>45694</v>
      </c>
      <c r="M476" s="11" t="n">
        <v>45696</v>
      </c>
      <c r="N476" s="11" t="n">
        <v>45701</v>
      </c>
      <c r="O476" s="57">
        <f>IF(N476=J476,1,IF(AND(N476=J476,L476=J476),N476+1-J476,IF(AND(N476&gt;J476,L476&lt;J476),N476+1-J476,IF(AND(N476&lt;=K476,L476&gt;=J476),N476-L476,IF(L476&gt;K476,"",IF(N476&gt;K476,EOMONTH(N476,-1)-L476,""))))))</f>
        <v/>
      </c>
      <c r="P476" s="57" t="n">
        <v>15000</v>
      </c>
      <c r="Q47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6" t="n">
        <v>46</v>
      </c>
      <c r="S476" t="inlineStr">
        <is>
          <t>46</t>
        </is>
      </c>
    </row>
    <row r="477">
      <c r="A477" s="15" t="n">
        <v>473</v>
      </c>
      <c r="B477" s="14" t="n">
        <v>46</v>
      </c>
      <c r="C477" s="14" t="n">
        <v>46</v>
      </c>
      <c r="D477" s="13" t="n">
        <v>63740302</v>
      </c>
      <c r="E477" s="13" t="n">
        <v>20308170</v>
      </c>
      <c r="F477" s="12" t="inlineStr">
        <is>
          <t>ГРУЖ</t>
        </is>
      </c>
      <c r="G477" s="12" t="inlineStr">
        <is>
          <t>Кызылжар</t>
        </is>
      </c>
      <c r="H477" s="12" t="inlineStr">
        <is>
          <t>Сырдарьинская</t>
        </is>
      </c>
      <c r="I477" s="12" t="n">
        <v>161128</v>
      </c>
      <c r="J477" s="11" t="n">
        <v>45689</v>
      </c>
      <c r="K477" s="11" t="n">
        <v>45716</v>
      </c>
      <c r="L477" s="11" t="n">
        <v>45694</v>
      </c>
      <c r="M477" s="11" t="n">
        <v>45696</v>
      </c>
      <c r="N477" s="11" t="n">
        <v>45701</v>
      </c>
      <c r="O477" s="57">
        <f>IF(N477=J477,1,IF(AND(N477=J477,L477=J477),N477+1-J477,IF(AND(N477&gt;J477,L477&lt;J477),N477+1-J477,IF(AND(N477&lt;=K477,L477&gt;=J477),N477-L477,IF(L477&gt;K477,"",IF(N477&gt;K477,EOMONTH(N477,-1)-L477,""))))))</f>
        <v/>
      </c>
      <c r="P477" s="57" t="n">
        <v>15000</v>
      </c>
      <c r="Q47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7" t="n">
        <v>46</v>
      </c>
      <c r="S477" t="inlineStr">
        <is>
          <t>46</t>
        </is>
      </c>
    </row>
    <row r="478">
      <c r="A478" s="15" t="n">
        <v>474</v>
      </c>
      <c r="B478" s="14" t="n">
        <v>46</v>
      </c>
      <c r="C478" s="14" t="n">
        <v>46</v>
      </c>
      <c r="D478" s="13" t="n">
        <v>63760417</v>
      </c>
      <c r="E478" s="13" t="n">
        <v>20308170</v>
      </c>
      <c r="F478" s="12" t="inlineStr">
        <is>
          <t>ГРУЖ</t>
        </is>
      </c>
      <c r="G478" s="12" t="inlineStr">
        <is>
          <t>Кызылжар</t>
        </is>
      </c>
      <c r="H478" s="12" t="inlineStr">
        <is>
          <t>Сырдарьинская</t>
        </is>
      </c>
      <c r="I478" s="12" t="n">
        <v>161128</v>
      </c>
      <c r="J478" s="11" t="n">
        <v>45689</v>
      </c>
      <c r="K478" s="11" t="n">
        <v>45716</v>
      </c>
      <c r="L478" s="11" t="n">
        <v>45694</v>
      </c>
      <c r="M478" s="11" t="n">
        <v>45696</v>
      </c>
      <c r="N478" s="11" t="n">
        <v>45701</v>
      </c>
      <c r="O478" s="57">
        <f>IF(N478=J478,1,IF(AND(N478=J478,L478=J478),N478+1-J478,IF(AND(N478&gt;J478,L478&lt;J478),N478+1-J478,IF(AND(N478&lt;=K478,L478&gt;=J478),N478-L478,IF(L478&gt;K478,"",IF(N478&gt;K478,EOMONTH(N478,-1)-L478,""))))))</f>
        <v/>
      </c>
      <c r="P478" s="57" t="n">
        <v>15000</v>
      </c>
      <c r="Q47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8" t="n">
        <v>46</v>
      </c>
      <c r="S478" t="inlineStr">
        <is>
          <t>46</t>
        </is>
      </c>
    </row>
    <row r="479">
      <c r="A479" s="15" t="n">
        <v>475</v>
      </c>
      <c r="B479" s="14" t="n">
        <v>46</v>
      </c>
      <c r="C479" s="14" t="n">
        <v>46</v>
      </c>
      <c r="D479" s="13" t="n">
        <v>63615553</v>
      </c>
      <c r="E479" s="13" t="n">
        <v>20308170</v>
      </c>
      <c r="F479" s="12" t="inlineStr">
        <is>
          <t>ГРУЖ</t>
        </is>
      </c>
      <c r="G479" s="12" t="inlineStr">
        <is>
          <t>Кызылжар</t>
        </is>
      </c>
      <c r="H479" s="12" t="inlineStr">
        <is>
          <t>Сырдарьинская</t>
        </is>
      </c>
      <c r="I479" s="12" t="n">
        <v>161128</v>
      </c>
      <c r="J479" s="11" t="n">
        <v>45689</v>
      </c>
      <c r="K479" s="11" t="n">
        <v>45716</v>
      </c>
      <c r="L479" s="11" t="n">
        <v>45694</v>
      </c>
      <c r="M479" s="11" t="n">
        <v>45696</v>
      </c>
      <c r="N479" s="11" t="n">
        <v>45701</v>
      </c>
      <c r="O479" s="57">
        <f>IF(N479=J479,1,IF(AND(N479=J479,L479=J479),N479+1-J479,IF(AND(N479&gt;J479,L479&lt;J479),N479+1-J479,IF(AND(N479&lt;=K479,L479&gt;=J479),N479-L479,IF(L479&gt;K479,"",IF(N479&gt;K479,EOMONTH(N479,-1)-L479,""))))))</f>
        <v/>
      </c>
      <c r="P479" s="57" t="n">
        <v>15000</v>
      </c>
      <c r="Q47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79" t="n">
        <v>46</v>
      </c>
      <c r="S479" t="inlineStr">
        <is>
          <t>46</t>
        </is>
      </c>
    </row>
    <row r="480">
      <c r="A480" s="15" t="n">
        <v>476</v>
      </c>
      <c r="B480" s="14" t="n">
        <v>46</v>
      </c>
      <c r="C480" s="14" t="n">
        <v>46</v>
      </c>
      <c r="D480" s="13" t="n">
        <v>63615686</v>
      </c>
      <c r="E480" s="13" t="n">
        <v>20310550</v>
      </c>
      <c r="F480" s="12" t="inlineStr">
        <is>
          <t>ГРУЖ</t>
        </is>
      </c>
      <c r="G480" s="12" t="inlineStr">
        <is>
          <t>Кызылжар</t>
        </is>
      </c>
      <c r="H480" s="12" t="inlineStr">
        <is>
          <t>Сырдарьинская</t>
        </is>
      </c>
      <c r="I480" s="12" t="n">
        <v>161128</v>
      </c>
      <c r="J480" s="11" t="n">
        <v>45689</v>
      </c>
      <c r="K480" s="11" t="n">
        <v>45716</v>
      </c>
      <c r="L480" s="11" t="n">
        <v>45691</v>
      </c>
      <c r="M480" s="11" t="n">
        <v>45697</v>
      </c>
      <c r="N480" s="11" t="n">
        <v>45701</v>
      </c>
      <c r="O480" s="57">
        <f>IF(N480=J480,1,IF(AND(N480=J480,L480=J480),N480+1-J480,IF(AND(N480&gt;J480,L480&lt;J480),N480+1-J480,IF(AND(N480&lt;=K480,L480&gt;=J480),N480-L480,IF(L480&gt;K480,"",IF(N480&gt;K480,EOMONTH(N480,-1)-L480,""))))))</f>
        <v/>
      </c>
      <c r="P480" s="57" t="n">
        <v>15000</v>
      </c>
      <c r="Q48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0" t="n">
        <v>46</v>
      </c>
      <c r="S480" t="inlineStr">
        <is>
          <t>46</t>
        </is>
      </c>
    </row>
    <row r="481">
      <c r="A481" s="15" t="n">
        <v>477</v>
      </c>
      <c r="B481" s="14" t="n">
        <v>46</v>
      </c>
      <c r="C481" s="14" t="n">
        <v>46</v>
      </c>
      <c r="D481" s="13" t="n">
        <v>63646822</v>
      </c>
      <c r="E481" s="13" t="n">
        <v>20310550</v>
      </c>
      <c r="F481" s="12" t="inlineStr">
        <is>
          <t>ГРУЖ</t>
        </is>
      </c>
      <c r="G481" s="12" t="inlineStr">
        <is>
          <t>Кызылжар</t>
        </is>
      </c>
      <c r="H481" s="12" t="inlineStr">
        <is>
          <t>Сырдарьинская</t>
        </is>
      </c>
      <c r="I481" s="12" t="n">
        <v>161128</v>
      </c>
      <c r="J481" s="11" t="n">
        <v>45689</v>
      </c>
      <c r="K481" s="11" t="n">
        <v>45716</v>
      </c>
      <c r="L481" s="11" t="n">
        <v>45691</v>
      </c>
      <c r="M481" s="11" t="n">
        <v>45697</v>
      </c>
      <c r="N481" s="11" t="n">
        <v>45701</v>
      </c>
      <c r="O481" s="57">
        <f>IF(N481=J481,1,IF(AND(N481=J481,L481=J481),N481+1-J481,IF(AND(N481&gt;J481,L481&lt;J481),N481+1-J481,IF(AND(N481&lt;=K481,L481&gt;=J481),N481-L481,IF(L481&gt;K481,"",IF(N481&gt;K481,EOMONTH(N481,-1)-L481,""))))))</f>
        <v/>
      </c>
      <c r="P481" s="57" t="n">
        <v>15000</v>
      </c>
      <c r="Q48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1" t="n">
        <v>46</v>
      </c>
      <c r="S481" t="inlineStr">
        <is>
          <t>46</t>
        </is>
      </c>
    </row>
    <row r="482">
      <c r="A482" s="15" t="n">
        <v>478</v>
      </c>
      <c r="B482" s="14" t="n">
        <v>46</v>
      </c>
      <c r="C482" s="14" t="n">
        <v>46</v>
      </c>
      <c r="D482" s="13" t="n">
        <v>61475000</v>
      </c>
      <c r="E482" s="13" t="n">
        <v>20310550</v>
      </c>
      <c r="F482" s="12" t="inlineStr">
        <is>
          <t>ГРУЖ</t>
        </is>
      </c>
      <c r="G482" s="12" t="inlineStr">
        <is>
          <t>Кызылжар</t>
        </is>
      </c>
      <c r="H482" s="12" t="inlineStr">
        <is>
          <t>Сырдарьинская</t>
        </is>
      </c>
      <c r="I482" s="12" t="n">
        <v>161128</v>
      </c>
      <c r="J482" s="11" t="n">
        <v>45689</v>
      </c>
      <c r="K482" s="11" t="n">
        <v>45716</v>
      </c>
      <c r="L482" s="11" t="n">
        <v>45696</v>
      </c>
      <c r="M482" s="11" t="n">
        <v>45697</v>
      </c>
      <c r="N482" s="11" t="n">
        <v>45701</v>
      </c>
      <c r="O482" s="57">
        <f>IF(N482=J482,1,IF(AND(N482=J482,L482=J482),N482+1-J482,IF(AND(N482&gt;J482,L482&lt;J482),N482+1-J482,IF(AND(N482&lt;=K482,L482&gt;=J482),N482-L482,IF(L482&gt;K482,"",IF(N482&gt;K482,EOMONTH(N482,-1)-L482,""))))))</f>
        <v/>
      </c>
      <c r="P482" s="57" t="n">
        <v>15000</v>
      </c>
      <c r="Q48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2" t="n">
        <v>46</v>
      </c>
      <c r="S482" t="inlineStr">
        <is>
          <t>46</t>
        </is>
      </c>
    </row>
    <row r="483">
      <c r="A483" s="15" t="n">
        <v>479</v>
      </c>
      <c r="B483" s="14" t="n">
        <v>46</v>
      </c>
      <c r="C483" s="14" t="n">
        <v>46</v>
      </c>
      <c r="D483" s="13" t="n">
        <v>61474714</v>
      </c>
      <c r="E483" s="13" t="n">
        <v>20310550</v>
      </c>
      <c r="F483" s="12" t="inlineStr">
        <is>
          <t>ГРУЖ</t>
        </is>
      </c>
      <c r="G483" s="12" t="inlineStr">
        <is>
          <t>Кызылжар</t>
        </is>
      </c>
      <c r="H483" s="12" t="inlineStr">
        <is>
          <t>Сырдарьинская</t>
        </is>
      </c>
      <c r="I483" s="12" t="n">
        <v>161128</v>
      </c>
      <c r="J483" s="11" t="n">
        <v>45689</v>
      </c>
      <c r="K483" s="11" t="n">
        <v>45716</v>
      </c>
      <c r="L483" s="11" t="n">
        <v>45696</v>
      </c>
      <c r="M483" s="11" t="n">
        <v>45697</v>
      </c>
      <c r="N483" s="11" t="n">
        <v>45701</v>
      </c>
      <c r="O483" s="57">
        <f>IF(N483=J483,1,IF(AND(N483=J483,L483=J483),N483+1-J483,IF(AND(N483&gt;J483,L483&lt;J483),N483+1-J483,IF(AND(N483&lt;=K483,L483&gt;=J483),N483-L483,IF(L483&gt;K483,"",IF(N483&gt;K483,EOMONTH(N483,-1)-L483,""))))))</f>
        <v/>
      </c>
      <c r="P483" s="57" t="n">
        <v>15000</v>
      </c>
      <c r="Q48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3" t="n">
        <v>46</v>
      </c>
      <c r="S483" t="inlineStr">
        <is>
          <t>46</t>
        </is>
      </c>
    </row>
    <row r="484">
      <c r="A484" s="15" t="n">
        <v>480</v>
      </c>
      <c r="B484" s="14" t="n">
        <v>46</v>
      </c>
      <c r="C484" s="14" t="n">
        <v>46</v>
      </c>
      <c r="D484" s="13" t="n">
        <v>60694023</v>
      </c>
      <c r="E484" s="13" t="n">
        <v>20310550</v>
      </c>
      <c r="F484" s="12" t="inlineStr">
        <is>
          <t>ГРУЖ</t>
        </is>
      </c>
      <c r="G484" s="12" t="inlineStr">
        <is>
          <t>Кызылжар</t>
        </is>
      </c>
      <c r="H484" s="12" t="inlineStr">
        <is>
          <t>Сырдарьинская</t>
        </is>
      </c>
      <c r="I484" s="12" t="n">
        <v>161128</v>
      </c>
      <c r="J484" s="11" t="n">
        <v>45689</v>
      </c>
      <c r="K484" s="11" t="n">
        <v>45716</v>
      </c>
      <c r="L484" s="11" t="n">
        <v>45696</v>
      </c>
      <c r="M484" s="11" t="n">
        <v>45697</v>
      </c>
      <c r="N484" s="11" t="n">
        <v>45701</v>
      </c>
      <c r="O484" s="57">
        <f>IF(N484=J484,1,IF(AND(N484=J484,L484=J484),N484+1-J484,IF(AND(N484&gt;J484,L484&lt;J484),N484+1-J484,IF(AND(N484&lt;=K484,L484&gt;=J484),N484-L484,IF(L484&gt;K484,"",IF(N484&gt;K484,EOMONTH(N484,-1)-L484,""))))))</f>
        <v/>
      </c>
      <c r="P484" s="57" t="n">
        <v>15000</v>
      </c>
      <c r="Q48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4" t="n">
        <v>46</v>
      </c>
      <c r="S484" t="inlineStr">
        <is>
          <t>46</t>
        </is>
      </c>
    </row>
    <row r="485">
      <c r="A485" s="15" t="n">
        <v>481</v>
      </c>
      <c r="B485" s="14" t="n">
        <v>46</v>
      </c>
      <c r="C485" s="14" t="n">
        <v>46</v>
      </c>
      <c r="D485" s="13" t="n">
        <v>60697364</v>
      </c>
      <c r="E485" s="13" t="n">
        <v>20310550</v>
      </c>
      <c r="F485" s="12" t="inlineStr">
        <is>
          <t>ГРУЖ</t>
        </is>
      </c>
      <c r="G485" s="12" t="inlineStr">
        <is>
          <t>Кызылжар</t>
        </is>
      </c>
      <c r="H485" s="12" t="inlineStr">
        <is>
          <t>Сырдарьинская</t>
        </is>
      </c>
      <c r="I485" s="12" t="n">
        <v>161128</v>
      </c>
      <c r="J485" s="11" t="n">
        <v>45689</v>
      </c>
      <c r="K485" s="11" t="n">
        <v>45716</v>
      </c>
      <c r="L485" s="11" t="n">
        <v>45696</v>
      </c>
      <c r="M485" s="11" t="n">
        <v>45697</v>
      </c>
      <c r="N485" s="11" t="n">
        <v>45701</v>
      </c>
      <c r="O485" s="57">
        <f>IF(N485=J485,1,IF(AND(N485=J485,L485=J485),N485+1-J485,IF(AND(N485&gt;J485,L485&lt;J485),N485+1-J485,IF(AND(N485&lt;=K485,L485&gt;=J485),N485-L485,IF(L485&gt;K485,"",IF(N485&gt;K485,EOMONTH(N485,-1)-L485,""))))))</f>
        <v/>
      </c>
      <c r="P485" s="57" t="n">
        <v>15000</v>
      </c>
      <c r="Q48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5" t="n">
        <v>46</v>
      </c>
      <c r="S485" t="inlineStr">
        <is>
          <t>46</t>
        </is>
      </c>
    </row>
    <row r="486">
      <c r="A486" s="15" t="n">
        <v>482</v>
      </c>
      <c r="B486" s="14" t="n">
        <v>46</v>
      </c>
      <c r="C486" s="14" t="n">
        <v>46</v>
      </c>
      <c r="D486" s="13" t="n">
        <v>65346777</v>
      </c>
      <c r="E486" s="13" t="n">
        <v>20310550</v>
      </c>
      <c r="F486" s="12" t="inlineStr">
        <is>
          <t>ГРУЖ</t>
        </is>
      </c>
      <c r="G486" s="12" t="inlineStr">
        <is>
          <t>Кызылжар</t>
        </is>
      </c>
      <c r="H486" s="12" t="inlineStr">
        <is>
          <t>Сырдарьинская</t>
        </is>
      </c>
      <c r="I486" s="12" t="n">
        <v>161128</v>
      </c>
      <c r="J486" s="11" t="n">
        <v>45689</v>
      </c>
      <c r="K486" s="11" t="n">
        <v>45716</v>
      </c>
      <c r="L486" s="11" t="n">
        <v>45690</v>
      </c>
      <c r="M486" s="11" t="n">
        <v>45697</v>
      </c>
      <c r="N486" s="11" t="n">
        <v>45701</v>
      </c>
      <c r="O486" s="57">
        <f>IF(N486=J486,1,IF(AND(N486=J486,L486=J486),N486+1-J486,IF(AND(N486&gt;J486,L486&lt;J486),N486+1-J486,IF(AND(N486&lt;=K486,L486&gt;=J486),N486-L486,IF(L486&gt;K486,"",IF(N486&gt;K486,EOMONTH(N486,-1)-L486,""))))))</f>
        <v/>
      </c>
      <c r="P486" s="57" t="n">
        <v>15000</v>
      </c>
      <c r="Q48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6" t="n">
        <v>46</v>
      </c>
      <c r="S486" t="inlineStr">
        <is>
          <t>46</t>
        </is>
      </c>
    </row>
    <row r="487">
      <c r="A487" s="15" t="n">
        <v>483</v>
      </c>
      <c r="B487" s="14" t="n">
        <v>76</v>
      </c>
      <c r="C487" s="14" t="n">
        <v>76</v>
      </c>
      <c r="D487" s="13" t="n">
        <v>63615108</v>
      </c>
      <c r="E487" s="13" t="n">
        <v>20324020</v>
      </c>
      <c r="F487" s="12" t="inlineStr">
        <is>
          <t>ГРУЖ</t>
        </is>
      </c>
      <c r="G487" s="12" t="inlineStr">
        <is>
          <t>Кызылжар</t>
        </is>
      </c>
      <c r="H487" s="12" t="inlineStr">
        <is>
          <t>Пайтуг</t>
        </is>
      </c>
      <c r="I487" s="12" t="n">
        <v>161128</v>
      </c>
      <c r="J487" s="11" t="n">
        <v>45689</v>
      </c>
      <c r="K487" s="11" t="n">
        <v>45716</v>
      </c>
      <c r="L487" s="11" t="n">
        <v>45700</v>
      </c>
      <c r="M487" s="11" t="n">
        <v>45702</v>
      </c>
      <c r="N487" s="11" t="n">
        <v>45710</v>
      </c>
      <c r="O487" s="57">
        <f>IF(N487=J487,1,IF(AND(N487=J487,L487=J487),N487+1-J487,IF(AND(N487&gt;J487,L487&lt;J487),N487+1-J487,IF(AND(N487&lt;=K487,L487&gt;=J487),N487-L487,IF(L487&gt;K487,"",IF(N487&gt;K487,EOMONTH(N487,-1)-L487,""))))))</f>
        <v/>
      </c>
      <c r="P487" s="57" t="n">
        <v>15000</v>
      </c>
      <c r="Q48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7" t="n">
        <v>76</v>
      </c>
      <c r="S487" t="inlineStr">
        <is>
          <t>76</t>
        </is>
      </c>
    </row>
    <row r="488">
      <c r="A488" s="15" t="n">
        <v>484</v>
      </c>
      <c r="B488" s="14" t="n">
        <v>46</v>
      </c>
      <c r="C488" s="14" t="n">
        <v>91</v>
      </c>
      <c r="D488" s="13" t="n">
        <v>63622849</v>
      </c>
      <c r="E488" s="13" t="n">
        <v>20364948</v>
      </c>
      <c r="F488" s="12" t="inlineStr">
        <is>
          <t>ГРУЖ</t>
        </is>
      </c>
      <c r="G488" s="12" t="inlineStr">
        <is>
          <t>Кызылжар</t>
        </is>
      </c>
      <c r="H488" s="12" t="inlineStr">
        <is>
          <t>Сырдарьинская</t>
        </is>
      </c>
      <c r="I488" s="25" t="n">
        <v>161128</v>
      </c>
      <c r="J488" s="11" t="n">
        <v>45689</v>
      </c>
      <c r="K488" s="11" t="n">
        <v>45716</v>
      </c>
      <c r="L488" s="11" t="n">
        <v>45702</v>
      </c>
      <c r="M488" s="11" t="n">
        <v>45718</v>
      </c>
      <c r="N488" s="11" t="n">
        <v>45716</v>
      </c>
      <c r="O488" s="57" t="n">
        <v>15</v>
      </c>
      <c r="P488" s="57" t="n">
        <v>15000</v>
      </c>
      <c r="Q48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8" t="n">
        <v>0</v>
      </c>
      <c r="S488" t="inlineStr">
        <is>
          <t>value is not active</t>
        </is>
      </c>
    </row>
    <row r="489">
      <c r="A489" s="15" t="n">
        <v>485</v>
      </c>
      <c r="B489" s="14" t="n">
        <v>74</v>
      </c>
      <c r="C489" s="14" t="n">
        <v>74</v>
      </c>
      <c r="D489" s="13" t="n">
        <v>63760409</v>
      </c>
      <c r="E489" s="13" t="inlineStr">
        <is>
          <t>ЭЛ938016</t>
        </is>
      </c>
      <c r="F489" s="12" t="inlineStr">
        <is>
          <t>ГРУЖ</t>
        </is>
      </c>
      <c r="G489" s="12" t="inlineStr">
        <is>
          <t>Кызылжар</t>
        </is>
      </c>
      <c r="H489" s="12" t="inlineStr">
        <is>
          <t>Оскемен-1</t>
        </is>
      </c>
      <c r="I489" s="12" t="n">
        <v>161128</v>
      </c>
      <c r="J489" s="11" t="n">
        <v>45689</v>
      </c>
      <c r="K489" s="11" t="n">
        <v>45716</v>
      </c>
      <c r="L489" s="11" t="n">
        <v>45699</v>
      </c>
      <c r="M489" s="11" t="n">
        <v>45707</v>
      </c>
      <c r="N489" s="11" t="n">
        <v>45716</v>
      </c>
      <c r="O489" s="57">
        <f>IF(N489=J489,1,IF(AND(N489=J489,L489=J489),N489+1-J489,IF(AND(N489&gt;J489,L489&lt;J489),N489+1-J489,IF(AND(N489&lt;=K489,L489&gt;=J489),N489-L489,IF(L489&gt;K489,"",IF(N489&gt;K489,EOMONTH(N489,-1)-L489,""))))))</f>
        <v/>
      </c>
      <c r="P489" s="57" t="n">
        <v>15000</v>
      </c>
      <c r="Q48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89" t="n">
        <v>74</v>
      </c>
      <c r="S489" t="inlineStr">
        <is>
          <t>74</t>
        </is>
      </c>
    </row>
    <row r="490">
      <c r="A490" s="15" t="n">
        <v>486</v>
      </c>
      <c r="B490" s="14" t="n">
        <v>74</v>
      </c>
      <c r="C490" s="14" t="n">
        <v>74</v>
      </c>
      <c r="D490" s="13" t="n">
        <v>65337149</v>
      </c>
      <c r="E490" s="13" t="inlineStr">
        <is>
          <t>ЭЛ938016</t>
        </is>
      </c>
      <c r="F490" s="12" t="inlineStr">
        <is>
          <t>ГРУЖ</t>
        </is>
      </c>
      <c r="G490" s="12" t="inlineStr">
        <is>
          <t>Кызылжар</t>
        </is>
      </c>
      <c r="H490" s="12" t="inlineStr">
        <is>
          <t>Оскемен-1</t>
        </is>
      </c>
      <c r="I490" s="12" t="n">
        <v>161128</v>
      </c>
      <c r="J490" s="11" t="n">
        <v>45689</v>
      </c>
      <c r="K490" s="11" t="n">
        <v>45716</v>
      </c>
      <c r="L490" s="11" t="n">
        <v>45699</v>
      </c>
      <c r="M490" s="11" t="n">
        <v>45707</v>
      </c>
      <c r="N490" s="11" t="n">
        <v>45716</v>
      </c>
      <c r="O490" s="57">
        <f>IF(N490=J490,1,IF(AND(N490=J490,L490=J490),N490+1-J490,IF(AND(N490&gt;J490,L490&lt;J490),N490+1-J490,IF(AND(N490&lt;=K490,L490&gt;=J490),N490-L490,IF(L490&gt;K490,"",IF(N490&gt;K490,EOMONTH(N490,-1)-L490,""))))))</f>
        <v/>
      </c>
      <c r="P490" s="57" t="n">
        <v>15000</v>
      </c>
      <c r="Q49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0" t="n">
        <v>74</v>
      </c>
      <c r="S490" t="inlineStr">
        <is>
          <t>74</t>
        </is>
      </c>
    </row>
    <row r="491">
      <c r="A491" s="15" t="n">
        <v>487</v>
      </c>
      <c r="B491" s="14" t="n">
        <v>74</v>
      </c>
      <c r="C491" s="14" t="n">
        <v>74</v>
      </c>
      <c r="D491" s="13" t="n">
        <v>65346371</v>
      </c>
      <c r="E491" s="13" t="inlineStr">
        <is>
          <t>ЭЛ938016</t>
        </is>
      </c>
      <c r="F491" s="12" t="inlineStr">
        <is>
          <t>ГРУЖ</t>
        </is>
      </c>
      <c r="G491" s="12" t="inlineStr">
        <is>
          <t>Кызылжар</t>
        </is>
      </c>
      <c r="H491" s="12" t="inlineStr">
        <is>
          <t>Оскемен-1</t>
        </is>
      </c>
      <c r="I491" s="12" t="n">
        <v>161128</v>
      </c>
      <c r="J491" s="11" t="n">
        <v>45689</v>
      </c>
      <c r="K491" s="11" t="n">
        <v>45716</v>
      </c>
      <c r="L491" s="11" t="n">
        <v>45699</v>
      </c>
      <c r="M491" s="11" t="n">
        <v>45707</v>
      </c>
      <c r="N491" s="11" t="n">
        <v>45716</v>
      </c>
      <c r="O491" s="57">
        <f>IF(N491=J491,1,IF(AND(N491=J491,L491=J491),N491+1-J491,IF(AND(N491&gt;J491,L491&lt;J491),N491+1-J491,IF(AND(N491&lt;=K491,L491&gt;=J491),N491-L491,IF(L491&gt;K491,"",IF(N491&gt;K491,EOMONTH(N491,-1)-L491,""))))))</f>
        <v/>
      </c>
      <c r="P491" s="57" t="n">
        <v>15000</v>
      </c>
      <c r="Q49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1" t="n">
        <v>74</v>
      </c>
      <c r="S491" t="inlineStr">
        <is>
          <t>74</t>
        </is>
      </c>
    </row>
    <row r="492">
      <c r="A492" s="15" t="n">
        <v>488</v>
      </c>
      <c r="B492" s="14" t="n">
        <v>74</v>
      </c>
      <c r="C492" s="14" t="n">
        <v>74</v>
      </c>
      <c r="D492" s="13" t="n">
        <v>60692423</v>
      </c>
      <c r="E492" s="13" t="inlineStr">
        <is>
          <t>ЭЛ938016</t>
        </is>
      </c>
      <c r="F492" s="12" t="inlineStr">
        <is>
          <t>ГРУЖ</t>
        </is>
      </c>
      <c r="G492" s="12" t="inlineStr">
        <is>
          <t>Кызылжар</t>
        </is>
      </c>
      <c r="H492" s="12" t="inlineStr">
        <is>
          <t>Оскемен-1</t>
        </is>
      </c>
      <c r="I492" s="12" t="n">
        <v>161128</v>
      </c>
      <c r="J492" s="11" t="n">
        <v>45689</v>
      </c>
      <c r="K492" s="11" t="n">
        <v>45716</v>
      </c>
      <c r="L492" s="11" t="n">
        <v>45700</v>
      </c>
      <c r="M492" s="11" t="n">
        <v>45707</v>
      </c>
      <c r="N492" s="11" t="n">
        <v>45716</v>
      </c>
      <c r="O492" s="57">
        <f>IF(N492=J492,1,IF(AND(N492=J492,L492=J492),N492+1-J492,IF(AND(N492&gt;J492,L492&lt;J492),N492+1-J492,IF(AND(N492&lt;=K492,L492&gt;=J492),N492-L492,IF(L492&gt;K492,"",IF(N492&gt;K492,EOMONTH(N492,-1)-L492,""))))))</f>
        <v/>
      </c>
      <c r="P492" s="57" t="n">
        <v>15000</v>
      </c>
      <c r="Q49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2" t="n">
        <v>74</v>
      </c>
      <c r="S492" t="inlineStr">
        <is>
          <t>74</t>
        </is>
      </c>
    </row>
    <row r="493">
      <c r="A493" s="15" t="n">
        <v>489</v>
      </c>
      <c r="B493" s="14" t="n">
        <v>74</v>
      </c>
      <c r="C493" s="14" t="n">
        <v>74</v>
      </c>
      <c r="D493" s="13" t="n">
        <v>63616064</v>
      </c>
      <c r="E493" s="13" t="inlineStr">
        <is>
          <t>ЭЛ938016</t>
        </is>
      </c>
      <c r="F493" s="12" t="inlineStr">
        <is>
          <t>ГРУЖ</t>
        </is>
      </c>
      <c r="G493" s="12" t="inlineStr">
        <is>
          <t>Кызылжар</t>
        </is>
      </c>
      <c r="H493" s="12" t="inlineStr">
        <is>
          <t>Оскемен-1</t>
        </is>
      </c>
      <c r="I493" s="12" t="n">
        <v>161128</v>
      </c>
      <c r="J493" s="11" t="n">
        <v>45689</v>
      </c>
      <c r="K493" s="11" t="n">
        <v>45716</v>
      </c>
      <c r="L493" s="11" t="n">
        <v>45700</v>
      </c>
      <c r="M493" s="11" t="n">
        <v>45707</v>
      </c>
      <c r="N493" s="11" t="n">
        <v>45716</v>
      </c>
      <c r="O493" s="57">
        <f>IF(N493=J493,1,IF(AND(N493=J493,L493=J493),N493+1-J493,IF(AND(N493&gt;J493,L493&lt;J493),N493+1-J493,IF(AND(N493&lt;=K493,L493&gt;=J493),N493-L493,IF(L493&gt;K493,"",IF(N493&gt;K493,EOMONTH(N493,-1)-L493,""))))))</f>
        <v/>
      </c>
      <c r="P493" s="57" t="n">
        <v>15000</v>
      </c>
      <c r="Q49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3" t="n">
        <v>74</v>
      </c>
      <c r="S493" t="inlineStr">
        <is>
          <t>74</t>
        </is>
      </c>
    </row>
    <row r="494">
      <c r="A494" s="15" t="n">
        <v>490</v>
      </c>
      <c r="B494" s="14" t="n">
        <v>74</v>
      </c>
      <c r="C494" s="14" t="n">
        <v>74</v>
      </c>
      <c r="D494" s="13" t="n">
        <v>63615827</v>
      </c>
      <c r="E494" s="13" t="inlineStr">
        <is>
          <t>ЭЛ938016</t>
        </is>
      </c>
      <c r="F494" s="12" t="inlineStr">
        <is>
          <t>ГРУЖ</t>
        </is>
      </c>
      <c r="G494" s="12" t="inlineStr">
        <is>
          <t>Кызылжар</t>
        </is>
      </c>
      <c r="H494" s="12" t="inlineStr">
        <is>
          <t>Оскемен-1</t>
        </is>
      </c>
      <c r="I494" s="12" t="n">
        <v>161128</v>
      </c>
      <c r="J494" s="11" t="n">
        <v>45689</v>
      </c>
      <c r="K494" s="11" t="n">
        <v>45716</v>
      </c>
      <c r="L494" s="11" t="n">
        <v>45700</v>
      </c>
      <c r="M494" s="11" t="n">
        <v>45707</v>
      </c>
      <c r="N494" s="11" t="n">
        <v>45716</v>
      </c>
      <c r="O494" s="57">
        <f>IF(N494=J494,1,IF(AND(N494=J494,L494=J494),N494+1-J494,IF(AND(N494&gt;J494,L494&lt;J494),N494+1-J494,IF(AND(N494&lt;=K494,L494&gt;=J494),N494-L494,IF(L494&gt;K494,"",IF(N494&gt;K494,EOMONTH(N494,-1)-L494,""))))))</f>
        <v/>
      </c>
      <c r="P494" s="57" t="n">
        <v>15000</v>
      </c>
      <c r="Q49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4" t="n">
        <v>74</v>
      </c>
      <c r="S494" t="inlineStr">
        <is>
          <t>74</t>
        </is>
      </c>
    </row>
    <row r="495">
      <c r="A495" s="15" t="n">
        <v>491</v>
      </c>
      <c r="B495" s="14" t="n">
        <v>74</v>
      </c>
      <c r="C495" s="14" t="n">
        <v>74</v>
      </c>
      <c r="D495" s="13" t="n">
        <v>63615363</v>
      </c>
      <c r="E495" s="13" t="inlineStr">
        <is>
          <t>ЭЛ938023</t>
        </is>
      </c>
      <c r="F495" s="12" t="inlineStr">
        <is>
          <t>ГРУЖ</t>
        </is>
      </c>
      <c r="G495" s="12" t="inlineStr">
        <is>
          <t>Кызылжар</t>
        </is>
      </c>
      <c r="H495" s="12" t="inlineStr">
        <is>
          <t>Риддер</t>
        </is>
      </c>
      <c r="I495" s="12" t="n">
        <v>161128</v>
      </c>
      <c r="J495" s="11" t="n">
        <v>45689</v>
      </c>
      <c r="K495" s="11" t="n">
        <v>45716</v>
      </c>
      <c r="L495" s="11" t="n">
        <v>45699</v>
      </c>
      <c r="M495" s="11" t="n">
        <v>45707</v>
      </c>
      <c r="N495" s="11" t="n">
        <v>45713</v>
      </c>
      <c r="O495" s="57">
        <f>IF(N495=J495,1,IF(AND(N495=J495,L495=J495),N495+1-J495,IF(AND(N495&gt;J495,L495&lt;J495),N495+1-J495,IF(AND(N495&lt;=K495,L495&gt;=J495),N495-L495,IF(L495&gt;K495,"",IF(N495&gt;K495,EOMONTH(N495,-1)-L495,""))))))</f>
        <v/>
      </c>
      <c r="P495" s="57" t="n">
        <v>15000</v>
      </c>
      <c r="Q49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5" t="n">
        <v>74</v>
      </c>
      <c r="S495" t="inlineStr">
        <is>
          <t>74</t>
        </is>
      </c>
    </row>
    <row r="496">
      <c r="A496" s="15" t="n">
        <v>492</v>
      </c>
      <c r="B496" s="14" t="n">
        <v>74</v>
      </c>
      <c r="C496" s="14" t="n">
        <v>74</v>
      </c>
      <c r="D496" s="13" t="n">
        <v>63615512</v>
      </c>
      <c r="E496" s="13" t="inlineStr">
        <is>
          <t>ЭЛ938023</t>
        </is>
      </c>
      <c r="F496" s="12" t="inlineStr">
        <is>
          <t>ГРУЖ</t>
        </is>
      </c>
      <c r="G496" s="12" t="inlineStr">
        <is>
          <t>Кызылжар</t>
        </is>
      </c>
      <c r="H496" s="12" t="inlineStr">
        <is>
          <t>Риддер</t>
        </is>
      </c>
      <c r="I496" s="12" t="n">
        <v>161128</v>
      </c>
      <c r="J496" s="11" t="n">
        <v>45689</v>
      </c>
      <c r="K496" s="11" t="n">
        <v>45716</v>
      </c>
      <c r="L496" s="11" t="n">
        <v>45699</v>
      </c>
      <c r="M496" s="11" t="n">
        <v>45707</v>
      </c>
      <c r="N496" s="11" t="n">
        <v>45714</v>
      </c>
      <c r="O496" s="57">
        <f>IF(N496=J496,1,IF(AND(N496=J496,L496=J496),N496+1-J496,IF(AND(N496&gt;J496,L496&lt;J496),N496+1-J496,IF(AND(N496&lt;=K496,L496&gt;=J496),N496-L496,IF(L496&gt;K496,"",IF(N496&gt;K496,EOMONTH(N496,-1)-L496,""))))))</f>
        <v/>
      </c>
      <c r="P496" s="57" t="n">
        <v>15000</v>
      </c>
      <c r="Q49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6" t="n">
        <v>74</v>
      </c>
      <c r="S496" t="inlineStr">
        <is>
          <t>74</t>
        </is>
      </c>
    </row>
    <row r="497">
      <c r="A497" s="15" t="n">
        <v>493</v>
      </c>
      <c r="B497" s="14" t="n">
        <v>74</v>
      </c>
      <c r="C497" s="14" t="n">
        <v>74</v>
      </c>
      <c r="D497" s="13" t="n">
        <v>63622906</v>
      </c>
      <c r="E497" s="13" t="inlineStr">
        <is>
          <t>ЭЛ938023</t>
        </is>
      </c>
      <c r="F497" s="12" t="inlineStr">
        <is>
          <t>ГРУЖ</t>
        </is>
      </c>
      <c r="G497" s="12" t="inlineStr">
        <is>
          <t>Кызылжар</t>
        </is>
      </c>
      <c r="H497" s="12" t="inlineStr">
        <is>
          <t>Риддер</t>
        </is>
      </c>
      <c r="I497" s="12" t="n">
        <v>161128</v>
      </c>
      <c r="J497" s="11" t="n">
        <v>45689</v>
      </c>
      <c r="K497" s="11" t="n">
        <v>45716</v>
      </c>
      <c r="L497" s="11" t="n">
        <v>45699</v>
      </c>
      <c r="M497" s="11" t="n">
        <v>45707</v>
      </c>
      <c r="N497" s="11" t="n">
        <v>45714</v>
      </c>
      <c r="O497" s="57">
        <f>IF(N497=J497,1,IF(AND(N497=J497,L497=J497),N497+1-J497,IF(AND(N497&gt;J497,L497&lt;J497),N497+1-J497,IF(AND(N497&lt;=K497,L497&gt;=J497),N497-L497,IF(L497&gt;K497,"",IF(N497&gt;K497,EOMONTH(N497,-1)-L497,""))))))</f>
        <v/>
      </c>
      <c r="P497" s="57" t="n">
        <v>15000</v>
      </c>
      <c r="Q49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7" t="n">
        <v>74</v>
      </c>
      <c r="S497" t="inlineStr">
        <is>
          <t>74</t>
        </is>
      </c>
    </row>
    <row r="498">
      <c r="A498" s="15" t="n">
        <v>494</v>
      </c>
      <c r="B498" s="14" t="n">
        <v>74</v>
      </c>
      <c r="C498" s="14" t="n">
        <v>74</v>
      </c>
      <c r="D498" s="13" t="n">
        <v>63623086</v>
      </c>
      <c r="E498" s="13" t="inlineStr">
        <is>
          <t>ЭЛ938023</t>
        </is>
      </c>
      <c r="F498" s="12" t="inlineStr">
        <is>
          <t>ГРУЖ</t>
        </is>
      </c>
      <c r="G498" s="12" t="inlineStr">
        <is>
          <t>Кызылжар</t>
        </is>
      </c>
      <c r="H498" s="12" t="inlineStr">
        <is>
          <t>Риддер</t>
        </is>
      </c>
      <c r="I498" s="12" t="n">
        <v>161128</v>
      </c>
      <c r="J498" s="11" t="n">
        <v>45689</v>
      </c>
      <c r="K498" s="11" t="n">
        <v>45716</v>
      </c>
      <c r="L498" s="11" t="n">
        <v>45699</v>
      </c>
      <c r="M498" s="11" t="n">
        <v>45707</v>
      </c>
      <c r="N498" s="11" t="n">
        <v>45713</v>
      </c>
      <c r="O498" s="57">
        <f>IF(N498=J498,1,IF(AND(N498=J498,L498=J498),N498+1-J498,IF(AND(N498&gt;J498,L498&lt;J498),N498+1-J498,IF(AND(N498&lt;=K498,L498&gt;=J498),N498-L498,IF(L498&gt;K498,"",IF(N498&gt;K498,EOMONTH(N498,-1)-L498,""))))))</f>
        <v/>
      </c>
      <c r="P498" s="57" t="n">
        <v>15000</v>
      </c>
      <c r="Q49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8" t="n">
        <v>74</v>
      </c>
      <c r="S498" t="inlineStr">
        <is>
          <t>74</t>
        </is>
      </c>
    </row>
    <row r="499">
      <c r="A499" s="15" t="n">
        <v>495</v>
      </c>
      <c r="B499" s="14" t="n">
        <v>74</v>
      </c>
      <c r="C499" s="14" t="n">
        <v>74</v>
      </c>
      <c r="D499" s="13" t="n">
        <v>63740427</v>
      </c>
      <c r="E499" s="13" t="inlineStr">
        <is>
          <t>ЭЛ938085</t>
        </is>
      </c>
      <c r="F499" s="12" t="inlineStr">
        <is>
          <t>ГРУЖ</t>
        </is>
      </c>
      <c r="G499" s="12" t="inlineStr">
        <is>
          <t>Кызылжар</t>
        </is>
      </c>
      <c r="H499" s="12" t="inlineStr">
        <is>
          <t>Риддер</t>
        </is>
      </c>
      <c r="I499" s="12" t="n">
        <v>161128</v>
      </c>
      <c r="J499" s="11" t="n">
        <v>45689</v>
      </c>
      <c r="K499" s="11" t="n">
        <v>45716</v>
      </c>
      <c r="L499" s="11" t="n">
        <v>45699</v>
      </c>
      <c r="M499" s="11" t="n">
        <v>45707</v>
      </c>
      <c r="N499" s="11" t="n">
        <v>45716</v>
      </c>
      <c r="O499" s="57">
        <f>IF(N499=J499,1,IF(AND(N499=J499,L499=J499),N499+1-J499,IF(AND(N499&gt;J499,L499&lt;J499),N499+1-J499,IF(AND(N499&lt;=K499,L499&gt;=J499),N499-L499,IF(L499&gt;K499,"",IF(N499&gt;K499,EOMONTH(N499,-1)-L499,""))))))</f>
        <v/>
      </c>
      <c r="P499" s="57" t="n">
        <v>15000</v>
      </c>
      <c r="Q49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499" t="n">
        <v>74</v>
      </c>
      <c r="S499" t="inlineStr">
        <is>
          <t>74</t>
        </is>
      </c>
    </row>
    <row r="500">
      <c r="A500" s="15" t="n">
        <v>496</v>
      </c>
      <c r="B500" s="14" t="n">
        <v>74</v>
      </c>
      <c r="C500" s="14" t="n">
        <v>74</v>
      </c>
      <c r="D500" s="13" t="n">
        <v>60690765</v>
      </c>
      <c r="E500" s="13" t="inlineStr">
        <is>
          <t>ЭЛ938085</t>
        </is>
      </c>
      <c r="F500" s="12" t="inlineStr">
        <is>
          <t>ГРУЖ</t>
        </is>
      </c>
      <c r="G500" s="12" t="inlineStr">
        <is>
          <t>Кызылжар</t>
        </is>
      </c>
      <c r="H500" s="12" t="inlineStr">
        <is>
          <t>Риддер</t>
        </is>
      </c>
      <c r="I500" s="12" t="n">
        <v>161128</v>
      </c>
      <c r="J500" s="11" t="n">
        <v>45689</v>
      </c>
      <c r="K500" s="11" t="n">
        <v>45716</v>
      </c>
      <c r="L500" s="11" t="n">
        <v>45699</v>
      </c>
      <c r="M500" s="11" t="n">
        <v>45707</v>
      </c>
      <c r="N500" s="11" t="n">
        <v>45716</v>
      </c>
      <c r="O500" s="57">
        <f>IF(N500=J500,1,IF(AND(N500=J500,L500=J500),N500+1-J500,IF(AND(N500&gt;J500,L500&lt;J500),N500+1-J500,IF(AND(N500&lt;=K500,L500&gt;=J500),N500-L500,IF(L500&gt;K500,"",IF(N500&gt;K500,EOMONTH(N500,-1)-L500,""))))))</f>
        <v/>
      </c>
      <c r="P500" s="57" t="n">
        <v>15000</v>
      </c>
      <c r="Q50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0" t="n">
        <v>74</v>
      </c>
      <c r="S500" t="inlineStr">
        <is>
          <t>74</t>
        </is>
      </c>
    </row>
    <row r="501">
      <c r="A501" s="15" t="n">
        <v>497</v>
      </c>
      <c r="B501" s="14" t="n">
        <v>74</v>
      </c>
      <c r="C501" s="14" t="n">
        <v>74</v>
      </c>
      <c r="D501" s="13" t="n">
        <v>63615850</v>
      </c>
      <c r="E501" s="13" t="inlineStr">
        <is>
          <t>ЭЛ938085</t>
        </is>
      </c>
      <c r="F501" s="12" t="inlineStr">
        <is>
          <t>ГРУЖ</t>
        </is>
      </c>
      <c r="G501" s="12" t="inlineStr">
        <is>
          <t>Кызылжар</t>
        </is>
      </c>
      <c r="H501" s="12" t="inlineStr">
        <is>
          <t>Риддер</t>
        </is>
      </c>
      <c r="I501" s="12" t="n">
        <v>161128</v>
      </c>
      <c r="J501" s="11" t="n">
        <v>45689</v>
      </c>
      <c r="K501" s="11" t="n">
        <v>45716</v>
      </c>
      <c r="L501" s="11" t="n">
        <v>45699</v>
      </c>
      <c r="M501" s="11" t="n">
        <v>45707</v>
      </c>
      <c r="N501" s="11" t="n">
        <v>45716</v>
      </c>
      <c r="O501" s="57">
        <f>IF(N501=J501,1,IF(AND(N501=J501,L501=J501),N501+1-J501,IF(AND(N501&gt;J501,L501&lt;J501),N501+1-J501,IF(AND(N501&lt;=K501,L501&gt;=J501),N501-L501,IF(L501&gt;K501,"",IF(N501&gt;K501,EOMONTH(N501,-1)-L501,""))))))</f>
        <v/>
      </c>
      <c r="P501" s="57" t="n">
        <v>15000</v>
      </c>
      <c r="Q50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1" t="n">
        <v>74</v>
      </c>
      <c r="S501" t="inlineStr">
        <is>
          <t>74</t>
        </is>
      </c>
    </row>
    <row r="502">
      <c r="A502" s="15" t="n">
        <v>498</v>
      </c>
      <c r="B502" s="14" t="n">
        <v>74</v>
      </c>
      <c r="C502" s="14" t="n">
        <v>74</v>
      </c>
      <c r="D502" s="13" t="n">
        <v>63744981</v>
      </c>
      <c r="E502" s="13" t="inlineStr">
        <is>
          <t>ЭЛ941986</t>
        </is>
      </c>
      <c r="F502" s="12" t="inlineStr">
        <is>
          <t>ГРУЖ</t>
        </is>
      </c>
      <c r="G502" s="12" t="inlineStr">
        <is>
          <t>Кызылжар</t>
        </is>
      </c>
      <c r="H502" s="12" t="inlineStr">
        <is>
          <t>Оскемен-1</t>
        </is>
      </c>
      <c r="I502" s="12" t="n">
        <v>171083</v>
      </c>
      <c r="J502" s="11" t="n">
        <v>45689</v>
      </c>
      <c r="K502" s="11" t="n">
        <v>45716</v>
      </c>
      <c r="L502" s="11" t="n">
        <v>45696</v>
      </c>
      <c r="M502" s="11" t="n">
        <v>45708</v>
      </c>
      <c r="N502" s="11" t="n">
        <v>45716</v>
      </c>
      <c r="O502" s="57">
        <f>IF(N502=J502,1,IF(AND(N502=J502,L502=J502),N502+1-J502,IF(AND(N502&gt;J502,L502&lt;J502),N502+1-J502,IF(AND(N502&lt;=K502,L502&gt;=J502),N502-L502,IF(L502&gt;K502,"",IF(N502&gt;K502,EOMONTH(N502,-1)-L502,""))))))</f>
        <v/>
      </c>
      <c r="P502" s="57" t="n">
        <v>15000</v>
      </c>
      <c r="Q50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2" t="n">
        <v>74</v>
      </c>
      <c r="S502" t="inlineStr">
        <is>
          <t>74</t>
        </is>
      </c>
    </row>
    <row r="503">
      <c r="A503" s="15" t="n">
        <v>499</v>
      </c>
      <c r="B503" s="14" t="n">
        <v>74</v>
      </c>
      <c r="C503" s="14" t="n">
        <v>74</v>
      </c>
      <c r="D503" s="13" t="n">
        <v>61117776</v>
      </c>
      <c r="E503" s="13" t="inlineStr">
        <is>
          <t>ЭЛ941986</t>
        </is>
      </c>
      <c r="F503" s="12" t="inlineStr">
        <is>
          <t>ГРУЖ</t>
        </is>
      </c>
      <c r="G503" s="12" t="inlineStr">
        <is>
          <t>Кызылжар</t>
        </is>
      </c>
      <c r="H503" s="12" t="inlineStr">
        <is>
          <t>Оскемен-1</t>
        </is>
      </c>
      <c r="I503" s="12" t="n">
        <v>171083</v>
      </c>
      <c r="J503" s="11" t="n">
        <v>45689</v>
      </c>
      <c r="K503" s="11" t="n">
        <v>45716</v>
      </c>
      <c r="L503" s="11" t="n">
        <v>45696</v>
      </c>
      <c r="M503" s="11" t="n">
        <v>45708</v>
      </c>
      <c r="N503" s="11" t="n">
        <v>45716</v>
      </c>
      <c r="O503" s="57">
        <f>IF(N503=J503,1,IF(AND(N503=J503,L503=J503),N503+1-J503,IF(AND(N503&gt;J503,L503&lt;J503),N503+1-J503,IF(AND(N503&lt;=K503,L503&gt;=J503),N503-L503,IF(L503&gt;K503,"",IF(N503&gt;K503,EOMONTH(N503,-1)-L503,""))))))</f>
        <v/>
      </c>
      <c r="P503" s="57" t="n">
        <v>15000</v>
      </c>
      <c r="Q50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3" t="n">
        <v>74</v>
      </c>
      <c r="S503" t="inlineStr">
        <is>
          <t>74</t>
        </is>
      </c>
    </row>
    <row r="504">
      <c r="A504" s="15" t="n">
        <v>500</v>
      </c>
      <c r="B504" s="14" t="n">
        <v>74</v>
      </c>
      <c r="C504" s="14" t="n">
        <v>74</v>
      </c>
      <c r="D504" s="13" t="n">
        <v>61474409</v>
      </c>
      <c r="E504" s="13" t="inlineStr">
        <is>
          <t>ЭЛ941986</t>
        </is>
      </c>
      <c r="F504" s="12" t="inlineStr">
        <is>
          <t>ГРУЖ</t>
        </is>
      </c>
      <c r="G504" s="12" t="inlineStr">
        <is>
          <t>Кызылжар</t>
        </is>
      </c>
      <c r="H504" s="12" t="inlineStr">
        <is>
          <t>Оскемен-1</t>
        </is>
      </c>
      <c r="I504" s="12" t="n">
        <v>171083</v>
      </c>
      <c r="J504" s="11" t="n">
        <v>45689</v>
      </c>
      <c r="K504" s="11" t="n">
        <v>45716</v>
      </c>
      <c r="L504" s="11" t="n">
        <v>45696</v>
      </c>
      <c r="M504" s="11" t="n">
        <v>45708</v>
      </c>
      <c r="N504" s="11" t="n">
        <v>45716</v>
      </c>
      <c r="O504" s="57">
        <f>IF(N504=J504,1,IF(AND(N504=J504,L504=J504),N504+1-J504,IF(AND(N504&gt;J504,L504&lt;J504),N504+1-J504,IF(AND(N504&lt;=K504,L504&gt;=J504),N504-L504,IF(L504&gt;K504,"",IF(N504&gt;K504,EOMONTH(N504,-1)-L504,""))))))</f>
        <v/>
      </c>
      <c r="P504" s="57" t="n">
        <v>15000</v>
      </c>
      <c r="Q50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4" t="n">
        <v>74</v>
      </c>
      <c r="S504" t="inlineStr">
        <is>
          <t>74</t>
        </is>
      </c>
    </row>
    <row r="505">
      <c r="A505" s="15" t="n">
        <v>501</v>
      </c>
      <c r="B505" s="14" t="n">
        <v>74</v>
      </c>
      <c r="C505" s="14" t="n">
        <v>74</v>
      </c>
      <c r="D505" s="13" t="n">
        <v>63745020</v>
      </c>
      <c r="E505" s="13" t="inlineStr">
        <is>
          <t>ЭЛ941999</t>
        </is>
      </c>
      <c r="F505" s="12" t="inlineStr">
        <is>
          <t>ГРУЖ</t>
        </is>
      </c>
      <c r="G505" s="12" t="inlineStr">
        <is>
          <t>Кызылжар</t>
        </is>
      </c>
      <c r="H505" s="12" t="inlineStr">
        <is>
          <t>Оскемен-1</t>
        </is>
      </c>
      <c r="I505" s="12" t="n">
        <v>171083</v>
      </c>
      <c r="J505" s="11" t="n">
        <v>45689</v>
      </c>
      <c r="K505" s="11" t="n">
        <v>45716</v>
      </c>
      <c r="L505" s="11" t="n">
        <v>45703</v>
      </c>
      <c r="M505" s="11" t="n">
        <v>45708</v>
      </c>
      <c r="N505" s="11" t="n">
        <v>45716</v>
      </c>
      <c r="O505" s="57">
        <f>IF(N505=J505,1,IF(AND(N505=J505,L505=J505),N505+1-J505,IF(AND(N505&gt;J505,L505&lt;J505),N505+1-J505,IF(AND(N505&lt;=K505,L505&gt;=J505),N505-L505,IF(L505&gt;K505,"",IF(N505&gt;K505,EOMONTH(N505,-1)-L505,""))))))</f>
        <v/>
      </c>
      <c r="P505" s="57" t="n">
        <v>15000</v>
      </c>
      <c r="Q50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5" t="n">
        <v>74</v>
      </c>
      <c r="S505" t="inlineStr">
        <is>
          <t>74</t>
        </is>
      </c>
    </row>
    <row r="506">
      <c r="A506" s="15" t="n">
        <v>502</v>
      </c>
      <c r="B506" s="14" t="n">
        <v>74</v>
      </c>
      <c r="C506" s="14" t="n">
        <v>74</v>
      </c>
      <c r="D506" s="13" t="n">
        <v>63740435</v>
      </c>
      <c r="E506" s="13" t="inlineStr">
        <is>
          <t>ЭЛ941999</t>
        </is>
      </c>
      <c r="F506" s="12" t="inlineStr">
        <is>
          <t>ГРУЖ</t>
        </is>
      </c>
      <c r="G506" s="12" t="inlineStr">
        <is>
          <t>Кызылжар</t>
        </is>
      </c>
      <c r="H506" s="12" t="inlineStr">
        <is>
          <t>Оскемен-1</t>
        </is>
      </c>
      <c r="I506" s="12" t="n">
        <v>171083</v>
      </c>
      <c r="J506" s="11" t="n">
        <v>45689</v>
      </c>
      <c r="K506" s="11" t="n">
        <v>45716</v>
      </c>
      <c r="L506" s="11" t="n">
        <v>45699</v>
      </c>
      <c r="M506" s="11" t="n">
        <v>45708</v>
      </c>
      <c r="N506" s="11" t="n">
        <v>45716</v>
      </c>
      <c r="O506" s="57">
        <f>IF(N506=J506,1,IF(AND(N506=J506,L506=J506),N506+1-J506,IF(AND(N506&gt;J506,L506&lt;J506),N506+1-J506,IF(AND(N506&lt;=K506,L506&gt;=J506),N506-L506,IF(L506&gt;K506,"",IF(N506&gt;K506,EOMONTH(N506,-1)-L506,""))))))</f>
        <v/>
      </c>
      <c r="P506" s="57" t="n">
        <v>15000</v>
      </c>
      <c r="Q50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6" t="n">
        <v>74</v>
      </c>
      <c r="S506" t="inlineStr">
        <is>
          <t>74</t>
        </is>
      </c>
    </row>
    <row r="507">
      <c r="A507" s="15" t="n">
        <v>503</v>
      </c>
      <c r="B507" s="14" t="n">
        <v>74</v>
      </c>
      <c r="C507" s="14" t="n">
        <v>74</v>
      </c>
      <c r="D507" s="13" t="n">
        <v>63740476</v>
      </c>
      <c r="E507" s="13" t="inlineStr">
        <is>
          <t>ЭЛ941999</t>
        </is>
      </c>
      <c r="F507" s="12" t="inlineStr">
        <is>
          <t>ГРУЖ</t>
        </is>
      </c>
      <c r="G507" s="12" t="inlineStr">
        <is>
          <t>Кызылжар</t>
        </is>
      </c>
      <c r="H507" s="12" t="inlineStr">
        <is>
          <t>Оскемен-1</t>
        </is>
      </c>
      <c r="I507" s="12" t="n">
        <v>171083</v>
      </c>
      <c r="J507" s="11" t="n">
        <v>45689</v>
      </c>
      <c r="K507" s="11" t="n">
        <v>45716</v>
      </c>
      <c r="L507" s="11" t="n">
        <v>45699</v>
      </c>
      <c r="M507" s="11" t="n">
        <v>45708</v>
      </c>
      <c r="N507" s="11" t="n">
        <v>45716</v>
      </c>
      <c r="O507" s="57">
        <f>IF(N507=J507,1,IF(AND(N507=J507,L507=J507),N507+1-J507,IF(AND(N507&gt;J507,L507&lt;J507),N507+1-J507,IF(AND(N507&lt;=K507,L507&gt;=J507),N507-L507,IF(L507&gt;K507,"",IF(N507&gt;K507,EOMONTH(N507,-1)-L507,""))))))</f>
        <v/>
      </c>
      <c r="P507" s="57" t="n">
        <v>15000</v>
      </c>
      <c r="Q50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7" t="n">
        <v>74</v>
      </c>
      <c r="S507" t="inlineStr">
        <is>
          <t>74</t>
        </is>
      </c>
    </row>
    <row r="508">
      <c r="A508" s="15" t="n">
        <v>504</v>
      </c>
      <c r="B508" s="14" t="n">
        <v>74</v>
      </c>
      <c r="C508" s="14" t="n">
        <v>74</v>
      </c>
      <c r="D508" s="13" t="n">
        <v>65318222</v>
      </c>
      <c r="E508" s="13" t="inlineStr">
        <is>
          <t>ЭЛ942006</t>
        </is>
      </c>
      <c r="F508" s="12" t="inlineStr">
        <is>
          <t>ГРУЖ</t>
        </is>
      </c>
      <c r="G508" s="12" t="inlineStr">
        <is>
          <t>Кызылжар</t>
        </is>
      </c>
      <c r="H508" s="12" t="inlineStr">
        <is>
          <t>Риддер</t>
        </is>
      </c>
      <c r="I508" s="12" t="n">
        <v>171083</v>
      </c>
      <c r="J508" s="11" t="n">
        <v>45689</v>
      </c>
      <c r="K508" s="11" t="n">
        <v>45716</v>
      </c>
      <c r="L508" s="11" t="n">
        <v>45703</v>
      </c>
      <c r="M508" s="11" t="n">
        <v>45708</v>
      </c>
      <c r="N508" s="11" t="n">
        <v>45716</v>
      </c>
      <c r="O508" s="57">
        <f>IF(N508=J508,1,IF(AND(N508=J508,L508=J508),N508+1-J508,IF(AND(N508&gt;J508,L508&lt;J508),N508+1-J508,IF(AND(N508&lt;=K508,L508&gt;=J508),N508-L508,IF(L508&gt;K508,"",IF(N508&gt;K508,EOMONTH(N508,-1)-L508,""))))))</f>
        <v/>
      </c>
      <c r="P508" s="57" t="n">
        <v>15000</v>
      </c>
      <c r="Q50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8" t="n">
        <v>74</v>
      </c>
      <c r="S508" t="inlineStr">
        <is>
          <t>74</t>
        </is>
      </c>
    </row>
    <row r="509">
      <c r="A509" s="15" t="n">
        <v>505</v>
      </c>
      <c r="B509" s="14" t="n">
        <v>74</v>
      </c>
      <c r="C509" s="14" t="n">
        <v>74</v>
      </c>
      <c r="D509" s="13" t="n">
        <v>65339970</v>
      </c>
      <c r="E509" s="13" t="inlineStr">
        <is>
          <t>ЭЛ942006</t>
        </is>
      </c>
      <c r="F509" s="12" t="inlineStr">
        <is>
          <t>ГРУЖ</t>
        </is>
      </c>
      <c r="G509" s="12" t="inlineStr">
        <is>
          <t>Кызылжар</t>
        </is>
      </c>
      <c r="H509" s="12" t="inlineStr">
        <is>
          <t>Риддер</t>
        </is>
      </c>
      <c r="I509" s="12" t="n">
        <v>171083</v>
      </c>
      <c r="J509" s="11" t="n">
        <v>45689</v>
      </c>
      <c r="K509" s="11" t="n">
        <v>45716</v>
      </c>
      <c r="L509" s="11" t="n">
        <v>45696</v>
      </c>
      <c r="M509" s="11" t="n">
        <v>45708</v>
      </c>
      <c r="N509" s="11" t="n">
        <v>45716</v>
      </c>
      <c r="O509" s="57">
        <f>IF(N509=J509,1,IF(AND(N509=J509,L509=J509),N509+1-J509,IF(AND(N509&gt;J509,L509&lt;J509),N509+1-J509,IF(AND(N509&lt;=K509,L509&gt;=J509),N509-L509,IF(L509&gt;K509,"",IF(N509&gt;K509,EOMONTH(N509,-1)-L509,""))))))</f>
        <v/>
      </c>
      <c r="P509" s="57" t="n">
        <v>15000</v>
      </c>
      <c r="Q50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09" t="n">
        <v>74</v>
      </c>
      <c r="S509" t="inlineStr">
        <is>
          <t>74</t>
        </is>
      </c>
    </row>
    <row r="510">
      <c r="A510" s="15" t="n">
        <v>506</v>
      </c>
      <c r="B510" s="14" t="n">
        <v>74</v>
      </c>
      <c r="C510" s="14" t="n">
        <v>74</v>
      </c>
      <c r="D510" s="13" t="n">
        <v>65342875</v>
      </c>
      <c r="E510" s="13" t="inlineStr">
        <is>
          <t>ЭЛ942006</t>
        </is>
      </c>
      <c r="F510" s="12" t="inlineStr">
        <is>
          <t>ГРУЖ</t>
        </is>
      </c>
      <c r="G510" s="12" t="inlineStr">
        <is>
          <t>Кызылжар</t>
        </is>
      </c>
      <c r="H510" s="12" t="inlineStr">
        <is>
          <t>Риддер</t>
        </is>
      </c>
      <c r="I510" s="12" t="n">
        <v>171083</v>
      </c>
      <c r="J510" s="11" t="n">
        <v>45689</v>
      </c>
      <c r="K510" s="11" t="n">
        <v>45716</v>
      </c>
      <c r="L510" s="11" t="n">
        <v>45696</v>
      </c>
      <c r="M510" s="11" t="n">
        <v>45708</v>
      </c>
      <c r="N510" s="11" t="n">
        <v>45716</v>
      </c>
      <c r="O510" s="57">
        <f>IF(N510=J510,1,IF(AND(N510=J510,L510=J510),N510+1-J510,IF(AND(N510&gt;J510,L510&lt;J510),N510+1-J510,IF(AND(N510&lt;=K510,L510&gt;=J510),N510-L510,IF(L510&gt;K510,"",IF(N510&gt;K510,EOMONTH(N510,-1)-L510,""))))))</f>
        <v/>
      </c>
      <c r="P510" s="57" t="n">
        <v>15000</v>
      </c>
      <c r="Q51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0" t="n">
        <v>74</v>
      </c>
      <c r="S510" t="inlineStr">
        <is>
          <t>74</t>
        </is>
      </c>
    </row>
    <row r="511">
      <c r="A511" s="15" t="n">
        <v>507</v>
      </c>
      <c r="B511" s="14" t="n">
        <v>74</v>
      </c>
      <c r="C511" s="14" t="n">
        <v>74</v>
      </c>
      <c r="D511" s="13" t="n">
        <v>61475067</v>
      </c>
      <c r="E511" s="13" t="inlineStr">
        <is>
          <t>ЭЛ942006</t>
        </is>
      </c>
      <c r="F511" s="12" t="inlineStr">
        <is>
          <t>ГРУЖ</t>
        </is>
      </c>
      <c r="G511" s="12" t="inlineStr">
        <is>
          <t>Кызылжар</t>
        </is>
      </c>
      <c r="H511" s="12" t="inlineStr">
        <is>
          <t>Риддер</t>
        </is>
      </c>
      <c r="I511" s="12" t="n">
        <v>171083</v>
      </c>
      <c r="J511" s="11" t="n">
        <v>45689</v>
      </c>
      <c r="K511" s="11" t="n">
        <v>45716</v>
      </c>
      <c r="L511" s="11" t="n">
        <v>45696</v>
      </c>
      <c r="M511" s="11" t="n">
        <v>45708</v>
      </c>
      <c r="N511" s="11" t="n">
        <v>45716</v>
      </c>
      <c r="O511" s="57">
        <f>IF(N511=J511,1,IF(AND(N511=J511,L511=J511),N511+1-J511,IF(AND(N511&gt;J511,L511&lt;J511),N511+1-J511,IF(AND(N511&lt;=K511,L511&gt;=J511),N511-L511,IF(L511&gt;K511,"",IF(N511&gt;K511,EOMONTH(N511,-1)-L511,""))))))</f>
        <v/>
      </c>
      <c r="P511" s="57" t="n">
        <v>15000</v>
      </c>
      <c r="Q51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1" t="n">
        <v>74</v>
      </c>
      <c r="S511" t="inlineStr">
        <is>
          <t>74</t>
        </is>
      </c>
    </row>
    <row r="512">
      <c r="A512" s="15" t="n">
        <v>508</v>
      </c>
      <c r="B512" s="14" t="n">
        <v>74</v>
      </c>
      <c r="C512" s="14" t="n">
        <v>74</v>
      </c>
      <c r="D512" s="13" t="n">
        <v>61474722</v>
      </c>
      <c r="E512" s="13" t="inlineStr">
        <is>
          <t>ЭЛ943007</t>
        </is>
      </c>
      <c r="F512" s="12" t="inlineStr">
        <is>
          <t>ГРУЖ</t>
        </is>
      </c>
      <c r="G512" s="12" t="inlineStr">
        <is>
          <t>Кызылжар</t>
        </is>
      </c>
      <c r="H512" s="12" t="inlineStr">
        <is>
          <t>Риддер</t>
        </is>
      </c>
      <c r="I512" s="12" t="n">
        <v>171083</v>
      </c>
      <c r="J512" s="11" t="n">
        <v>45689</v>
      </c>
      <c r="K512" s="11" t="n">
        <v>45716</v>
      </c>
      <c r="L512" s="11" t="n">
        <v>45696</v>
      </c>
      <c r="M512" s="11" t="n">
        <v>45708</v>
      </c>
      <c r="N512" s="11" t="n">
        <v>45714</v>
      </c>
      <c r="O512" s="57">
        <f>IF(N512=J512,1,IF(AND(N512=J512,L512=J512),N512+1-J512,IF(AND(N512&gt;J512,L512&lt;J512),N512+1-J512,IF(AND(N512&lt;=K512,L512&gt;=J512),N512-L512,IF(L512&gt;K512,"",IF(N512&gt;K512,EOMONTH(N512,-1)-L512,""))))))</f>
        <v/>
      </c>
      <c r="P512" s="57" t="n">
        <v>15000</v>
      </c>
      <c r="Q51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2" t="n">
        <v>74</v>
      </c>
      <c r="S512" t="inlineStr">
        <is>
          <t>74</t>
        </is>
      </c>
    </row>
    <row r="513">
      <c r="A513" s="15" t="n">
        <v>509</v>
      </c>
      <c r="B513" s="14" t="n">
        <v>74</v>
      </c>
      <c r="C513" s="14" t="n">
        <v>74</v>
      </c>
      <c r="D513" s="13" t="n">
        <v>63565352</v>
      </c>
      <c r="E513" s="13" t="inlineStr">
        <is>
          <t>ЭЛ943007</t>
        </is>
      </c>
      <c r="F513" s="12" t="inlineStr">
        <is>
          <t>ГРУЖ</t>
        </is>
      </c>
      <c r="G513" s="12" t="inlineStr">
        <is>
          <t>Кызылжар</t>
        </is>
      </c>
      <c r="H513" s="12" t="inlineStr">
        <is>
          <t>Риддер</t>
        </is>
      </c>
      <c r="I513" s="12" t="n">
        <v>171083</v>
      </c>
      <c r="J513" s="11" t="n">
        <v>45689</v>
      </c>
      <c r="K513" s="11" t="n">
        <v>45716</v>
      </c>
      <c r="L513" s="11" t="n">
        <v>45696</v>
      </c>
      <c r="M513" s="11" t="n">
        <v>45708</v>
      </c>
      <c r="N513" s="11" t="n">
        <v>45714</v>
      </c>
      <c r="O513" s="57">
        <f>IF(N513=J513,1,IF(AND(N513=J513,L513=J513),N513+1-J513,IF(AND(N513&gt;J513,L513&lt;J513),N513+1-J513,IF(AND(N513&lt;=K513,L513&gt;=J513),N513-L513,IF(L513&gt;K513,"",IF(N513&gt;K513,EOMONTH(N513,-1)-L513,""))))))</f>
        <v/>
      </c>
      <c r="P513" s="57" t="n">
        <v>15000</v>
      </c>
      <c r="Q51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3" t="n">
        <v>74</v>
      </c>
      <c r="S513" t="inlineStr">
        <is>
          <t>74</t>
        </is>
      </c>
    </row>
    <row r="514">
      <c r="A514" s="15" t="n">
        <v>510</v>
      </c>
      <c r="B514" s="14" t="n">
        <v>74</v>
      </c>
      <c r="C514" s="14" t="n">
        <v>74</v>
      </c>
      <c r="D514" s="13" t="n">
        <v>65350134</v>
      </c>
      <c r="E514" s="13" t="inlineStr">
        <is>
          <t>ЭЛ943007</t>
        </is>
      </c>
      <c r="F514" s="12" t="inlineStr">
        <is>
          <t>ГРУЖ</t>
        </is>
      </c>
      <c r="G514" s="12" t="inlineStr">
        <is>
          <t>Кызылжар</t>
        </is>
      </c>
      <c r="H514" s="12" t="inlineStr">
        <is>
          <t>Риддер</t>
        </is>
      </c>
      <c r="I514" s="12" t="n">
        <v>171083</v>
      </c>
      <c r="J514" s="11" t="n">
        <v>45689</v>
      </c>
      <c r="K514" s="11" t="n">
        <v>45716</v>
      </c>
      <c r="L514" s="11" t="n">
        <v>45696</v>
      </c>
      <c r="M514" s="11" t="n">
        <v>45708</v>
      </c>
      <c r="N514" s="11" t="n">
        <v>45714</v>
      </c>
      <c r="O514" s="57">
        <f>IF(N514=J514,1,IF(AND(N514=J514,L514=J514),N514+1-J514,IF(AND(N514&gt;J514,L514&lt;J514),N514+1-J514,IF(AND(N514&lt;=K514,L514&gt;=J514),N514-L514,IF(L514&gt;K514,"",IF(N514&gt;K514,EOMONTH(N514,-1)-L514,""))))))</f>
        <v/>
      </c>
      <c r="P514" s="57" t="n">
        <v>15000</v>
      </c>
      <c r="Q51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4" t="n">
        <v>74</v>
      </c>
      <c r="S514" t="inlineStr">
        <is>
          <t>74</t>
        </is>
      </c>
    </row>
    <row r="515">
      <c r="A515" s="15" t="n">
        <v>511</v>
      </c>
      <c r="B515" s="14" t="n">
        <v>46</v>
      </c>
      <c r="C515" s="14" t="n">
        <v>46</v>
      </c>
      <c r="D515" s="13" t="n">
        <v>65320657</v>
      </c>
      <c r="E515" s="13" t="n">
        <v>20346141</v>
      </c>
      <c r="F515" s="12" t="inlineStr">
        <is>
          <t>ГРУЖ</t>
        </is>
      </c>
      <c r="G515" s="12" t="inlineStr">
        <is>
          <t>Кызылжар</t>
        </is>
      </c>
      <c r="H515" s="12" t="inlineStr">
        <is>
          <t>Сырдарьинская</t>
        </is>
      </c>
      <c r="I515" s="12" t="n">
        <v>161128</v>
      </c>
      <c r="J515" s="11" t="n">
        <v>45689</v>
      </c>
      <c r="K515" s="11" t="n">
        <v>45716</v>
      </c>
      <c r="L515" s="11" t="n">
        <v>45707</v>
      </c>
      <c r="M515" s="11" t="n">
        <v>45711</v>
      </c>
      <c r="N515" s="11" t="n">
        <v>45716</v>
      </c>
      <c r="O515" s="57">
        <f>IF(N515=J515,1,IF(AND(N515=J515,L515=J515),N515+1-J515,IF(AND(N515&gt;J515,L515&lt;J515),N515+1-J515,IF(AND(N515&lt;=K515,L515&gt;=J515),N515-L515,IF(L515&gt;K515,"",IF(N515&gt;K515,EOMONTH(N515,-1)-L515,""))))))</f>
        <v/>
      </c>
      <c r="P515" s="57" t="n">
        <v>15000</v>
      </c>
      <c r="Q51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5" t="n">
        <v>46</v>
      </c>
      <c r="S515" t="inlineStr">
        <is>
          <t>46</t>
        </is>
      </c>
    </row>
    <row r="516">
      <c r="A516" s="15" t="n">
        <v>512</v>
      </c>
      <c r="B516" s="14" t="n">
        <v>47</v>
      </c>
      <c r="C516" s="14" t="n">
        <v>47</v>
      </c>
      <c r="D516" s="13" t="n">
        <v>60695384</v>
      </c>
      <c r="E516" s="13" t="n">
        <v>20335265</v>
      </c>
      <c r="F516" s="12" t="inlineStr">
        <is>
          <t>ГРУЖ</t>
        </is>
      </c>
      <c r="G516" s="12" t="inlineStr">
        <is>
          <t>Кызылжар</t>
        </is>
      </c>
      <c r="H516" s="12" t="inlineStr">
        <is>
          <t>Ангрен</t>
        </is>
      </c>
      <c r="I516" s="12" t="n">
        <v>161128</v>
      </c>
      <c r="J516" s="11" t="n">
        <v>45689</v>
      </c>
      <c r="K516" s="11" t="n">
        <v>45716</v>
      </c>
      <c r="L516" s="11" t="n">
        <v>45701</v>
      </c>
      <c r="M516" s="11" t="n">
        <v>45707</v>
      </c>
      <c r="N516" s="11" t="n">
        <v>45712</v>
      </c>
      <c r="O516" s="57">
        <f>IF(N516=J516,1,IF(AND(N516=J516,L516=J516),N516+1-J516,IF(AND(N516&gt;J516,L516&lt;J516),N516+1-J516,IF(AND(N516&lt;=K516,L516&gt;=J516),N516-L516,IF(L516&gt;K516,"",IF(N516&gt;K516,EOMONTH(N516,-1)-L516,""))))))</f>
        <v/>
      </c>
      <c r="P516" s="57" t="n">
        <v>15000</v>
      </c>
      <c r="Q51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6" t="n">
        <v>47</v>
      </c>
      <c r="S516" t="inlineStr">
        <is>
          <t>47</t>
        </is>
      </c>
    </row>
    <row r="517">
      <c r="A517" s="15" t="n">
        <v>513</v>
      </c>
      <c r="B517" s="14" t="n">
        <v>47</v>
      </c>
      <c r="C517" s="14" t="n">
        <v>47</v>
      </c>
      <c r="D517" s="13" t="n">
        <v>61117149</v>
      </c>
      <c r="E517" s="13" t="n">
        <v>20335265</v>
      </c>
      <c r="F517" s="12" t="inlineStr">
        <is>
          <t>ГРУЖ</t>
        </is>
      </c>
      <c r="G517" s="12" t="inlineStr">
        <is>
          <t>Кызылжар</t>
        </is>
      </c>
      <c r="H517" s="12" t="inlineStr">
        <is>
          <t>Ангрен</t>
        </is>
      </c>
      <c r="I517" s="12" t="n">
        <v>161128</v>
      </c>
      <c r="J517" s="11" t="n">
        <v>45689</v>
      </c>
      <c r="K517" s="11" t="n">
        <v>45716</v>
      </c>
      <c r="L517" s="11" t="n">
        <v>45701</v>
      </c>
      <c r="M517" s="11" t="n">
        <v>45707</v>
      </c>
      <c r="N517" s="11" t="n">
        <v>45712</v>
      </c>
      <c r="O517" s="57">
        <f>IF(N517=J517,1,IF(AND(N517=J517,L517=J517),N517+1-J517,IF(AND(N517&gt;J517,L517&lt;J517),N517+1-J517,IF(AND(N517&lt;=K517,L517&gt;=J517),N517-L517,IF(L517&gt;K517,"",IF(N517&gt;K517,EOMONTH(N517,-1)-L517,""))))))</f>
        <v/>
      </c>
      <c r="P517" s="57" t="n">
        <v>15000</v>
      </c>
      <c r="Q51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7" t="n">
        <v>47</v>
      </c>
      <c r="S517" t="inlineStr">
        <is>
          <t>47</t>
        </is>
      </c>
    </row>
    <row r="518">
      <c r="A518" s="15" t="n">
        <v>514</v>
      </c>
      <c r="B518" s="14" t="n">
        <v>47</v>
      </c>
      <c r="C518" s="14" t="n">
        <v>47</v>
      </c>
      <c r="D518" s="13" t="n">
        <v>63615264</v>
      </c>
      <c r="E518" s="13" t="n">
        <v>20335265</v>
      </c>
      <c r="F518" s="12" t="inlineStr">
        <is>
          <t>ГРУЖ</t>
        </is>
      </c>
      <c r="G518" s="12" t="inlineStr">
        <is>
          <t>Кызылжар</t>
        </is>
      </c>
      <c r="H518" s="12" t="inlineStr">
        <is>
          <t>Ангрен</t>
        </is>
      </c>
      <c r="I518" s="12" t="n">
        <v>161128</v>
      </c>
      <c r="J518" s="11" t="n">
        <v>45689</v>
      </c>
      <c r="K518" s="11" t="n">
        <v>45716</v>
      </c>
      <c r="L518" s="11" t="n">
        <v>45700</v>
      </c>
      <c r="M518" s="11" t="n">
        <v>45707</v>
      </c>
      <c r="N518" s="11" t="n">
        <v>45712</v>
      </c>
      <c r="O518" s="57">
        <f>IF(N518=J518,1,IF(AND(N518=J518,L518=J518),N518+1-J518,IF(AND(N518&gt;J518,L518&lt;J518),N518+1-J518,IF(AND(N518&lt;=K518,L518&gt;=J518),N518-L518,IF(L518&gt;K518,"",IF(N518&gt;K518,EOMONTH(N518,-1)-L518,""))))))</f>
        <v/>
      </c>
      <c r="P518" s="57" t="n">
        <v>15000</v>
      </c>
      <c r="Q51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8" t="n">
        <v>47</v>
      </c>
      <c r="S518" t="inlineStr">
        <is>
          <t>47</t>
        </is>
      </c>
    </row>
    <row r="519">
      <c r="A519" s="15" t="n">
        <v>515</v>
      </c>
      <c r="B519" s="14" t="n">
        <v>47</v>
      </c>
      <c r="C519" s="14" t="n">
        <v>47</v>
      </c>
      <c r="D519" s="13" t="n">
        <v>61119483</v>
      </c>
      <c r="E519" s="13" t="n">
        <v>20335265</v>
      </c>
      <c r="F519" s="12" t="inlineStr">
        <is>
          <t>ГРУЖ</t>
        </is>
      </c>
      <c r="G519" s="12" t="inlineStr">
        <is>
          <t>Кызылжар</t>
        </is>
      </c>
      <c r="H519" s="12" t="inlineStr">
        <is>
          <t>Ангрен</t>
        </is>
      </c>
      <c r="I519" s="12" t="n">
        <v>161128</v>
      </c>
      <c r="J519" s="11" t="n">
        <v>45689</v>
      </c>
      <c r="K519" s="11" t="n">
        <v>45716</v>
      </c>
      <c r="L519" s="11" t="n">
        <v>45700</v>
      </c>
      <c r="M519" s="11" t="n">
        <v>45707</v>
      </c>
      <c r="N519" s="11" t="n">
        <v>45712</v>
      </c>
      <c r="O519" s="57">
        <f>IF(N519=J519,1,IF(AND(N519=J519,L519=J519),N519+1-J519,IF(AND(N519&gt;J519,L519&lt;J519),N519+1-J519,IF(AND(N519&lt;=K519,L519&gt;=J519),N519-L519,IF(L519&gt;K519,"",IF(N519&gt;K519,EOMONTH(N519,-1)-L519,""))))))</f>
        <v/>
      </c>
      <c r="P519" s="57" t="n">
        <v>15000</v>
      </c>
      <c r="Q51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19" t="n">
        <v>47</v>
      </c>
      <c r="S519" t="inlineStr">
        <is>
          <t>47</t>
        </is>
      </c>
    </row>
    <row r="520">
      <c r="A520" s="15" t="n">
        <v>516</v>
      </c>
      <c r="B520" s="14" t="n">
        <v>47</v>
      </c>
      <c r="C520" s="14" t="n">
        <v>47</v>
      </c>
      <c r="D520" s="13" t="n">
        <v>63740484</v>
      </c>
      <c r="E520" s="13" t="n">
        <v>20335265</v>
      </c>
      <c r="F520" s="12" t="inlineStr">
        <is>
          <t>ГРУЖ</t>
        </is>
      </c>
      <c r="G520" s="12" t="inlineStr">
        <is>
          <t>Кызылжар</t>
        </is>
      </c>
      <c r="H520" s="12" t="inlineStr">
        <is>
          <t>Ангрен</t>
        </is>
      </c>
      <c r="I520" s="12" t="n">
        <v>161128</v>
      </c>
      <c r="J520" s="11" t="n">
        <v>45689</v>
      </c>
      <c r="K520" s="11" t="n">
        <v>45716</v>
      </c>
      <c r="L520" s="11" t="n">
        <v>45700</v>
      </c>
      <c r="M520" s="11" t="n">
        <v>45707</v>
      </c>
      <c r="N520" s="11" t="n">
        <v>45712</v>
      </c>
      <c r="O520" s="57">
        <f>IF(N520=J520,1,IF(AND(N520=J520,L520=J520),N520+1-J520,IF(AND(N520&gt;J520,L520&lt;J520),N520+1-J520,IF(AND(N520&lt;=K520,L520&gt;=J520),N520-L520,IF(L520&gt;K520,"",IF(N520&gt;K520,EOMONTH(N520,-1)-L520,""))))))</f>
        <v/>
      </c>
      <c r="P520" s="57" t="n">
        <v>15000</v>
      </c>
      <c r="Q52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0" t="n">
        <v>47</v>
      </c>
      <c r="S520" t="inlineStr">
        <is>
          <t>47</t>
        </is>
      </c>
    </row>
    <row r="521">
      <c r="A521" s="15" t="n">
        <v>518</v>
      </c>
      <c r="B521" s="14" t="n">
        <v>47</v>
      </c>
      <c r="C521" s="14" t="n">
        <v>47</v>
      </c>
      <c r="D521" s="13" t="n">
        <v>65341810</v>
      </c>
      <c r="E521" s="13" t="n">
        <v>20350781</v>
      </c>
      <c r="F521" s="12" t="inlineStr">
        <is>
          <t>ГРУЖ</t>
        </is>
      </c>
      <c r="G521" s="12" t="inlineStr">
        <is>
          <t>Кызылжар</t>
        </is>
      </c>
      <c r="H521" s="12" t="inlineStr">
        <is>
          <t>Ангрен</t>
        </is>
      </c>
      <c r="I521" s="12" t="n">
        <v>161128</v>
      </c>
      <c r="J521" s="11" t="n">
        <v>45689</v>
      </c>
      <c r="K521" s="11" t="n">
        <v>45716</v>
      </c>
      <c r="L521" s="11" t="n">
        <v>45707</v>
      </c>
      <c r="M521" s="11" t="n">
        <v>45713</v>
      </c>
      <c r="N521" s="11" t="n">
        <v>45716</v>
      </c>
      <c r="O521" s="57">
        <f>IF(N521=J521,1,IF(AND(N521=J521,L521=J521),N521+1-J521,IF(AND(N521&gt;J521,L521&lt;J521),N521+1-J521,IF(AND(N521&lt;=K521,L521&gt;=J521),N521-L521,IF(L521&gt;K521,"",IF(N521&gt;K521,EOMONTH(N521,-1)-L521,""))))))</f>
        <v/>
      </c>
      <c r="P521" s="57" t="n">
        <v>15000</v>
      </c>
      <c r="Q52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1" t="n">
        <v>47</v>
      </c>
      <c r="S521" t="inlineStr">
        <is>
          <t>47</t>
        </is>
      </c>
    </row>
    <row r="522">
      <c r="A522" s="15" t="n">
        <v>519</v>
      </c>
      <c r="B522" s="14" t="n">
        <v>47</v>
      </c>
      <c r="C522" s="14" t="n">
        <v>47</v>
      </c>
      <c r="D522" s="13" t="n">
        <v>65350860</v>
      </c>
      <c r="E522" s="13" t="n">
        <v>20350781</v>
      </c>
      <c r="F522" s="12" t="inlineStr">
        <is>
          <t>ГРУЖ</t>
        </is>
      </c>
      <c r="G522" s="12" t="inlineStr">
        <is>
          <t>Кызылжар</t>
        </is>
      </c>
      <c r="H522" s="12" t="inlineStr">
        <is>
          <t>Ангрен</t>
        </is>
      </c>
      <c r="I522" s="12" t="n">
        <v>161128</v>
      </c>
      <c r="J522" s="11" t="n">
        <v>45689</v>
      </c>
      <c r="K522" s="11" t="n">
        <v>45716</v>
      </c>
      <c r="L522" s="11" t="n">
        <v>45707</v>
      </c>
      <c r="M522" s="11" t="n">
        <v>45713</v>
      </c>
      <c r="N522" s="11" t="n">
        <v>45716</v>
      </c>
      <c r="O522" s="57">
        <f>IF(N522=J522,1,IF(AND(N522=J522,L522=J522),N522+1-J522,IF(AND(N522&gt;J522,L522&lt;J522),N522+1-J522,IF(AND(N522&lt;=K522,L522&gt;=J522),N522-L522,IF(L522&gt;K522,"",IF(N522&gt;K522,EOMONTH(N522,-1)-L522,""))))))</f>
        <v/>
      </c>
      <c r="P522" s="57" t="n">
        <v>15000</v>
      </c>
      <c r="Q52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2" t="n">
        <v>47</v>
      </c>
      <c r="S522" t="inlineStr">
        <is>
          <t>47</t>
        </is>
      </c>
    </row>
    <row r="523">
      <c r="A523" s="15" t="n">
        <v>520</v>
      </c>
      <c r="B523" s="14" t="n">
        <v>47</v>
      </c>
      <c r="C523" s="14" t="n">
        <v>47</v>
      </c>
      <c r="D523" s="13" t="n">
        <v>65346777</v>
      </c>
      <c r="E523" s="13" t="n">
        <v>20350781</v>
      </c>
      <c r="F523" s="12" t="inlineStr">
        <is>
          <t>ГРУЖ</t>
        </is>
      </c>
      <c r="G523" s="12" t="inlineStr">
        <is>
          <t>Кызылжар</t>
        </is>
      </c>
      <c r="H523" s="12" t="inlineStr">
        <is>
          <t>Ангрен</t>
        </is>
      </c>
      <c r="I523" s="12" t="n">
        <v>161128</v>
      </c>
      <c r="J523" s="11" t="n">
        <v>45689</v>
      </c>
      <c r="K523" s="11" t="n">
        <v>45716</v>
      </c>
      <c r="L523" s="11" t="n">
        <v>45707</v>
      </c>
      <c r="M523" s="11" t="n">
        <v>45713</v>
      </c>
      <c r="N523" s="11" t="n">
        <v>45716</v>
      </c>
      <c r="O523" s="57">
        <f>IF(N523=J523,1,IF(AND(N523=J523,L523=J523),N523+1-J523,IF(AND(N523&gt;J523,L523&lt;J523),N523+1-J523,IF(AND(N523&lt;=K523,L523&gt;=J523),N523-L523,IF(L523&gt;K523,"",IF(N523&gt;K523,EOMONTH(N523,-1)-L523,""))))))</f>
        <v/>
      </c>
      <c r="P523" s="57" t="n">
        <v>15000</v>
      </c>
      <c r="Q52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3" t="n">
        <v>47</v>
      </c>
      <c r="S523" t="inlineStr">
        <is>
          <t>47</t>
        </is>
      </c>
    </row>
    <row r="524">
      <c r="A524" s="15" t="n">
        <v>521</v>
      </c>
      <c r="B524" s="14" t="n">
        <v>47</v>
      </c>
      <c r="C524" s="14" t="n">
        <v>47</v>
      </c>
      <c r="D524" s="13" t="n">
        <v>63615686</v>
      </c>
      <c r="E524" s="13" t="n">
        <v>20350781</v>
      </c>
      <c r="F524" s="12" t="inlineStr">
        <is>
          <t>ГРУЖ</t>
        </is>
      </c>
      <c r="G524" s="12" t="inlineStr">
        <is>
          <t>Кызылжар</t>
        </is>
      </c>
      <c r="H524" s="12" t="inlineStr">
        <is>
          <t>Ангрен</t>
        </is>
      </c>
      <c r="I524" s="12" t="n">
        <v>161128</v>
      </c>
      <c r="J524" s="11" t="n">
        <v>45689</v>
      </c>
      <c r="K524" s="11" t="n">
        <v>45716</v>
      </c>
      <c r="L524" s="11" t="n">
        <v>45707</v>
      </c>
      <c r="M524" s="11" t="n">
        <v>45713</v>
      </c>
      <c r="N524" s="11" t="n">
        <v>45716</v>
      </c>
      <c r="O524" s="57">
        <f>IF(N524=J524,1,IF(AND(N524=J524,L524=J524),N524+1-J524,IF(AND(N524&gt;J524,L524&lt;J524),N524+1-J524,IF(AND(N524&lt;=K524,L524&gt;=J524),N524-L524,IF(L524&gt;K524,"",IF(N524&gt;K524,EOMONTH(N524,-1)-L524,""))))))</f>
        <v/>
      </c>
      <c r="P524" s="57" t="n">
        <v>15000</v>
      </c>
      <c r="Q52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4" t="n">
        <v>47</v>
      </c>
      <c r="S524" t="inlineStr">
        <is>
          <t>47</t>
        </is>
      </c>
    </row>
    <row r="525">
      <c r="A525" s="15" t="n">
        <v>522</v>
      </c>
      <c r="B525" s="14" t="n">
        <v>47</v>
      </c>
      <c r="C525" s="14" t="n">
        <v>47</v>
      </c>
      <c r="D525" s="13" t="n">
        <v>60694023</v>
      </c>
      <c r="E525" s="13" t="n">
        <v>20350783</v>
      </c>
      <c r="F525" s="12" t="inlineStr">
        <is>
          <t>ГРУЖ</t>
        </is>
      </c>
      <c r="G525" s="12" t="inlineStr">
        <is>
          <t>Кызылжар</t>
        </is>
      </c>
      <c r="H525" s="12" t="inlineStr">
        <is>
          <t>Ангрен</t>
        </is>
      </c>
      <c r="I525" s="12" t="n">
        <v>161128</v>
      </c>
      <c r="J525" s="11" t="n">
        <v>45689</v>
      </c>
      <c r="K525" s="11" t="n">
        <v>45716</v>
      </c>
      <c r="L525" s="11" t="n">
        <v>45707</v>
      </c>
      <c r="M525" s="11" t="n">
        <v>45713</v>
      </c>
      <c r="N525" s="11" t="n">
        <v>45716</v>
      </c>
      <c r="O525" s="57">
        <f>IF(N525=J525,1,IF(AND(N525=J525,L525=J525),N525+1-J525,IF(AND(N525&gt;J525,L525&lt;J525),N525+1-J525,IF(AND(N525&lt;=K525,L525&gt;=J525),N525-L525,IF(L525&gt;K525,"",IF(N525&gt;K525,EOMONTH(N525,-1)-L525,""))))))</f>
        <v/>
      </c>
      <c r="P525" s="57" t="n">
        <v>15000</v>
      </c>
      <c r="Q52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5" t="n">
        <v>47</v>
      </c>
      <c r="S525" t="inlineStr">
        <is>
          <t>47</t>
        </is>
      </c>
    </row>
    <row r="526">
      <c r="A526" s="15" t="n">
        <v>523</v>
      </c>
      <c r="B526" s="14" t="n">
        <v>47</v>
      </c>
      <c r="C526" s="14" t="n">
        <v>47</v>
      </c>
      <c r="D526" s="13" t="n">
        <v>60697364</v>
      </c>
      <c r="E526" s="13" t="n">
        <v>20350783</v>
      </c>
      <c r="F526" s="12" t="inlineStr">
        <is>
          <t>ГРУЖ</t>
        </is>
      </c>
      <c r="G526" s="12" t="inlineStr">
        <is>
          <t>Кызылжар</t>
        </is>
      </c>
      <c r="H526" s="12" t="inlineStr">
        <is>
          <t>Ангрен</t>
        </is>
      </c>
      <c r="I526" s="12" t="n">
        <v>161128</v>
      </c>
      <c r="J526" s="11" t="n">
        <v>45689</v>
      </c>
      <c r="K526" s="11" t="n">
        <v>45716</v>
      </c>
      <c r="L526" s="11" t="n">
        <v>45707</v>
      </c>
      <c r="M526" s="11" t="n">
        <v>45713</v>
      </c>
      <c r="N526" s="11" t="n">
        <v>45716</v>
      </c>
      <c r="O526" s="57">
        <f>IF(N526=J526,1,IF(AND(N526=J526,L526=J526),N526+1-J526,IF(AND(N526&gt;J526,L526&lt;J526),N526+1-J526,IF(AND(N526&lt;=K526,L526&gt;=J526),N526-L526,IF(L526&gt;K526,"",IF(N526&gt;K526,EOMONTH(N526,-1)-L526,""))))))</f>
        <v/>
      </c>
      <c r="P526" s="57" t="n">
        <v>15000</v>
      </c>
      <c r="Q52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6" t="n">
        <v>47</v>
      </c>
      <c r="S526" t="inlineStr">
        <is>
          <t>47</t>
        </is>
      </c>
    </row>
    <row r="527">
      <c r="A527" s="15" t="n">
        <v>524</v>
      </c>
      <c r="B527" s="14" t="n">
        <v>47</v>
      </c>
      <c r="C527" s="14" t="n">
        <v>47</v>
      </c>
      <c r="D527" s="13" t="n">
        <v>63646822</v>
      </c>
      <c r="E527" s="13" t="n">
        <v>20350783</v>
      </c>
      <c r="F527" s="12" t="inlineStr">
        <is>
          <t>ГРУЖ</t>
        </is>
      </c>
      <c r="G527" s="12" t="inlineStr">
        <is>
          <t>Кызылжар</t>
        </is>
      </c>
      <c r="H527" s="12" t="inlineStr">
        <is>
          <t>Ангрен</t>
        </is>
      </c>
      <c r="I527" s="12" t="n">
        <v>161128</v>
      </c>
      <c r="J527" s="11" t="n">
        <v>45689</v>
      </c>
      <c r="K527" s="11" t="n">
        <v>45716</v>
      </c>
      <c r="L527" s="11" t="n">
        <v>45707</v>
      </c>
      <c r="M527" s="11" t="n">
        <v>45713</v>
      </c>
      <c r="N527" s="11" t="n">
        <v>45716</v>
      </c>
      <c r="O527" s="57">
        <f>IF(N527=J527,1,IF(AND(N527=J527,L527=J527),N527+1-J527,IF(AND(N527&gt;J527,L527&lt;J527),N527+1-J527,IF(AND(N527&lt;=K527,L527&gt;=J527),N527-L527,IF(L527&gt;K527,"",IF(N527&gt;K527,EOMONTH(N527,-1)-L527,""))))))</f>
        <v/>
      </c>
      <c r="P527" s="57" t="n">
        <v>15000</v>
      </c>
      <c r="Q52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7" t="n">
        <v>47</v>
      </c>
      <c r="S527" t="inlineStr">
        <is>
          <t>47</t>
        </is>
      </c>
    </row>
    <row r="528">
      <c r="A528" s="15" t="n">
        <v>525</v>
      </c>
      <c r="B528" s="14" t="n">
        <v>47</v>
      </c>
      <c r="C528" s="14" t="n">
        <v>47</v>
      </c>
      <c r="D528" s="13" t="n">
        <v>63740302</v>
      </c>
      <c r="E528" s="13" t="n">
        <v>20350786</v>
      </c>
      <c r="F528" s="12" t="inlineStr">
        <is>
          <t>ГРУЖ</t>
        </is>
      </c>
      <c r="G528" s="12" t="inlineStr">
        <is>
          <t>Кызылжар</t>
        </is>
      </c>
      <c r="H528" s="12" t="inlineStr">
        <is>
          <t>Ангрен</t>
        </is>
      </c>
      <c r="I528" s="12" t="n">
        <v>161128</v>
      </c>
      <c r="J528" s="11" t="n">
        <v>45689</v>
      </c>
      <c r="K528" s="11" t="n">
        <v>45716</v>
      </c>
      <c r="L528" s="11" t="n">
        <v>45707</v>
      </c>
      <c r="M528" s="11" t="n">
        <v>45713</v>
      </c>
      <c r="N528" s="11" t="n">
        <v>45716</v>
      </c>
      <c r="O528" s="57">
        <f>IF(N528=J528,1,IF(AND(N528=J528,L528=J528),N528+1-J528,IF(AND(N528&gt;J528,L528&lt;J528),N528+1-J528,IF(AND(N528&lt;=K528,L528&gt;=J528),N528-L528,IF(L528&gt;K528,"",IF(N528&gt;K528,EOMONTH(N528,-1)-L528,""))))))</f>
        <v/>
      </c>
      <c r="P528" s="57" t="n">
        <v>15000</v>
      </c>
      <c r="Q52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8" t="n">
        <v>47</v>
      </c>
      <c r="S528" t="inlineStr">
        <is>
          <t>47</t>
        </is>
      </c>
    </row>
    <row r="529">
      <c r="A529" s="15" t="n">
        <v>526</v>
      </c>
      <c r="B529" s="14" t="n">
        <v>47</v>
      </c>
      <c r="C529" s="14" t="n">
        <v>47</v>
      </c>
      <c r="D529" s="13" t="n">
        <v>63615553</v>
      </c>
      <c r="E529" s="13" t="n">
        <v>20350786</v>
      </c>
      <c r="F529" s="12" t="inlineStr">
        <is>
          <t>ГРУЖ</t>
        </is>
      </c>
      <c r="G529" s="12" t="inlineStr">
        <is>
          <t>Кызылжар</t>
        </is>
      </c>
      <c r="H529" s="12" t="inlineStr">
        <is>
          <t>Ангрен</t>
        </is>
      </c>
      <c r="I529" s="12" t="n">
        <v>161128</v>
      </c>
      <c r="J529" s="11" t="n">
        <v>45689</v>
      </c>
      <c r="K529" s="11" t="n">
        <v>45716</v>
      </c>
      <c r="L529" s="11" t="n">
        <v>45707</v>
      </c>
      <c r="M529" s="11" t="n">
        <v>45713</v>
      </c>
      <c r="N529" s="11" t="n">
        <v>45716</v>
      </c>
      <c r="O529" s="57">
        <f>IF(N529=J529,1,IF(AND(N529=J529,L529=J529),N529+1-J529,IF(AND(N529&gt;J529,L529&lt;J529),N529+1-J529,IF(AND(N529&lt;=K529,L529&gt;=J529),N529-L529,IF(L529&gt;K529,"",IF(N529&gt;K529,EOMONTH(N529,-1)-L529,""))))))</f>
        <v/>
      </c>
      <c r="P529" s="57" t="n">
        <v>15000</v>
      </c>
      <c r="Q52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29" t="n">
        <v>47</v>
      </c>
      <c r="S529" t="inlineStr">
        <is>
          <t>47</t>
        </is>
      </c>
    </row>
    <row r="530">
      <c r="A530" s="15" t="n">
        <v>527</v>
      </c>
      <c r="B530" s="14" t="n">
        <v>47</v>
      </c>
      <c r="C530" s="14" t="n">
        <v>47</v>
      </c>
      <c r="D530" s="13" t="n">
        <v>61474714</v>
      </c>
      <c r="E530" s="13" t="n">
        <v>20350786</v>
      </c>
      <c r="F530" s="12" t="inlineStr">
        <is>
          <t>ГРУЖ</t>
        </is>
      </c>
      <c r="G530" s="12" t="inlineStr">
        <is>
          <t>Кызылжар</t>
        </is>
      </c>
      <c r="H530" s="12" t="inlineStr">
        <is>
          <t>Ангрен</t>
        </is>
      </c>
      <c r="I530" s="12" t="n">
        <v>161128</v>
      </c>
      <c r="J530" s="11" t="n">
        <v>45689</v>
      </c>
      <c r="K530" s="11" t="n">
        <v>45716</v>
      </c>
      <c r="L530" s="11" t="n">
        <v>45707</v>
      </c>
      <c r="M530" s="11" t="n">
        <v>45713</v>
      </c>
      <c r="N530" s="11" t="n">
        <v>45716</v>
      </c>
      <c r="O530" s="57">
        <f>IF(N530=J530,1,IF(AND(N530=J530,L530=J530),N530+1-J530,IF(AND(N530&gt;J530,L530&lt;J530),N530+1-J530,IF(AND(N530&lt;=K530,L530&gt;=J530),N530-L530,IF(L530&gt;K530,"",IF(N530&gt;K530,EOMONTH(N530,-1)-L530,""))))))</f>
        <v/>
      </c>
      <c r="P530" s="57" t="n">
        <v>15000</v>
      </c>
      <c r="Q53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0" t="n">
        <v>47</v>
      </c>
      <c r="S530" t="inlineStr">
        <is>
          <t>47</t>
        </is>
      </c>
    </row>
    <row r="531">
      <c r="A531" s="15" t="n">
        <v>528</v>
      </c>
      <c r="B531" s="14" t="n">
        <v>47</v>
      </c>
      <c r="C531" s="14" t="n">
        <v>47</v>
      </c>
      <c r="D531" s="13" t="n">
        <v>61475000</v>
      </c>
      <c r="E531" s="13" t="n">
        <v>20350786</v>
      </c>
      <c r="F531" s="12" t="inlineStr">
        <is>
          <t>ГРУЖ</t>
        </is>
      </c>
      <c r="G531" s="12" t="inlineStr">
        <is>
          <t>Кызылжар</t>
        </is>
      </c>
      <c r="H531" s="12" t="inlineStr">
        <is>
          <t>Ангрен</t>
        </is>
      </c>
      <c r="I531" s="12" t="n">
        <v>161128</v>
      </c>
      <c r="J531" s="11" t="n">
        <v>45689</v>
      </c>
      <c r="K531" s="11" t="n">
        <v>45716</v>
      </c>
      <c r="L531" s="11" t="n">
        <v>45707</v>
      </c>
      <c r="M531" s="11" t="n">
        <v>45713</v>
      </c>
      <c r="N531" s="11" t="n">
        <v>45716</v>
      </c>
      <c r="O531" s="57">
        <f>IF(N531=J531,1,IF(AND(N531=J531,L531=J531),N531+1-J531,IF(AND(N531&gt;J531,L531&lt;J531),N531+1-J531,IF(AND(N531&lt;=K531,L531&gt;=J531),N531-L531,IF(L531&gt;K531,"",IF(N531&gt;K531,EOMONTH(N531,-1)-L531,""))))))</f>
        <v/>
      </c>
      <c r="P531" s="57" t="n">
        <v>15000</v>
      </c>
      <c r="Q53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1" t="n">
        <v>47</v>
      </c>
      <c r="S531" t="inlineStr">
        <is>
          <t>47</t>
        </is>
      </c>
    </row>
    <row r="532">
      <c r="A532" s="15" t="n">
        <v>529</v>
      </c>
      <c r="B532" s="14" t="n">
        <v>46</v>
      </c>
      <c r="C532" s="14" t="n">
        <v>46</v>
      </c>
      <c r="D532" s="13" t="n">
        <v>63616080</v>
      </c>
      <c r="E532" s="13" t="n">
        <v>20350444</v>
      </c>
      <c r="F532" s="12" t="inlineStr">
        <is>
          <t>ГРУЖ</t>
        </is>
      </c>
      <c r="G532" s="12" t="inlineStr">
        <is>
          <t>Кызылжар</t>
        </is>
      </c>
      <c r="H532" s="12" t="inlineStr">
        <is>
          <t>Сырдарьинская</t>
        </is>
      </c>
      <c r="I532" s="12" t="n">
        <v>161128</v>
      </c>
      <c r="J532" s="11" t="n">
        <v>45689</v>
      </c>
      <c r="K532" s="11" t="n">
        <v>45716</v>
      </c>
      <c r="L532" s="11" t="n">
        <v>45700</v>
      </c>
      <c r="M532" s="11" t="n">
        <v>45713</v>
      </c>
      <c r="N532" s="11" t="n">
        <v>45716</v>
      </c>
      <c r="O532" s="57">
        <f>IF(N532=J532,1,IF(AND(N532=J532,L532=J532),N532+1-J532,IF(AND(N532&gt;J532,L532&lt;J532),N532+1-J532,IF(AND(N532&lt;=K532,L532&gt;=J532),N532-L532,IF(L532&gt;K532,"",IF(N532&gt;K532,EOMONTH(N532,-1)-L532,""))))))</f>
        <v/>
      </c>
      <c r="P532" s="57" t="n">
        <v>15000</v>
      </c>
      <c r="Q53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2" t="n">
        <v>46</v>
      </c>
      <c r="S532" t="inlineStr">
        <is>
          <t>46</t>
        </is>
      </c>
    </row>
    <row r="533">
      <c r="A533" s="15" t="n">
        <v>530</v>
      </c>
      <c r="B533" s="14" t="n">
        <v>46</v>
      </c>
      <c r="C533" s="14" t="n">
        <v>46</v>
      </c>
      <c r="D533" s="13" t="n">
        <v>63622864</v>
      </c>
      <c r="E533" s="13" t="n">
        <v>20350476</v>
      </c>
      <c r="F533" s="12" t="inlineStr">
        <is>
          <t>ГРУЖ</t>
        </is>
      </c>
      <c r="G533" s="12" t="inlineStr">
        <is>
          <t>Кызылжар</t>
        </is>
      </c>
      <c r="H533" s="12" t="inlineStr">
        <is>
          <t>Сырдарьинская</t>
        </is>
      </c>
      <c r="I533" s="12" t="n">
        <v>161128</v>
      </c>
      <c r="J533" s="11" t="n">
        <v>45689</v>
      </c>
      <c r="K533" s="11" t="n">
        <v>45716</v>
      </c>
      <c r="L533" s="11" t="n">
        <v>45710</v>
      </c>
      <c r="M533" s="11" t="n">
        <v>45713</v>
      </c>
      <c r="N533" s="11" t="n">
        <v>45716</v>
      </c>
      <c r="O533" s="57">
        <f>IF(N533=J533,1,IF(AND(N533=J533,L533=J533),N533+1-J533,IF(AND(N533&gt;J533,L533&lt;J533),N533+1-J533,IF(AND(N533&lt;=K533,L533&gt;=J533),N533-L533,IF(L533&gt;K533,"",IF(N533&gt;K533,EOMONTH(N533,-1)-L533,""))))))</f>
        <v/>
      </c>
      <c r="P533" s="57" t="n">
        <v>15000</v>
      </c>
      <c r="Q53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3" t="n">
        <v>46</v>
      </c>
      <c r="S533" t="inlineStr">
        <is>
          <t>46</t>
        </is>
      </c>
    </row>
    <row r="534">
      <c r="A534" s="15" t="n">
        <v>531</v>
      </c>
      <c r="B534" s="14" t="n">
        <v>46</v>
      </c>
      <c r="C534" s="14" t="n">
        <v>46</v>
      </c>
      <c r="D534" s="13" t="n">
        <v>63760367</v>
      </c>
      <c r="E534" s="13" t="n">
        <v>20350434</v>
      </c>
      <c r="F534" s="12" t="inlineStr">
        <is>
          <t>ГРУЖ</t>
        </is>
      </c>
      <c r="G534" s="12" t="inlineStr">
        <is>
          <t>Кызылжар</t>
        </is>
      </c>
      <c r="H534" s="12" t="inlineStr">
        <is>
          <t>Сырдарьинская</t>
        </is>
      </c>
      <c r="I534" s="12" t="n">
        <v>161128</v>
      </c>
      <c r="J534" s="11" t="n">
        <v>45689</v>
      </c>
      <c r="K534" s="11" t="n">
        <v>45716</v>
      </c>
      <c r="L534" s="11" t="n">
        <v>45707</v>
      </c>
      <c r="M534" s="11" t="n">
        <v>45713</v>
      </c>
      <c r="N534" s="11" t="n">
        <v>45716</v>
      </c>
      <c r="O534" s="57">
        <f>IF(N534=J534,1,IF(AND(N534=J534,L534=J534),N534+1-J534,IF(AND(N534&gt;J534,L534&lt;J534),N534+1-J534,IF(AND(N534&lt;=K534,L534&gt;=J534),N534-L534,IF(L534&gt;K534,"",IF(N534&gt;K534,EOMONTH(N534,-1)-L534,""))))))</f>
        <v/>
      </c>
      <c r="P534" s="57" t="n">
        <v>15000</v>
      </c>
      <c r="Q53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4" t="n">
        <v>46</v>
      </c>
      <c r="S534" t="inlineStr">
        <is>
          <t>46</t>
        </is>
      </c>
    </row>
    <row r="535">
      <c r="A535" s="15" t="n">
        <v>532</v>
      </c>
      <c r="B535" s="14" t="n">
        <v>46</v>
      </c>
      <c r="C535" s="14" t="n">
        <v>46</v>
      </c>
      <c r="D535" s="13" t="n">
        <v>63760417</v>
      </c>
      <c r="E535" s="13" t="n">
        <v>20350784</v>
      </c>
      <c r="F535" s="12" t="inlineStr">
        <is>
          <t>ГРУЖ</t>
        </is>
      </c>
      <c r="G535" s="12" t="inlineStr">
        <is>
          <t>Кызылжар</t>
        </is>
      </c>
      <c r="H535" s="12" t="inlineStr">
        <is>
          <t>Сырдарьинская</t>
        </is>
      </c>
      <c r="I535" s="12" t="n">
        <v>161128</v>
      </c>
      <c r="J535" s="11" t="n">
        <v>45689</v>
      </c>
      <c r="K535" s="11" t="n">
        <v>45716</v>
      </c>
      <c r="L535" s="11" t="n">
        <v>45707</v>
      </c>
      <c r="M535" s="11" t="n">
        <v>45713</v>
      </c>
      <c r="N535" s="11" t="n">
        <v>45716</v>
      </c>
      <c r="O535" s="57">
        <f>IF(N535=J535,1,IF(AND(N535=J535,L535=J535),N535+1-J535,IF(AND(N535&gt;J535,L535&lt;J535),N535+1-J535,IF(AND(N535&lt;=K535,L535&gt;=J535),N535-L535,IF(L535&gt;K535,"",IF(N535&gt;K535,EOMONTH(N535,-1)-L535,""))))))</f>
        <v/>
      </c>
      <c r="P535" s="57" t="n">
        <v>15000</v>
      </c>
      <c r="Q53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5" t="n">
        <v>46</v>
      </c>
      <c r="S535" t="inlineStr">
        <is>
          <t>46</t>
        </is>
      </c>
    </row>
    <row r="536">
      <c r="A536" s="15" t="n">
        <v>533</v>
      </c>
      <c r="B536" s="14" t="n">
        <v>46</v>
      </c>
      <c r="C536" s="14" t="n">
        <v>46</v>
      </c>
      <c r="D536" s="13" t="n">
        <v>65327785</v>
      </c>
      <c r="E536" s="13" t="n">
        <v>20350784</v>
      </c>
      <c r="F536" s="12" t="inlineStr">
        <is>
          <t>ГРУЖ</t>
        </is>
      </c>
      <c r="G536" s="12" t="inlineStr">
        <is>
          <t>Кызылжар</t>
        </is>
      </c>
      <c r="H536" s="12" t="inlineStr">
        <is>
          <t>Сырдарьинская</t>
        </is>
      </c>
      <c r="I536" s="12" t="n">
        <v>161128</v>
      </c>
      <c r="J536" s="11" t="n">
        <v>45689</v>
      </c>
      <c r="K536" s="11" t="n">
        <v>45716</v>
      </c>
      <c r="L536" s="11" t="n">
        <v>45707</v>
      </c>
      <c r="M536" s="11" t="n">
        <v>45713</v>
      </c>
      <c r="N536" s="11" t="n">
        <v>45716</v>
      </c>
      <c r="O536" s="57">
        <f>IF(N536=J536,1,IF(AND(N536=J536,L536=J536),N536+1-J536,IF(AND(N536&gt;J536,L536&lt;J536),N536+1-J536,IF(AND(N536&lt;=K536,L536&gt;=J536),N536-L536,IF(L536&gt;K536,"",IF(N536&gt;K536,EOMONTH(N536,-1)-L536,""))))))</f>
        <v/>
      </c>
      <c r="P536" s="57" t="n">
        <v>15000</v>
      </c>
      <c r="Q53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6" t="n">
        <v>46</v>
      </c>
      <c r="S536" t="inlineStr">
        <is>
          <t>46</t>
        </is>
      </c>
    </row>
    <row r="537">
      <c r="A537" s="15" t="n">
        <v>534</v>
      </c>
      <c r="B537" s="14" t="n">
        <v>46</v>
      </c>
      <c r="C537" s="14" t="n">
        <v>46</v>
      </c>
      <c r="D537" s="13" t="n">
        <v>65350886</v>
      </c>
      <c r="E537" s="13" t="n">
        <v>20354519</v>
      </c>
      <c r="F537" s="12" t="inlineStr">
        <is>
          <t>ГРУЖ</t>
        </is>
      </c>
      <c r="G537" s="12" t="inlineStr">
        <is>
          <t>Кызылжар</t>
        </is>
      </c>
      <c r="H537" s="12" t="inlineStr">
        <is>
          <t>Сырдарьинская</t>
        </is>
      </c>
      <c r="I537" s="12" t="n">
        <v>161128</v>
      </c>
      <c r="J537" s="11" t="n">
        <v>45689</v>
      </c>
      <c r="K537" s="11" t="n">
        <v>45716</v>
      </c>
      <c r="L537" s="11" t="n">
        <v>45710</v>
      </c>
      <c r="M537" s="11" t="n">
        <v>45714</v>
      </c>
      <c r="N537" s="11" t="n">
        <v>45716</v>
      </c>
      <c r="O537" s="57">
        <f>IF(N537=J537,1,IF(AND(N537=J537,L537=J537),N537+1-J537,IF(AND(N537&gt;J537,L537&lt;J537),N537+1-J537,IF(AND(N537&lt;=K537,L537&gt;=J537),N537-L537,IF(L537&gt;K537,"",IF(N537&gt;K537,EOMONTH(N537,-1)-L537,""))))))</f>
        <v/>
      </c>
      <c r="P537" s="57" t="n">
        <v>15000</v>
      </c>
      <c r="Q53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7" t="n">
        <v>46</v>
      </c>
      <c r="S537" t="inlineStr">
        <is>
          <t>46</t>
        </is>
      </c>
    </row>
    <row r="538">
      <c r="A538" s="15" t="n">
        <v>535</v>
      </c>
      <c r="B538" s="14" t="n">
        <v>47</v>
      </c>
      <c r="C538" s="14" t="n">
        <v>47</v>
      </c>
      <c r="D538" s="13" t="n">
        <v>63615249</v>
      </c>
      <c r="E538" s="13" t="n">
        <v>20357978</v>
      </c>
      <c r="F538" s="12" t="inlineStr">
        <is>
          <t>ГРУЖ</t>
        </is>
      </c>
      <c r="G538" s="12" t="inlineStr">
        <is>
          <t>Кызылжар</t>
        </is>
      </c>
      <c r="H538" s="12" t="inlineStr">
        <is>
          <t>Ангрен</t>
        </is>
      </c>
      <c r="I538" s="12" t="n">
        <v>161128</v>
      </c>
      <c r="J538" s="11" t="n">
        <v>45689</v>
      </c>
      <c r="K538" s="11" t="n">
        <v>45716</v>
      </c>
      <c r="L538" s="11" t="n">
        <v>45713</v>
      </c>
      <c r="M538" s="11" t="n">
        <v>45715</v>
      </c>
      <c r="N538" s="11" t="n">
        <v>45716</v>
      </c>
      <c r="O538" s="57">
        <f>IF(N538=J538,1,IF(AND(N538=J538,L538=J538),N538+1-J538,IF(AND(N538&gt;J538,L538&lt;J538),N538+1-J538,IF(AND(N538&lt;=K538,L538&gt;=J538),N538-L538,IF(L538&gt;K538,"",IF(N538&gt;K538,EOMONTH(N538,-1)-L538,""))))))</f>
        <v/>
      </c>
      <c r="P538" s="57" t="n">
        <v>15000</v>
      </c>
      <c r="Q53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8" t="n">
        <v>47</v>
      </c>
      <c r="S538" t="inlineStr">
        <is>
          <t>47</t>
        </is>
      </c>
    </row>
    <row r="539">
      <c r="A539" s="15" t="n">
        <v>536</v>
      </c>
      <c r="B539" s="14" t="n">
        <v>47</v>
      </c>
      <c r="C539" s="14" t="n">
        <v>47</v>
      </c>
      <c r="D539" s="13" t="n">
        <v>63616155</v>
      </c>
      <c r="E539" s="13" t="n">
        <v>20357978</v>
      </c>
      <c r="F539" s="12" t="inlineStr">
        <is>
          <t>ГРУЖ</t>
        </is>
      </c>
      <c r="G539" s="12" t="inlineStr">
        <is>
          <t>Кызылжар</t>
        </is>
      </c>
      <c r="H539" s="12" t="inlineStr">
        <is>
          <t>Ангрен</t>
        </is>
      </c>
      <c r="I539" s="12" t="n">
        <v>161128</v>
      </c>
      <c r="J539" s="11" t="n">
        <v>45689</v>
      </c>
      <c r="K539" s="11" t="n">
        <v>45716</v>
      </c>
      <c r="L539" s="22" t="n">
        <v>45713</v>
      </c>
      <c r="M539" s="11" t="n">
        <v>45715</v>
      </c>
      <c r="N539" s="11" t="n">
        <v>45716</v>
      </c>
      <c r="O539" s="57">
        <f>IF(N539=J539,1,IF(AND(N539=J539,L539=J539),N539+1-J539,IF(AND(N539&gt;J539,L539&lt;J539),N539+1-J539,IF(AND(N539&lt;=K539,L539&gt;=J539),N539-L539,IF(L539&gt;K539,"",IF(N539&gt;K539,EOMONTH(N539,-1)-L539,""))))))</f>
        <v/>
      </c>
      <c r="P539" s="57" t="n">
        <v>15000</v>
      </c>
      <c r="Q53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39" t="n">
        <v>47</v>
      </c>
      <c r="S539" t="inlineStr">
        <is>
          <t>47</t>
        </is>
      </c>
    </row>
    <row r="540">
      <c r="A540" s="15" t="n">
        <v>537</v>
      </c>
      <c r="B540" s="14" t="n">
        <v>76</v>
      </c>
      <c r="C540" s="14" t="n">
        <v>76</v>
      </c>
      <c r="D540" s="12" t="n">
        <v>63615413</v>
      </c>
      <c r="E540" s="12" t="n">
        <v>20357566</v>
      </c>
      <c r="F540" s="12" t="inlineStr">
        <is>
          <t>ГРУЖ</t>
        </is>
      </c>
      <c r="G540" s="12" t="inlineStr">
        <is>
          <t>Кызылжар</t>
        </is>
      </c>
      <c r="H540" s="12" t="inlineStr">
        <is>
          <t>Пайтуг</t>
        </is>
      </c>
      <c r="I540" s="12" t="n">
        <v>161128</v>
      </c>
      <c r="J540" s="11" t="n">
        <v>45689</v>
      </c>
      <c r="K540" s="11" t="n">
        <v>45716</v>
      </c>
      <c r="L540" s="11" t="n">
        <v>45713</v>
      </c>
      <c r="M540" s="11" t="n">
        <v>45715</v>
      </c>
      <c r="N540" s="11" t="n">
        <v>45716</v>
      </c>
      <c r="O540" s="57">
        <f>IF(N540=J540,1,IF(AND(N540=J540,L540=J540),N540+1-J540,IF(AND(N540&gt;J540,L540&lt;J540),N540+1-J540,IF(AND(N540&lt;=K540,L540&gt;=J540),N540-L540,IF(L540&gt;K540,"",IF(N540&gt;K540,EOMONTH(N540,-1)-L540,""))))))</f>
        <v/>
      </c>
      <c r="P540" s="57" t="n">
        <v>15000</v>
      </c>
      <c r="Q54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0" t="n">
        <v>76</v>
      </c>
      <c r="S540" t="inlineStr">
        <is>
          <t>76</t>
        </is>
      </c>
    </row>
    <row r="541">
      <c r="A541" s="15" t="n">
        <v>538</v>
      </c>
      <c r="B541" s="14" t="n">
        <v>76</v>
      </c>
      <c r="C541" s="14" t="n">
        <v>76</v>
      </c>
      <c r="D541" s="12" t="n">
        <v>65321721</v>
      </c>
      <c r="E541" s="12" t="n">
        <v>20357808</v>
      </c>
      <c r="F541" s="12" t="inlineStr">
        <is>
          <t>ГРУЖ</t>
        </is>
      </c>
      <c r="G541" s="12" t="inlineStr">
        <is>
          <t>Кызылжар</t>
        </is>
      </c>
      <c r="H541" s="12" t="inlineStr">
        <is>
          <t>Пайтуг</t>
        </is>
      </c>
      <c r="I541" s="12" t="n">
        <v>161128</v>
      </c>
      <c r="J541" s="11" t="n">
        <v>45689</v>
      </c>
      <c r="K541" s="11" t="n">
        <v>45716</v>
      </c>
      <c r="L541" s="11" t="n">
        <v>45712</v>
      </c>
      <c r="M541" s="11" t="n">
        <v>45715</v>
      </c>
      <c r="N541" s="11" t="n">
        <v>45716</v>
      </c>
      <c r="O541" s="57">
        <f>IF(N541=J541,1,IF(AND(N541=J541,L541=J541),N541+1-J541,IF(AND(N541&gt;J541,L541&lt;J541),N541+1-J541,IF(AND(N541&lt;=K541,L541&gt;=J541),N541-L541,IF(L541&gt;K541,"",IF(N541&gt;K541,EOMONTH(N541,-1)-L541,""))))))</f>
        <v/>
      </c>
      <c r="P541" s="57" t="n">
        <v>15000</v>
      </c>
      <c r="Q54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1" t="n">
        <v>76</v>
      </c>
      <c r="S541" t="inlineStr">
        <is>
          <t>76</t>
        </is>
      </c>
    </row>
    <row r="542">
      <c r="A542" s="15" t="n">
        <v>539</v>
      </c>
      <c r="B542" s="14" t="n">
        <v>76</v>
      </c>
      <c r="C542" s="14" t="n">
        <v>76</v>
      </c>
      <c r="D542" s="12" t="n">
        <v>65322034</v>
      </c>
      <c r="E542" s="12" t="n">
        <v>20357808</v>
      </c>
      <c r="F542" s="12" t="inlineStr">
        <is>
          <t>ГРУЖ</t>
        </is>
      </c>
      <c r="G542" s="12" t="inlineStr">
        <is>
          <t>Кызылжар</t>
        </is>
      </c>
      <c r="H542" s="12" t="inlineStr">
        <is>
          <t>Пайтуг</t>
        </is>
      </c>
      <c r="I542" s="12" t="n">
        <v>161128</v>
      </c>
      <c r="J542" s="11" t="n">
        <v>45689</v>
      </c>
      <c r="K542" s="11" t="n">
        <v>45716</v>
      </c>
      <c r="L542" s="11" t="n">
        <v>45713</v>
      </c>
      <c r="M542" s="11" t="n">
        <v>45715</v>
      </c>
      <c r="N542" s="11" t="n">
        <v>45716</v>
      </c>
      <c r="O542" s="57">
        <f>IF(N542=J542,1,IF(AND(N542=J542,L542=J542),N542+1-J542,IF(AND(N542&gt;J542,L542&lt;J542),N542+1-J542,IF(AND(N542&lt;=K542,L542&gt;=J542),N542-L542,IF(L542&gt;K542,"",IF(N542&gt;K542,EOMONTH(N542,-1)-L542,""))))))</f>
        <v/>
      </c>
      <c r="P542" s="57" t="n">
        <v>15000</v>
      </c>
      <c r="Q54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2" t="n">
        <v>76</v>
      </c>
      <c r="S542" t="inlineStr">
        <is>
          <t>76</t>
        </is>
      </c>
    </row>
    <row r="543">
      <c r="A543" s="15" t="n">
        <v>540</v>
      </c>
      <c r="B543" s="14" t="n">
        <v>76</v>
      </c>
      <c r="C543" s="14" t="n">
        <v>76</v>
      </c>
      <c r="D543" s="12" t="n">
        <v>65344905</v>
      </c>
      <c r="E543" s="12" t="n">
        <v>20357808</v>
      </c>
      <c r="F543" s="12" t="inlineStr">
        <is>
          <t>ГРУЖ</t>
        </is>
      </c>
      <c r="G543" s="12" t="inlineStr">
        <is>
          <t>Кызылжар</t>
        </is>
      </c>
      <c r="H543" s="12" t="inlineStr">
        <is>
          <t>Пайтуг</t>
        </is>
      </c>
      <c r="I543" s="12" t="n">
        <v>161128</v>
      </c>
      <c r="J543" s="11" t="n">
        <v>45689</v>
      </c>
      <c r="K543" s="11" t="n">
        <v>45716</v>
      </c>
      <c r="L543" s="11" t="n">
        <v>45713</v>
      </c>
      <c r="M543" s="11" t="n">
        <v>45715</v>
      </c>
      <c r="N543" s="11" t="n">
        <v>45716</v>
      </c>
      <c r="O543" s="57">
        <f>IF(N543=J543,1,IF(AND(N543=J543,L543=J543),N543+1-J543,IF(AND(N543&gt;J543,L543&lt;J543),N543+1-J543,IF(AND(N543&lt;=K543,L543&gt;=J543),N543-L543,IF(L543&gt;K543,"",IF(N543&gt;K543,EOMONTH(N543,-1)-L543,""))))))</f>
        <v/>
      </c>
      <c r="P543" s="57" t="n">
        <v>15000</v>
      </c>
      <c r="Q54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3" t="n">
        <v>76</v>
      </c>
      <c r="S543" t="inlineStr">
        <is>
          <t>76</t>
        </is>
      </c>
    </row>
    <row r="544">
      <c r="A544" s="15" t="n">
        <v>541</v>
      </c>
      <c r="B544" s="14" t="n">
        <v>76</v>
      </c>
      <c r="C544" s="14" t="n">
        <v>76</v>
      </c>
      <c r="D544" s="12" t="n">
        <v>65352684</v>
      </c>
      <c r="E544" s="12" t="n">
        <v>20357808</v>
      </c>
      <c r="F544" s="12" t="inlineStr">
        <is>
          <t>ГРУЖ</t>
        </is>
      </c>
      <c r="G544" s="12" t="inlineStr">
        <is>
          <t>Кызылжар</t>
        </is>
      </c>
      <c r="H544" s="12" t="inlineStr">
        <is>
          <t>Пайтуг</t>
        </is>
      </c>
      <c r="I544" s="12" t="n">
        <v>161128</v>
      </c>
      <c r="J544" s="11" t="n">
        <v>45689</v>
      </c>
      <c r="K544" s="11" t="n">
        <v>45716</v>
      </c>
      <c r="L544" s="11" t="n">
        <v>45712</v>
      </c>
      <c r="M544" s="11" t="n">
        <v>45715</v>
      </c>
      <c r="N544" s="11" t="n">
        <v>45716</v>
      </c>
      <c r="O544" s="57">
        <f>IF(N544=J544,1,IF(AND(N544=J544,L544=J544),N544+1-J544,IF(AND(N544&gt;J544,L544&lt;J544),N544+1-J544,IF(AND(N544&lt;=K544,L544&gt;=J544),N544-L544,IF(L544&gt;K544,"",IF(N544&gt;K544,EOMONTH(N544,-1)-L544,""))))))</f>
        <v/>
      </c>
      <c r="P544" s="57" t="n">
        <v>15000</v>
      </c>
      <c r="Q54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4" t="n">
        <v>76</v>
      </c>
      <c r="S544" t="inlineStr">
        <is>
          <t>76</t>
        </is>
      </c>
    </row>
    <row r="545">
      <c r="A545" s="15" t="n">
        <v>542</v>
      </c>
      <c r="B545" s="14" t="n">
        <v>46</v>
      </c>
      <c r="C545" s="14" t="n">
        <v>46</v>
      </c>
      <c r="D545" s="12" t="n">
        <v>63647010</v>
      </c>
      <c r="E545" s="12" t="n">
        <v>20358069</v>
      </c>
      <c r="F545" s="12" t="inlineStr">
        <is>
          <t>ГРУЖ</t>
        </is>
      </c>
      <c r="G545" s="12" t="inlineStr">
        <is>
          <t>Кызылжар</t>
        </is>
      </c>
      <c r="H545" s="12" t="inlineStr">
        <is>
          <t>Сырдарьинская</t>
        </is>
      </c>
      <c r="I545" s="12" t="n">
        <v>161128</v>
      </c>
      <c r="J545" s="11" t="n">
        <v>45689</v>
      </c>
      <c r="K545" s="11" t="n">
        <v>45716</v>
      </c>
      <c r="L545" s="11" t="n">
        <v>45705</v>
      </c>
      <c r="M545" s="11" t="n">
        <v>45715</v>
      </c>
      <c r="N545" s="11" t="n">
        <v>45716</v>
      </c>
      <c r="O545" s="57">
        <f>IF(N545=J545,1,IF(AND(N545=J545,L545=J545),N545+1-J545,IF(AND(N545&gt;J545,L545&lt;J545),N545+1-J545,IF(AND(N545&lt;=K545,L545&gt;=J545),N545-L545,IF(L545&gt;K545,"",IF(N545&gt;K545,EOMONTH(N545,-1)-L545,""))))))</f>
        <v/>
      </c>
      <c r="P545" s="57" t="n">
        <v>15000</v>
      </c>
      <c r="Q54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5" t="n">
        <v>46</v>
      </c>
      <c r="S545" t="inlineStr">
        <is>
          <t>46</t>
        </is>
      </c>
    </row>
    <row r="546">
      <c r="A546" s="15" t="n">
        <v>543</v>
      </c>
      <c r="B546" s="14" t="n">
        <v>46</v>
      </c>
      <c r="C546" s="14" t="n">
        <v>46</v>
      </c>
      <c r="D546" s="12" t="n">
        <v>63739031</v>
      </c>
      <c r="E546" s="12" t="n">
        <v>20358040</v>
      </c>
      <c r="F546" s="12" t="inlineStr">
        <is>
          <t>ГРУЖ</t>
        </is>
      </c>
      <c r="G546" s="12" t="inlineStr">
        <is>
          <t>Кызылжар</t>
        </is>
      </c>
      <c r="H546" s="12" t="inlineStr">
        <is>
          <t>Сырдарьинская</t>
        </is>
      </c>
      <c r="I546" s="12" t="n">
        <v>161128</v>
      </c>
      <c r="J546" s="11" t="n">
        <v>45689</v>
      </c>
      <c r="K546" s="11" t="n">
        <v>45716</v>
      </c>
      <c r="L546" s="11" t="n">
        <v>45710</v>
      </c>
      <c r="M546" s="11" t="n">
        <v>45715</v>
      </c>
      <c r="N546" s="11" t="n">
        <v>45716</v>
      </c>
      <c r="O546" s="57">
        <f>IF(N546=J546,1,IF(AND(N546=J546,L546=J546),N546+1-J546,IF(AND(N546&gt;J546,L546&lt;J546),N546+1-J546,IF(AND(N546&lt;=K546,L546&gt;=J546),N546-L546,IF(L546&gt;K546,"",IF(N546&gt;K546,EOMONTH(N546,-1)-L546,""))))))</f>
        <v/>
      </c>
      <c r="P546" s="57" t="n">
        <v>15000</v>
      </c>
      <c r="Q54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6" t="n">
        <v>46</v>
      </c>
      <c r="S546" t="inlineStr">
        <is>
          <t>46</t>
        </is>
      </c>
    </row>
    <row r="547">
      <c r="A547" s="15" t="n">
        <v>544</v>
      </c>
      <c r="B547" s="14" t="n">
        <v>46</v>
      </c>
      <c r="C547" s="14" t="n">
        <v>46</v>
      </c>
      <c r="D547" s="12" t="n">
        <v>63740385</v>
      </c>
      <c r="E547" s="12" t="n">
        <v>20358061</v>
      </c>
      <c r="F547" s="12" t="inlineStr">
        <is>
          <t>ГРУЖ</t>
        </is>
      </c>
      <c r="G547" s="12" t="inlineStr">
        <is>
          <t>Кызылжар</t>
        </is>
      </c>
      <c r="H547" s="12" t="inlineStr">
        <is>
          <t>Сырдарьинская</t>
        </is>
      </c>
      <c r="I547" s="12" t="n">
        <v>161128</v>
      </c>
      <c r="J547" s="11" t="n">
        <v>45689</v>
      </c>
      <c r="K547" s="11" t="n">
        <v>45716</v>
      </c>
      <c r="L547" s="11" t="n">
        <v>45705</v>
      </c>
      <c r="M547" s="11" t="n">
        <v>45715</v>
      </c>
      <c r="N547" s="11" t="n">
        <v>45716</v>
      </c>
      <c r="O547" s="57">
        <f>IF(N547=J547,1,IF(AND(N547=J547,L547=J547),N547+1-J547,IF(AND(N547&gt;J547,L547&lt;J547),N547+1-J547,IF(AND(N547&lt;=K547,L547&gt;=J547),N547-L547,IF(L547&gt;K547,"",IF(N547&gt;K547,EOMONTH(N547,-1)-L547,""))))))</f>
        <v/>
      </c>
      <c r="P547" s="57" t="n">
        <v>15000</v>
      </c>
      <c r="Q54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7" t="n">
        <v>46</v>
      </c>
      <c r="S547" t="inlineStr">
        <is>
          <t>46</t>
        </is>
      </c>
    </row>
    <row r="548">
      <c r="A548" s="15" t="n">
        <v>545</v>
      </c>
      <c r="B548" s="14" t="n">
        <v>46</v>
      </c>
      <c r="C548" s="14" t="n">
        <v>46</v>
      </c>
      <c r="D548" s="13" t="n">
        <v>60699808</v>
      </c>
      <c r="E548" s="13" t="n">
        <v>20361062</v>
      </c>
      <c r="F548" s="12" t="inlineStr">
        <is>
          <t>ГРУЖ</t>
        </is>
      </c>
      <c r="G548" s="12" t="inlineStr">
        <is>
          <t>Кызылжар</t>
        </is>
      </c>
      <c r="H548" s="12" t="inlineStr">
        <is>
          <t>Сырдарьинская</t>
        </is>
      </c>
      <c r="I548" s="12" t="n">
        <v>161128</v>
      </c>
      <c r="J548" s="11" t="n">
        <v>45689</v>
      </c>
      <c r="K548" s="11" t="n">
        <v>45716</v>
      </c>
      <c r="L548" s="11" t="n">
        <v>45710</v>
      </c>
      <c r="M548" s="11" t="n">
        <v>45716</v>
      </c>
      <c r="N548" s="11" t="n">
        <v>45716</v>
      </c>
      <c r="O548" s="57">
        <f>IF(N548=J548,1,IF(AND(N548=J548,L548=J548),N548+1-J548,IF(AND(N548&gt;J548,L548&lt;J548),N548+1-J548,IF(AND(N548&lt;=K548,L548&gt;=J548),N548-L548,IF(L548&gt;K548,"",IF(N548&gt;K548,EOMONTH(N548,-1)-L548,""))))))</f>
        <v/>
      </c>
      <c r="P548" s="57" t="n">
        <v>15000</v>
      </c>
      <c r="Q54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8" t="n">
        <v>46</v>
      </c>
      <c r="S548" t="inlineStr">
        <is>
          <t>46</t>
        </is>
      </c>
    </row>
    <row r="549">
      <c r="A549" s="15" t="n">
        <v>546</v>
      </c>
      <c r="B549" s="14" t="n">
        <v>46</v>
      </c>
      <c r="C549" s="14" t="n">
        <v>46</v>
      </c>
      <c r="D549" s="13" t="n">
        <v>63623078</v>
      </c>
      <c r="E549" s="13" t="n">
        <v>20361148</v>
      </c>
      <c r="F549" s="12" t="inlineStr">
        <is>
          <t>ГРУЖ</t>
        </is>
      </c>
      <c r="G549" s="12" t="inlineStr">
        <is>
          <t>Кызылжар</t>
        </is>
      </c>
      <c r="H549" s="12" t="inlineStr">
        <is>
          <t>Сырдарьинская</t>
        </is>
      </c>
      <c r="I549" s="12" t="n">
        <v>161128</v>
      </c>
      <c r="J549" s="11" t="n">
        <v>45689</v>
      </c>
      <c r="K549" s="11" t="n">
        <v>45716</v>
      </c>
      <c r="L549" s="11" t="n">
        <v>45715</v>
      </c>
      <c r="M549" s="11" t="n">
        <v>45716</v>
      </c>
      <c r="N549" s="11" t="n">
        <v>45716</v>
      </c>
      <c r="O549" s="57">
        <f>IF(N549=J549,1,IF(AND(N549=J549,L549=J549),N549+1-J549,IF(AND(N549&gt;J549,L549&lt;J549),N549+1-J549,IF(AND(N549&lt;=K549,L549&gt;=J549),N549-L549,IF(L549&gt;K549,"",IF(N549&gt;K549,EOMONTH(N549,-1)-L549,""))))))</f>
        <v/>
      </c>
      <c r="P549" s="57" t="n">
        <v>15000</v>
      </c>
      <c r="Q54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49" t="n">
        <v>46</v>
      </c>
      <c r="S549" t="inlineStr">
        <is>
          <t>46</t>
        </is>
      </c>
    </row>
    <row r="550">
      <c r="A550" s="15" t="n">
        <v>547</v>
      </c>
      <c r="B550" s="14" t="n">
        <v>92</v>
      </c>
      <c r="C550" s="12" t="n">
        <v>29</v>
      </c>
      <c r="D550" s="13" t="n">
        <v>63760367</v>
      </c>
      <c r="E550" s="26" t="n">
        <v>37376694</v>
      </c>
      <c r="F550" s="12" t="inlineStr">
        <is>
          <t>ПОР</t>
        </is>
      </c>
      <c r="G550" s="12" t="inlineStr">
        <is>
          <t>Новогорная</t>
        </is>
      </c>
      <c r="H550" s="12" t="inlineStr">
        <is>
          <t>Жем</t>
        </is>
      </c>
      <c r="I550" s="12" t="n">
        <v>421034</v>
      </c>
      <c r="J550" s="11" t="n">
        <v>45689</v>
      </c>
      <c r="K550" s="11" t="n">
        <v>45716</v>
      </c>
      <c r="L550" s="11" t="n">
        <v>45676</v>
      </c>
      <c r="M550" s="11" t="n">
        <v>45677</v>
      </c>
      <c r="N550" s="11" t="n">
        <v>45695</v>
      </c>
      <c r="O550" s="57">
        <f>IF(N550=J550,1,IF(AND(N550=J550,L550=J550),N550+1-J550,IF(AND(N550&gt;J550,L550&lt;J550),N550+1-J550,IF(AND(N550&lt;=K550,L550&gt;=J550),N550-L550,IF(L550&gt;K550,"",IF(N550&gt;K550,EOMONTH(N550,-1)-L550,""))))))</f>
        <v/>
      </c>
      <c r="P550" s="57" t="n">
        <v>15000</v>
      </c>
      <c r="Q55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0" t="n">
        <v>29</v>
      </c>
      <c r="S550" t="inlineStr">
        <is>
          <t>2</t>
        </is>
      </c>
    </row>
    <row r="551">
      <c r="A551" s="15" t="n">
        <v>548</v>
      </c>
      <c r="B551" s="14" t="n">
        <v>92</v>
      </c>
      <c r="C551" s="12" t="n">
        <v>29</v>
      </c>
      <c r="D551" s="13" t="n">
        <v>63623011</v>
      </c>
      <c r="E551" s="26" t="n">
        <v>37359810</v>
      </c>
      <c r="F551" s="12" t="inlineStr">
        <is>
          <t>ПОР</t>
        </is>
      </c>
      <c r="G551" s="12" t="inlineStr">
        <is>
          <t>Новогорная</t>
        </is>
      </c>
      <c r="H551" s="11" t="inlineStr">
        <is>
          <t>КАЕРАК</t>
        </is>
      </c>
      <c r="I551" s="12" t="n">
        <v>421034</v>
      </c>
      <c r="J551" s="11" t="n">
        <v>45689</v>
      </c>
      <c r="K551" s="11" t="n">
        <v>45716</v>
      </c>
      <c r="L551" s="11" t="n">
        <v>45688</v>
      </c>
      <c r="M551" s="11" t="n">
        <v>45688</v>
      </c>
      <c r="N551" s="11" t="n">
        <v>45692</v>
      </c>
      <c r="O551" s="57">
        <f>IF(N551=J551,1,IF(AND(N551=J551,L551=J551),N551+1-J551,IF(AND(N551&gt;J551,L551&lt;J551),N551+1-J551,IF(AND(N551&lt;=K551,L551&gt;=J551),N551-L551,IF(L551&gt;K551,"",IF(N551&gt;K551,EOMONTH(N551,-1)-L551,""))))))</f>
        <v/>
      </c>
      <c r="P551" s="57" t="n">
        <v>15000</v>
      </c>
      <c r="Q55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1" t="n">
        <v>29</v>
      </c>
      <c r="S551" t="inlineStr">
        <is>
          <t>2</t>
        </is>
      </c>
    </row>
    <row r="552">
      <c r="A552" s="15" t="n">
        <v>549</v>
      </c>
      <c r="B552" s="14" t="n">
        <v>92</v>
      </c>
      <c r="C552" s="12" t="n">
        <v>29</v>
      </c>
      <c r="D552" s="13" t="n">
        <v>61116935</v>
      </c>
      <c r="E552" s="26" t="n">
        <v>37359810</v>
      </c>
      <c r="F552" s="12" t="inlineStr">
        <is>
          <t>ПОР</t>
        </is>
      </c>
      <c r="G552" s="12" t="inlineStr">
        <is>
          <t>Новогорная</t>
        </is>
      </c>
      <c r="H552" s="11" t="inlineStr">
        <is>
          <t>КАЕРАК</t>
        </is>
      </c>
      <c r="I552" s="12" t="n">
        <v>421034</v>
      </c>
      <c r="J552" s="11" t="n">
        <v>45689</v>
      </c>
      <c r="K552" s="11" t="n">
        <v>45716</v>
      </c>
      <c r="L552" s="11" t="n">
        <v>45688</v>
      </c>
      <c r="M552" s="11" t="n">
        <v>45688</v>
      </c>
      <c r="N552" s="11" t="n">
        <v>45692</v>
      </c>
      <c r="O552" s="57">
        <f>IF(N552=J552,1,IF(AND(N552=J552,L552=J552),N552+1-J552,IF(AND(N552&gt;J552,L552&lt;J552),N552+1-J552,IF(AND(N552&lt;=K552,L552&gt;=J552),N552-L552,IF(L552&gt;K552,"",IF(N552&gt;K552,EOMONTH(N552,-1)-L552,""))))))</f>
        <v/>
      </c>
      <c r="P552" s="57" t="n">
        <v>15000</v>
      </c>
      <c r="Q55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2" t="n">
        <v>29</v>
      </c>
      <c r="S552" t="inlineStr">
        <is>
          <t>2</t>
        </is>
      </c>
    </row>
    <row r="553">
      <c r="A553" s="15" t="n">
        <v>550</v>
      </c>
      <c r="B553" s="14" t="n">
        <v>92</v>
      </c>
      <c r="C553" s="12" t="n">
        <v>29</v>
      </c>
      <c r="D553" s="13" t="n">
        <v>61474359</v>
      </c>
      <c r="E553" s="26" t="n">
        <v>37359810</v>
      </c>
      <c r="F553" s="12" t="inlineStr">
        <is>
          <t>ПОР</t>
        </is>
      </c>
      <c r="G553" s="12" t="inlineStr">
        <is>
          <t>Новогорная</t>
        </is>
      </c>
      <c r="H553" s="11" t="inlineStr">
        <is>
          <t>КАЕРАК</t>
        </is>
      </c>
      <c r="I553" s="12" t="n">
        <v>421034</v>
      </c>
      <c r="J553" s="11" t="n">
        <v>45689</v>
      </c>
      <c r="K553" s="11" t="n">
        <v>45716</v>
      </c>
      <c r="L553" s="11" t="n">
        <v>45688</v>
      </c>
      <c r="M553" s="11" t="n">
        <v>45688</v>
      </c>
      <c r="N553" s="11" t="n">
        <v>45692</v>
      </c>
      <c r="O553" s="57">
        <f>IF(N553=J553,1,IF(AND(N553=J553,L553=J553),N553+1-J553,IF(AND(N553&gt;J553,L553&lt;J553),N553+1-J553,IF(AND(N553&lt;=K553,L553&gt;=J553),N553-L553,IF(L553&gt;K553,"",IF(N553&gt;K553,EOMONTH(N553,-1)-L553,""))))))</f>
        <v/>
      </c>
      <c r="P553" s="57" t="n">
        <v>15000</v>
      </c>
      <c r="Q55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3" t="n">
        <v>29</v>
      </c>
      <c r="S553" t="inlineStr">
        <is>
          <t>2</t>
        </is>
      </c>
    </row>
    <row r="554">
      <c r="A554" s="15" t="n">
        <v>551</v>
      </c>
      <c r="B554" s="14" t="n">
        <v>92</v>
      </c>
      <c r="C554" s="12" t="n">
        <v>29</v>
      </c>
      <c r="D554" s="13" t="n">
        <v>60697323</v>
      </c>
      <c r="E554" s="26" t="n">
        <v>37359810</v>
      </c>
      <c r="F554" s="12" t="inlineStr">
        <is>
          <t>ПОР</t>
        </is>
      </c>
      <c r="G554" s="12" t="inlineStr">
        <is>
          <t>Новогорная</t>
        </is>
      </c>
      <c r="H554" s="11" t="inlineStr">
        <is>
          <t>КАЕРАК</t>
        </is>
      </c>
      <c r="I554" s="12" t="n">
        <v>421034</v>
      </c>
      <c r="J554" s="11" t="n">
        <v>45689</v>
      </c>
      <c r="K554" s="11" t="n">
        <v>45716</v>
      </c>
      <c r="L554" s="11" t="n">
        <v>45688</v>
      </c>
      <c r="M554" s="11" t="n">
        <v>45688</v>
      </c>
      <c r="N554" s="11" t="n">
        <v>45692</v>
      </c>
      <c r="O554" s="57">
        <f>IF(N554=J554,1,IF(AND(N554=J554,L554=J554),N554+1-J554,IF(AND(N554&gt;J554,L554&lt;J554),N554+1-J554,IF(AND(N554&lt;=K554,L554&gt;=J554),N554-L554,IF(L554&gt;K554,"",IF(N554&gt;K554,EOMONTH(N554,-1)-L554,""))))))</f>
        <v/>
      </c>
      <c r="P554" s="57" t="n">
        <v>15000</v>
      </c>
      <c r="Q55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4" t="n">
        <v>29</v>
      </c>
      <c r="S554" t="inlineStr">
        <is>
          <t>2</t>
        </is>
      </c>
    </row>
    <row r="555">
      <c r="A555" s="15" t="n">
        <v>552</v>
      </c>
      <c r="B555" s="14" t="n">
        <v>92</v>
      </c>
      <c r="C555" s="12" t="n">
        <v>29</v>
      </c>
      <c r="D555" s="13" t="n">
        <v>60692357</v>
      </c>
      <c r="E555" s="26" t="n">
        <v>37359810</v>
      </c>
      <c r="F555" s="12" t="inlineStr">
        <is>
          <t>ПОР</t>
        </is>
      </c>
      <c r="G555" s="12" t="inlineStr">
        <is>
          <t>Новогорная</t>
        </is>
      </c>
      <c r="H555" s="11" t="inlineStr">
        <is>
          <t>КАЕРАК</t>
        </is>
      </c>
      <c r="I555" s="12" t="n">
        <v>421034</v>
      </c>
      <c r="J555" s="11" t="n">
        <v>45689</v>
      </c>
      <c r="K555" s="11" t="n">
        <v>45716</v>
      </c>
      <c r="L555" s="11" t="n">
        <v>45688</v>
      </c>
      <c r="M555" s="11" t="n">
        <v>45688</v>
      </c>
      <c r="N555" s="11" t="n">
        <v>45692</v>
      </c>
      <c r="O555" s="57">
        <f>IF(N555=J555,1,IF(AND(N555=J555,L555=J555),N555+1-J555,IF(AND(N555&gt;J555,L555&lt;J555),N555+1-J555,IF(AND(N555&lt;=K555,L555&gt;=J555),N555-L555,IF(L555&gt;K555,"",IF(N555&gt;K555,EOMONTH(N555,-1)-L555,""))))))</f>
        <v/>
      </c>
      <c r="P555" s="57" t="n">
        <v>15000</v>
      </c>
      <c r="Q55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5" t="n">
        <v>29</v>
      </c>
      <c r="S555" t="inlineStr">
        <is>
          <t>2</t>
        </is>
      </c>
    </row>
    <row r="556">
      <c r="A556" s="15" t="n">
        <v>553</v>
      </c>
      <c r="B556" s="14" t="n">
        <v>92</v>
      </c>
      <c r="C556" s="12" t="n">
        <v>29</v>
      </c>
      <c r="D556" s="13" t="n">
        <v>63615165</v>
      </c>
      <c r="E556" s="26" t="n">
        <v>37359810</v>
      </c>
      <c r="F556" s="12" t="inlineStr">
        <is>
          <t>ПОР</t>
        </is>
      </c>
      <c r="G556" s="12" t="inlineStr">
        <is>
          <t>Новогорная</t>
        </is>
      </c>
      <c r="H556" s="11" t="inlineStr">
        <is>
          <t>КАЕРАК</t>
        </is>
      </c>
      <c r="I556" s="12" t="n">
        <v>421034</v>
      </c>
      <c r="J556" s="11" t="n">
        <v>45689</v>
      </c>
      <c r="K556" s="11" t="n">
        <v>45716</v>
      </c>
      <c r="L556" s="11" t="n">
        <v>45688</v>
      </c>
      <c r="M556" s="11" t="n">
        <v>45688</v>
      </c>
      <c r="N556" s="11" t="n">
        <v>45692</v>
      </c>
      <c r="O556" s="57">
        <f>IF(N556=J556,1,IF(AND(N556=J556,L556=J556),N556+1-J556,IF(AND(N556&gt;J556,L556&lt;J556),N556+1-J556,IF(AND(N556&lt;=K556,L556&gt;=J556),N556-L556,IF(L556&gt;K556,"",IF(N556&gt;K556,EOMONTH(N556,-1)-L556,""))))))</f>
        <v/>
      </c>
      <c r="P556" s="57" t="n">
        <v>15000</v>
      </c>
      <c r="Q55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6" t="n">
        <v>29</v>
      </c>
      <c r="S556" t="inlineStr">
        <is>
          <t>2</t>
        </is>
      </c>
    </row>
    <row r="557">
      <c r="A557" s="15" t="n">
        <v>554</v>
      </c>
      <c r="B557" s="14" t="n">
        <v>92</v>
      </c>
      <c r="C557" s="12" t="n">
        <v>29</v>
      </c>
      <c r="D557" s="13" t="n">
        <v>61474847</v>
      </c>
      <c r="E557" s="26" t="n">
        <v>37359810</v>
      </c>
      <c r="F557" s="12" t="inlineStr">
        <is>
          <t>ПОР</t>
        </is>
      </c>
      <c r="G557" s="12" t="inlineStr">
        <is>
          <t>Новогорная</t>
        </is>
      </c>
      <c r="H557" s="11" t="inlineStr">
        <is>
          <t>КАЕРАК</t>
        </is>
      </c>
      <c r="I557" s="12" t="n">
        <v>421034</v>
      </c>
      <c r="J557" s="11" t="n">
        <v>45689</v>
      </c>
      <c r="K557" s="11" t="n">
        <v>45716</v>
      </c>
      <c r="L557" s="11" t="n">
        <v>45688</v>
      </c>
      <c r="M557" s="11" t="n">
        <v>45688</v>
      </c>
      <c r="N557" s="11" t="n">
        <v>45692</v>
      </c>
      <c r="O557" s="57">
        <f>IF(N557=J557,1,IF(AND(N557=J557,L557=J557),N557+1-J557,IF(AND(N557&gt;J557,L557&lt;J557),N557+1-J557,IF(AND(N557&lt;=K557,L557&gt;=J557),N557-L557,IF(L557&gt;K557,"",IF(N557&gt;K557,EOMONTH(N557,-1)-L557,""))))))</f>
        <v/>
      </c>
      <c r="P557" s="57" t="n">
        <v>15000</v>
      </c>
      <c r="Q55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7" t="n">
        <v>29</v>
      </c>
      <c r="S557" t="inlineStr">
        <is>
          <t>2</t>
        </is>
      </c>
    </row>
    <row r="558">
      <c r="A558" s="15" t="n">
        <v>555</v>
      </c>
      <c r="B558" s="14" t="n">
        <v>92</v>
      </c>
      <c r="C558" s="12" t="n">
        <v>29</v>
      </c>
      <c r="D558" s="13" t="n">
        <v>61474425</v>
      </c>
      <c r="E558" s="26" t="n">
        <v>37359810</v>
      </c>
      <c r="F558" s="12" t="inlineStr">
        <is>
          <t>ПОР</t>
        </is>
      </c>
      <c r="G558" s="12" t="inlineStr">
        <is>
          <t>Новогорная</t>
        </is>
      </c>
      <c r="H558" s="11" t="inlineStr">
        <is>
          <t>КАЕРАК</t>
        </is>
      </c>
      <c r="I558" s="12" t="n">
        <v>421034</v>
      </c>
      <c r="J558" s="11" t="n">
        <v>45689</v>
      </c>
      <c r="K558" s="11" t="n">
        <v>45716</v>
      </c>
      <c r="L558" s="11" t="n">
        <v>45688</v>
      </c>
      <c r="M558" s="11" t="n">
        <v>45688</v>
      </c>
      <c r="N558" s="11" t="n">
        <v>45692</v>
      </c>
      <c r="O558" s="57">
        <f>IF(N558=J558,1,IF(AND(N558=J558,L558=J558),N558+1-J558,IF(AND(N558&gt;J558,L558&lt;J558),N558+1-J558,IF(AND(N558&lt;=K558,L558&gt;=J558),N558-L558,IF(L558&gt;K558,"",IF(N558&gt;K558,EOMONTH(N558,-1)-L558,""))))))</f>
        <v/>
      </c>
      <c r="P558" s="57" t="n">
        <v>15000</v>
      </c>
      <c r="Q55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8" t="n">
        <v>29</v>
      </c>
      <c r="S558" t="inlineStr">
        <is>
          <t>2</t>
        </is>
      </c>
    </row>
    <row r="559">
      <c r="A559" s="15" t="n">
        <v>556</v>
      </c>
      <c r="B559" s="14" t="n">
        <v>92</v>
      </c>
      <c r="C559" s="12" t="n">
        <v>29</v>
      </c>
      <c r="D559" s="13" t="n">
        <v>65318719</v>
      </c>
      <c r="E559" s="13" t="n">
        <v>37359805</v>
      </c>
      <c r="F559" s="12" t="inlineStr">
        <is>
          <t>ПОР</t>
        </is>
      </c>
      <c r="G559" s="12" t="inlineStr">
        <is>
          <t>Новогорная</t>
        </is>
      </c>
      <c r="H559" s="12" t="inlineStr">
        <is>
          <t>Костанай</t>
        </is>
      </c>
      <c r="I559" s="12" t="n">
        <v>421034</v>
      </c>
      <c r="J559" s="11" t="n">
        <v>45689</v>
      </c>
      <c r="K559" s="11" t="n">
        <v>45716</v>
      </c>
      <c r="L559" s="11" t="n">
        <v>45688</v>
      </c>
      <c r="M559" s="11" t="n">
        <v>45688</v>
      </c>
      <c r="N559" s="11" t="n">
        <v>45691</v>
      </c>
      <c r="O559" s="57">
        <f>IF(N559=J559,1,IF(AND(N559=J559,L559=J559),N559+1-J559,IF(AND(N559&gt;J559,L559&lt;J559),N559+1-J559,IF(AND(N559&lt;=K559,L559&gt;=J559),N559-L559,IF(L559&gt;K559,"",IF(N559&gt;K559,EOMONTH(N559,-1)-L559,""))))))</f>
        <v/>
      </c>
      <c r="P559" s="57" t="n">
        <v>15000</v>
      </c>
      <c r="Q55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59" t="n">
        <v>29</v>
      </c>
      <c r="S559" t="inlineStr">
        <is>
          <t>2</t>
        </is>
      </c>
    </row>
    <row r="560">
      <c r="A560" s="15" t="n">
        <v>557</v>
      </c>
      <c r="B560" s="14" t="n">
        <v>92</v>
      </c>
      <c r="C560" s="12" t="n">
        <v>29</v>
      </c>
      <c r="D560" s="13" t="n">
        <v>65322158</v>
      </c>
      <c r="E560" s="13" t="n">
        <v>37359805</v>
      </c>
      <c r="F560" s="12" t="inlineStr">
        <is>
          <t>ПОР</t>
        </is>
      </c>
      <c r="G560" s="12" t="inlineStr">
        <is>
          <t>Новогорная</t>
        </is>
      </c>
      <c r="H560" s="12" t="inlineStr">
        <is>
          <t>Костанай</t>
        </is>
      </c>
      <c r="I560" s="12" t="n">
        <v>421034</v>
      </c>
      <c r="J560" s="11" t="n">
        <v>45689</v>
      </c>
      <c r="K560" s="11" t="n">
        <v>45716</v>
      </c>
      <c r="L560" s="11" t="n">
        <v>45688</v>
      </c>
      <c r="M560" s="11" t="n">
        <v>45688</v>
      </c>
      <c r="N560" s="11" t="n">
        <v>45691</v>
      </c>
      <c r="O560" s="57">
        <f>IF(N560=J560,1,IF(AND(N560=J560,L560=J560),N560+1-J560,IF(AND(N560&gt;J560,L560&lt;J560),N560+1-J560,IF(AND(N560&lt;=K560,L560&gt;=J560),N560-L560,IF(L560&gt;K560,"",IF(N560&gt;K560,EOMONTH(N560,-1)-L560,""))))))</f>
        <v/>
      </c>
      <c r="P560" s="57" t="n">
        <v>15000</v>
      </c>
      <c r="Q56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0" t="n">
        <v>29</v>
      </c>
      <c r="S560" t="inlineStr">
        <is>
          <t>2</t>
        </is>
      </c>
    </row>
    <row r="561">
      <c r="A561" s="15" t="n">
        <v>195</v>
      </c>
      <c r="B561" s="14" t="n">
        <v>58</v>
      </c>
      <c r="C561" s="14" t="n">
        <v>58</v>
      </c>
      <c r="D561" s="13" t="n">
        <v>65337479</v>
      </c>
      <c r="E561" s="26" t="inlineStr">
        <is>
          <t>ЭЛ877548</t>
        </is>
      </c>
      <c r="F561" s="12" t="inlineStr">
        <is>
          <t>ПОР</t>
        </is>
      </c>
      <c r="G561" s="11" t="inlineStr">
        <is>
          <t>Жезказган</t>
        </is>
      </c>
      <c r="H561" s="12" t="inlineStr">
        <is>
          <t>Кызылжар</t>
        </is>
      </c>
      <c r="I561" s="12" t="n">
        <v>421034</v>
      </c>
      <c r="J561" s="11" t="n">
        <v>45689</v>
      </c>
      <c r="K561" s="11" t="n">
        <v>45716</v>
      </c>
      <c r="L561" s="11" t="n">
        <v>45690</v>
      </c>
      <c r="M561" s="11" t="n">
        <v>45691</v>
      </c>
      <c r="N561" s="11" t="n">
        <v>45693</v>
      </c>
      <c r="O561" s="57">
        <f>IF(N561=J561,1,IF(AND(N561=J561,L561=J561),N561+1-J561,IF(AND(N561&gt;J561,L561&lt;J561),N561+1-J561,IF(AND(N561&lt;=K561,L561&gt;=J561),N561-L561,IF(L561&gt;K561,"",IF(N561&gt;K561,EOMONTH(N561,-1)-L561,""))))))</f>
        <v/>
      </c>
      <c r="P561" s="57" t="n">
        <v>15000</v>
      </c>
      <c r="Q56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1" t="n">
        <v>58</v>
      </c>
      <c r="S561" t="inlineStr">
        <is>
          <t>58</t>
        </is>
      </c>
    </row>
    <row r="562">
      <c r="A562" s="15" t="n">
        <v>559</v>
      </c>
      <c r="B562" s="14" t="n">
        <v>58</v>
      </c>
      <c r="C562" s="14" t="n">
        <v>58</v>
      </c>
      <c r="D562" s="12" t="n">
        <v>63622989</v>
      </c>
      <c r="E562" s="28" t="inlineStr">
        <is>
          <t>ЭЛ870429</t>
        </is>
      </c>
      <c r="F562" s="12" t="inlineStr">
        <is>
          <t>ГРУЖ</t>
        </is>
      </c>
      <c r="G562" s="11" t="inlineStr">
        <is>
          <t>Нура</t>
        </is>
      </c>
      <c r="H562" s="11" t="inlineStr">
        <is>
          <t>Жезказган</t>
        </is>
      </c>
      <c r="I562" s="12" t="n">
        <v>161202</v>
      </c>
      <c r="J562" s="11" t="n">
        <v>45689</v>
      </c>
      <c r="K562" s="11" t="n">
        <v>45716</v>
      </c>
      <c r="L562" s="11" t="n">
        <v>45685</v>
      </c>
      <c r="M562" s="11" t="n">
        <v>45689</v>
      </c>
      <c r="N562" s="11" t="n">
        <v>45690</v>
      </c>
      <c r="O562" s="57">
        <f>IF(N562=J562,1,IF(AND(N562=J562,L562=J562),N562+1-J562,IF(AND(N562&gt;J562,L562&lt;J562),N562+1-J562,IF(AND(N562&lt;=K562,L562&gt;=J562),N562-L562,IF(L562&gt;K562,"",IF(N562&gt;K562,EOMONTH(N562,-1)-L562,""))))))</f>
        <v/>
      </c>
      <c r="P562" s="57" t="n">
        <v>15000</v>
      </c>
      <c r="Q56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2" t="n">
        <v>58</v>
      </c>
      <c r="S562" t="inlineStr">
        <is>
          <t>58</t>
        </is>
      </c>
    </row>
    <row r="563">
      <c r="A563" s="15" t="n">
        <v>196</v>
      </c>
      <c r="B563" s="14" t="n">
        <v>58</v>
      </c>
      <c r="C563" s="14" t="n">
        <v>58</v>
      </c>
      <c r="D563" s="13" t="n">
        <v>63615470</v>
      </c>
      <c r="E563" s="26" t="inlineStr">
        <is>
          <t>ЭЛ902973</t>
        </is>
      </c>
      <c r="F563" s="12" t="inlineStr">
        <is>
          <t>ПОР</t>
        </is>
      </c>
      <c r="G563" s="12" t="inlineStr">
        <is>
          <t>Жезказган</t>
        </is>
      </c>
      <c r="H563" s="12" t="inlineStr">
        <is>
          <t>Жомарт</t>
        </is>
      </c>
      <c r="I563" s="12" t="n">
        <v>421034</v>
      </c>
      <c r="J563" s="11" t="n">
        <v>45689</v>
      </c>
      <c r="K563" s="11" t="n">
        <v>45716</v>
      </c>
      <c r="L563" s="11" t="n">
        <v>45696</v>
      </c>
      <c r="M563" s="11" t="n">
        <v>45698</v>
      </c>
      <c r="N563" s="11" t="n">
        <v>45700</v>
      </c>
      <c r="O563" s="57">
        <f>IF(N563=J563,1,IF(AND(N563=J563,L563=J563),N563+1-J563,IF(AND(N563&gt;J563,L563&lt;J563),N563+1-J563,IF(AND(N563&lt;=K563,L563&gt;=J563),N563-L563,IF(L563&gt;K563,"",IF(N563&gt;K563,EOMONTH(N563,-1)-L563,""))))))</f>
        <v/>
      </c>
      <c r="P563" s="57" t="n">
        <v>15000</v>
      </c>
      <c r="Q56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3" t="n">
        <v>58</v>
      </c>
      <c r="S563" t="inlineStr">
        <is>
          <t>58</t>
        </is>
      </c>
    </row>
    <row r="564">
      <c r="A564" s="15" t="n">
        <v>197</v>
      </c>
      <c r="B564" s="14" t="n">
        <v>58</v>
      </c>
      <c r="C564" s="14" t="n">
        <v>58</v>
      </c>
      <c r="D564" s="13" t="n">
        <v>63622971</v>
      </c>
      <c r="E564" s="26" t="inlineStr">
        <is>
          <t>ЭЛ902992</t>
        </is>
      </c>
      <c r="F564" s="12" t="inlineStr">
        <is>
          <t>ПОР</t>
        </is>
      </c>
      <c r="G564" s="12" t="inlineStr">
        <is>
          <t>Жезказган</t>
        </is>
      </c>
      <c r="H564" s="12" t="inlineStr">
        <is>
          <t>Жезказган</t>
        </is>
      </c>
      <c r="I564" s="12" t="n">
        <v>421034</v>
      </c>
      <c r="J564" s="11" t="n">
        <v>45689</v>
      </c>
      <c r="K564" s="11" t="n">
        <v>45716</v>
      </c>
      <c r="L564" s="11" t="n">
        <v>45696</v>
      </c>
      <c r="M564" s="11" t="n">
        <v>45698</v>
      </c>
      <c r="N564" s="11" t="n">
        <v>45698</v>
      </c>
      <c r="O564" s="57">
        <f>IF(N564=J564,1,IF(AND(N564=J564,L564=J564),N564+1-J564,IF(AND(N564&gt;J564,L564&lt;J564),N564+1-J564,IF(AND(N564&lt;=K564,L564&gt;=J564),N564-L564,IF(L564&gt;K564,"",IF(N564&gt;K564,EOMONTH(N564,-1)-L564,""))))))</f>
        <v/>
      </c>
      <c r="P564" s="57" t="n">
        <v>15000</v>
      </c>
      <c r="Q56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4" t="n">
        <v>58</v>
      </c>
      <c r="S564" t="inlineStr">
        <is>
          <t>58</t>
        </is>
      </c>
    </row>
    <row r="565">
      <c r="A565" s="15" t="n">
        <v>198</v>
      </c>
      <c r="B565" s="14" t="n">
        <v>58</v>
      </c>
      <c r="C565" s="14" t="n">
        <v>58</v>
      </c>
      <c r="D565" s="13" t="n">
        <v>63745129</v>
      </c>
      <c r="E565" s="26" t="inlineStr">
        <is>
          <t>ЭЛ902992</t>
        </is>
      </c>
      <c r="F565" s="12" t="inlineStr">
        <is>
          <t>ПОР</t>
        </is>
      </c>
      <c r="G565" s="12" t="inlineStr">
        <is>
          <t>Жезказган</t>
        </is>
      </c>
      <c r="H565" s="12" t="inlineStr">
        <is>
          <t>Жезказган</t>
        </is>
      </c>
      <c r="I565" s="12" t="n">
        <v>421034</v>
      </c>
      <c r="J565" s="11" t="n">
        <v>45689</v>
      </c>
      <c r="K565" s="11" t="n">
        <v>45716</v>
      </c>
      <c r="L565" s="11" t="n">
        <v>45696</v>
      </c>
      <c r="M565" s="11" t="n">
        <v>45698</v>
      </c>
      <c r="N565" s="11" t="n">
        <v>45698</v>
      </c>
      <c r="O565" s="57">
        <f>IF(N565=J565,1,IF(AND(N565=J565,L565=J565),N565+1-J565,IF(AND(N565&gt;J565,L565&lt;J565),N565+1-J565,IF(AND(N565&lt;=K565,L565&gt;=J565),N565-L565,IF(L565&gt;K565,"",IF(N565&gt;K565,EOMONTH(N565,-1)-L565,""))))))</f>
        <v/>
      </c>
      <c r="P565" s="57" t="n">
        <v>15000</v>
      </c>
      <c r="Q56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5" t="n">
        <v>58</v>
      </c>
      <c r="S565" t="inlineStr">
        <is>
          <t>58</t>
        </is>
      </c>
    </row>
    <row r="566">
      <c r="A566" s="15" t="n">
        <v>199</v>
      </c>
      <c r="B566" s="14" t="n">
        <v>58</v>
      </c>
      <c r="C566" s="14" t="n">
        <v>58</v>
      </c>
      <c r="D566" s="13" t="n">
        <v>65352916</v>
      </c>
      <c r="E566" s="26" t="inlineStr">
        <is>
          <t>ЭЛ902992</t>
        </is>
      </c>
      <c r="F566" s="12" t="inlineStr">
        <is>
          <t>ПОР</t>
        </is>
      </c>
      <c r="G566" s="12" t="inlineStr">
        <is>
          <t>Жезказган</t>
        </is>
      </c>
      <c r="H566" s="12" t="inlineStr">
        <is>
          <t>Жезказган</t>
        </is>
      </c>
      <c r="I566" s="12" t="n">
        <v>421034</v>
      </c>
      <c r="J566" s="11" t="n">
        <v>45689</v>
      </c>
      <c r="K566" s="11" t="n">
        <v>45716</v>
      </c>
      <c r="L566" s="11" t="n">
        <v>45696</v>
      </c>
      <c r="M566" s="11" t="n">
        <v>45698</v>
      </c>
      <c r="N566" s="11" t="n">
        <v>45698</v>
      </c>
      <c r="O566" s="57">
        <f>IF(N566=J566,1,IF(AND(N566=J566,L566=J566),N566+1-J566,IF(AND(N566&gt;J566,L566&lt;J566),N566+1-J566,IF(AND(N566&lt;=K566,L566&gt;=J566),N566-L566,IF(L566&gt;K566,"",IF(N566&gt;K566,EOMONTH(N566,-1)-L566,""))))))</f>
        <v/>
      </c>
      <c r="P566" s="57" t="n">
        <v>15000</v>
      </c>
      <c r="Q56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6" t="n">
        <v>58</v>
      </c>
      <c r="S566" t="inlineStr">
        <is>
          <t>58</t>
        </is>
      </c>
    </row>
    <row r="567">
      <c r="A567" s="15" t="n">
        <v>564</v>
      </c>
      <c r="B567" s="14" t="n">
        <v>58</v>
      </c>
      <c r="C567" s="14" t="n">
        <v>58</v>
      </c>
      <c r="D567" s="13" t="n">
        <v>60691912</v>
      </c>
      <c r="E567" s="13" t="inlineStr">
        <is>
          <t>ЭЛ900523</t>
        </is>
      </c>
      <c r="F567" s="12" t="inlineStr">
        <is>
          <t>ГРУЖ</t>
        </is>
      </c>
      <c r="G567" s="12" t="inlineStr">
        <is>
          <t>Нура</t>
        </is>
      </c>
      <c r="H567" s="12" t="inlineStr">
        <is>
          <t>Жезказган</t>
        </is>
      </c>
      <c r="I567" s="12" t="n">
        <v>161202</v>
      </c>
      <c r="J567" s="11" t="n">
        <v>45689</v>
      </c>
      <c r="K567" s="11" t="n">
        <v>45716</v>
      </c>
      <c r="L567" s="11" t="n">
        <v>45696</v>
      </c>
      <c r="M567" s="11" t="n">
        <v>45698</v>
      </c>
      <c r="N567" s="11" t="n">
        <v>45699</v>
      </c>
      <c r="O567" s="57">
        <f>IF(N567=J567,1,IF(AND(N567=J567,L567=J567),N567+1-J567,IF(AND(N567&gt;J567,L567&lt;J567),N567+1-J567,IF(AND(N567&lt;=K567,L567&gt;=J567),N567-L567,IF(L567&gt;K567,"",IF(N567&gt;K567,EOMONTH(N567,-1)-L567,""))))))</f>
        <v/>
      </c>
      <c r="P567" s="57" t="n">
        <v>15000</v>
      </c>
      <c r="Q56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7" t="n">
        <v>58</v>
      </c>
      <c r="S567" t="inlineStr">
        <is>
          <t>58</t>
        </is>
      </c>
    </row>
    <row r="568">
      <c r="A568" s="15" t="n">
        <v>565</v>
      </c>
      <c r="B568" s="14" t="n">
        <v>58</v>
      </c>
      <c r="C568" s="14" t="n">
        <v>58</v>
      </c>
      <c r="D568" s="13" t="n">
        <v>61474235</v>
      </c>
      <c r="E568" s="13" t="inlineStr">
        <is>
          <t>ЭЛ907877</t>
        </is>
      </c>
      <c r="F568" s="12" t="inlineStr">
        <is>
          <t>ГРУЖ</t>
        </is>
      </c>
      <c r="G568" s="12" t="inlineStr">
        <is>
          <t>Нура</t>
        </is>
      </c>
      <c r="H568" s="12" t="inlineStr">
        <is>
          <t>Жезказган</t>
        </is>
      </c>
      <c r="I568" s="12" t="n">
        <v>161202</v>
      </c>
      <c r="J568" s="11" t="n">
        <v>45689</v>
      </c>
      <c r="K568" s="11" t="n">
        <v>45716</v>
      </c>
      <c r="L568" s="11" t="n">
        <v>45698</v>
      </c>
      <c r="M568" s="11" t="n">
        <v>45699</v>
      </c>
      <c r="N568" s="11" t="n">
        <v>45701</v>
      </c>
      <c r="O568" s="57">
        <f>IF(N568=J568,1,IF(AND(N568=J568,L568=J568),N568+1-J568,IF(AND(N568&gt;J568,L568&lt;J568),N568+1-J568,IF(AND(N568&lt;=K568,L568&gt;=J568),N568-L568,IF(L568&gt;K568,"",IF(N568&gt;K568,EOMONTH(N568,-1)-L568,""))))))</f>
        <v/>
      </c>
      <c r="P568" s="57" t="n">
        <v>15000</v>
      </c>
      <c r="Q56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8" t="n">
        <v>58</v>
      </c>
      <c r="S568" t="inlineStr">
        <is>
          <t>58</t>
        </is>
      </c>
    </row>
    <row r="569">
      <c r="A569" s="15" t="n">
        <v>566</v>
      </c>
      <c r="B569" s="14" t="n">
        <v>58</v>
      </c>
      <c r="C569" s="14" t="n">
        <v>58</v>
      </c>
      <c r="D569" s="13" t="n">
        <v>65318529</v>
      </c>
      <c r="E569" s="13" t="inlineStr">
        <is>
          <t>ЭЛ907877</t>
        </is>
      </c>
      <c r="F569" s="12" t="inlineStr">
        <is>
          <t>ГРУЖ</t>
        </is>
      </c>
      <c r="G569" s="12" t="inlineStr">
        <is>
          <t>Нура</t>
        </is>
      </c>
      <c r="H569" s="12" t="inlineStr">
        <is>
          <t>Жезказган</t>
        </is>
      </c>
      <c r="I569" s="12" t="n">
        <v>161202</v>
      </c>
      <c r="J569" s="11" t="n">
        <v>45689</v>
      </c>
      <c r="K569" s="11" t="n">
        <v>45716</v>
      </c>
      <c r="L569" s="11" t="n">
        <v>45698</v>
      </c>
      <c r="M569" s="11" t="n">
        <v>45699</v>
      </c>
      <c r="N569" s="11" t="n">
        <v>45701</v>
      </c>
      <c r="O569" s="57">
        <f>IF(N569=J569,1,IF(AND(N569=J569,L569=J569),N569+1-J569,IF(AND(N569&gt;J569,L569&lt;J569),N569+1-J569,IF(AND(N569&lt;=K569,L569&gt;=J569),N569-L569,IF(L569&gt;K569,"",IF(N569&gt;K569,EOMONTH(N569,-1)-L569,""))))))</f>
        <v/>
      </c>
      <c r="P569" s="57" t="n">
        <v>15000</v>
      </c>
      <c r="Q56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69" t="n">
        <v>58</v>
      </c>
      <c r="S569" t="inlineStr">
        <is>
          <t>58</t>
        </is>
      </c>
    </row>
    <row r="570">
      <c r="A570" s="15" t="n">
        <v>567</v>
      </c>
      <c r="B570" s="14" t="n">
        <v>58</v>
      </c>
      <c r="C570" s="14" t="n">
        <v>58</v>
      </c>
      <c r="D570" s="13" t="n">
        <v>65322034</v>
      </c>
      <c r="E570" s="13" t="inlineStr">
        <is>
          <t>ЭЛ941272</t>
        </is>
      </c>
      <c r="F570" s="12" t="inlineStr">
        <is>
          <t>ГРУЖ</t>
        </is>
      </c>
      <c r="G570" s="12" t="inlineStr">
        <is>
          <t>Нура</t>
        </is>
      </c>
      <c r="H570" s="12" t="inlineStr">
        <is>
          <t>Жезказган</t>
        </is>
      </c>
      <c r="I570" s="12" t="n">
        <v>161202</v>
      </c>
      <c r="J570" s="11" t="n">
        <v>45689</v>
      </c>
      <c r="K570" s="11" t="n">
        <v>45716</v>
      </c>
      <c r="L570" s="11" t="n">
        <v>45707</v>
      </c>
      <c r="M570" s="11" t="n">
        <v>45708</v>
      </c>
      <c r="N570" s="11" t="n">
        <v>45710</v>
      </c>
      <c r="O570" s="57">
        <f>IF(N570=J570,1,IF(AND(N570=J570,L570=J570),N570+1-J570,IF(AND(N570&gt;J570,L570&lt;J570),N570+1-J570,IF(AND(N570&lt;=K570,L570&gt;=J570),N570-L570,IF(L570&gt;K570,"",IF(N570&gt;K570,EOMONTH(N570,-1)-L570,""))))))</f>
        <v/>
      </c>
      <c r="P570" s="57" t="n">
        <v>15000</v>
      </c>
      <c r="Q57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0" t="n">
        <v>58</v>
      </c>
      <c r="S570" t="inlineStr">
        <is>
          <t>58</t>
        </is>
      </c>
    </row>
    <row r="571">
      <c r="A571" s="15" t="n">
        <v>568</v>
      </c>
      <c r="B571" s="14" t="n">
        <v>58</v>
      </c>
      <c r="C571" s="14" t="n">
        <v>58</v>
      </c>
      <c r="D571" s="13" t="n">
        <v>65344905</v>
      </c>
      <c r="E571" s="13" t="inlineStr">
        <is>
          <t>ЭЛ941272</t>
        </is>
      </c>
      <c r="F571" s="12" t="inlineStr">
        <is>
          <t>ГРУЖ</t>
        </is>
      </c>
      <c r="G571" s="12" t="inlineStr">
        <is>
          <t>Нура</t>
        </is>
      </c>
      <c r="H571" s="12" t="inlineStr">
        <is>
          <t>Жезказган</t>
        </is>
      </c>
      <c r="I571" s="12" t="n">
        <v>161202</v>
      </c>
      <c r="J571" s="11" t="n">
        <v>45689</v>
      </c>
      <c r="K571" s="11" t="n">
        <v>45716</v>
      </c>
      <c r="L571" s="11" t="n">
        <v>45707</v>
      </c>
      <c r="M571" s="11" t="n">
        <v>45708</v>
      </c>
      <c r="N571" s="11" t="n">
        <v>45710</v>
      </c>
      <c r="O571" s="57">
        <f>IF(N571=J571,1,IF(AND(N571=J571,L571=J571),N571+1-J571,IF(AND(N571&gt;J571,L571&lt;J571),N571+1-J571,IF(AND(N571&lt;=K571,L571&gt;=J571),N571-L571,IF(L571&gt;K571,"",IF(N571&gt;K571,EOMONTH(N571,-1)-L571,""))))))</f>
        <v/>
      </c>
      <c r="P571" s="57" t="n">
        <v>15000</v>
      </c>
      <c r="Q57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1" t="n">
        <v>58</v>
      </c>
      <c r="S571" t="inlineStr">
        <is>
          <t>58</t>
        </is>
      </c>
    </row>
    <row r="572">
      <c r="A572" s="15" t="n">
        <v>569</v>
      </c>
      <c r="B572" s="14" t="n">
        <v>58</v>
      </c>
      <c r="C572" s="14" t="n">
        <v>104</v>
      </c>
      <c r="D572" s="12" t="n">
        <v>65342560</v>
      </c>
      <c r="E572" s="13" t="n"/>
      <c r="F572" s="12" t="inlineStr">
        <is>
          <t>ПОР</t>
        </is>
      </c>
      <c r="G572" s="12" t="inlineStr">
        <is>
          <t>Нура</t>
        </is>
      </c>
      <c r="H572" s="12" t="inlineStr">
        <is>
          <t>Нура</t>
        </is>
      </c>
      <c r="I572" s="12" t="n">
        <v>421034</v>
      </c>
      <c r="J572" s="11" t="n">
        <v>45689</v>
      </c>
      <c r="K572" s="11" t="n">
        <v>45716</v>
      </c>
      <c r="L572" s="11" t="n">
        <v>45714</v>
      </c>
      <c r="M572" s="11" t="n">
        <v>45716</v>
      </c>
      <c r="N572" s="11" t="n">
        <v>45716</v>
      </c>
      <c r="O572" s="57">
        <f>IF(N572=J572,1,IF(AND(N572=J572,L572=J572),N572+1-J572,IF(AND(N572&gt;J572,L572&lt;J572),N572+1-J572,IF(AND(N572&lt;=K572,L572&gt;=J572),N572-L572,IF(L572&gt;K572,"",IF(N572&gt;K572,EOMONTH(N572,-1)-L572,""))))))</f>
        <v/>
      </c>
      <c r="P572" s="57" t="n">
        <v>15000</v>
      </c>
      <c r="Q57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2" t="n">
        <v>0</v>
      </c>
      <c r="S572" t="inlineStr">
        <is>
          <t>value is not active</t>
        </is>
      </c>
    </row>
    <row r="573">
      <c r="A573" s="15" t="n">
        <v>572</v>
      </c>
      <c r="B573" s="14" t="n">
        <v>38</v>
      </c>
      <c r="C573" s="12" t="n">
        <v>12</v>
      </c>
      <c r="D573" s="13" t="n">
        <v>63615470</v>
      </c>
      <c r="E573" s="26" t="inlineStr">
        <is>
          <t>ЭЛ855601</t>
        </is>
      </c>
      <c r="F573" s="12" t="inlineStr">
        <is>
          <t>ПОР</t>
        </is>
      </c>
      <c r="G573" s="12" t="inlineStr">
        <is>
          <t>Оскемен-1</t>
        </is>
      </c>
      <c r="H573" s="12" t="inlineStr">
        <is>
          <t>Нура</t>
        </is>
      </c>
      <c r="I573" s="12" t="n">
        <v>421034</v>
      </c>
      <c r="J573" s="11" t="n">
        <v>45689</v>
      </c>
      <c r="K573" s="11" t="n">
        <v>45716</v>
      </c>
      <c r="L573" s="11" t="n">
        <v>45688</v>
      </c>
      <c r="M573" s="11" t="n">
        <v>45688</v>
      </c>
      <c r="N573" s="11" t="n">
        <v>45691</v>
      </c>
      <c r="O573" s="57">
        <f>IF(N573=J573,1,IF(AND(N573=J573,L573=J573),N573+1-J573,IF(AND(N573&gt;J573,L573&lt;J573),N573+1-J573,IF(AND(N573&lt;=K573,L573&gt;=J573),N573-L573,IF(L573&gt;K573,"",IF(N573&gt;K573,EOMONTH(N573,-1)-L573,""))))))</f>
        <v/>
      </c>
      <c r="P573" s="57" t="n">
        <v>15000</v>
      </c>
      <c r="Q57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3" t="n">
        <v>12</v>
      </c>
      <c r="S573" t="inlineStr">
        <is>
          <t>38</t>
        </is>
      </c>
    </row>
    <row r="574">
      <c r="A574" s="15" t="n">
        <v>573</v>
      </c>
      <c r="B574" s="14" t="n">
        <v>38</v>
      </c>
      <c r="C574" s="12" t="n">
        <v>12</v>
      </c>
      <c r="D574" s="13" t="n">
        <v>63622971</v>
      </c>
      <c r="E574" s="26" t="inlineStr">
        <is>
          <t>ЭЛ855601</t>
        </is>
      </c>
      <c r="F574" s="12" t="inlineStr">
        <is>
          <t>ПОР</t>
        </is>
      </c>
      <c r="G574" s="12" t="inlineStr">
        <is>
          <t>Оскемен-1</t>
        </is>
      </c>
      <c r="H574" s="12" t="inlineStr">
        <is>
          <t>Нура</t>
        </is>
      </c>
      <c r="I574" s="12" t="n">
        <v>421034</v>
      </c>
      <c r="J574" s="11" t="n">
        <v>45689</v>
      </c>
      <c r="K574" s="11" t="n">
        <v>45716</v>
      </c>
      <c r="L574" s="11" t="n">
        <v>45688</v>
      </c>
      <c r="M574" s="11" t="n">
        <v>45688</v>
      </c>
      <c r="N574" s="11" t="n">
        <v>45691</v>
      </c>
      <c r="O574" s="57">
        <f>IF(N574=J574,1,IF(AND(N574=J574,L574=J574),N574+1-J574,IF(AND(N574&gt;J574,L574&lt;J574),N574+1-J574,IF(AND(N574&lt;=K574,L574&gt;=J574),N574-L574,IF(L574&gt;K574,"",IF(N574&gt;K574,EOMONTH(N574,-1)-L574,""))))))</f>
        <v/>
      </c>
      <c r="P574" s="57" t="n">
        <v>15000</v>
      </c>
      <c r="Q57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4" t="n">
        <v>12</v>
      </c>
      <c r="S574" t="inlineStr">
        <is>
          <t>38</t>
        </is>
      </c>
    </row>
    <row r="575">
      <c r="A575" s="15" t="n">
        <v>574</v>
      </c>
      <c r="B575" s="14" t="n">
        <v>38</v>
      </c>
      <c r="C575" s="12" t="n">
        <v>12</v>
      </c>
      <c r="D575" s="13" t="n">
        <v>63745129</v>
      </c>
      <c r="E575" s="26" t="inlineStr">
        <is>
          <t>ЭЛ855601</t>
        </is>
      </c>
      <c r="F575" s="12" t="inlineStr">
        <is>
          <t>ПОР</t>
        </is>
      </c>
      <c r="G575" s="12" t="inlineStr">
        <is>
          <t>Оскемен-1</t>
        </is>
      </c>
      <c r="H575" s="12" t="inlineStr">
        <is>
          <t>Нура</t>
        </is>
      </c>
      <c r="I575" s="12" t="n">
        <v>421034</v>
      </c>
      <c r="J575" s="11" t="n">
        <v>45689</v>
      </c>
      <c r="K575" s="11" t="n">
        <v>45716</v>
      </c>
      <c r="L575" s="11" t="n">
        <v>45688</v>
      </c>
      <c r="M575" s="11" t="n">
        <v>45688</v>
      </c>
      <c r="N575" s="11" t="n">
        <v>45691</v>
      </c>
      <c r="O575" s="57">
        <f>IF(N575=J575,1,IF(AND(N575=J575,L575=J575),N575+1-J575,IF(AND(N575&gt;J575,L575&lt;J575),N575+1-J575,IF(AND(N575&lt;=K575,L575&gt;=J575),N575-L575,IF(L575&gt;K575,"",IF(N575&gt;K575,EOMONTH(N575,-1)-L575,""))))))</f>
        <v/>
      </c>
      <c r="P575" s="57" t="n">
        <v>15000</v>
      </c>
      <c r="Q57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5" t="n">
        <v>12</v>
      </c>
      <c r="S575" t="inlineStr">
        <is>
          <t>38</t>
        </is>
      </c>
    </row>
    <row r="576">
      <c r="A576" s="15" t="n">
        <v>575</v>
      </c>
      <c r="B576" s="14" t="n">
        <v>42</v>
      </c>
      <c r="C576" s="12" t="n">
        <v>20</v>
      </c>
      <c r="D576" s="13" t="n">
        <v>63623078</v>
      </c>
      <c r="E576" s="26" t="inlineStr">
        <is>
          <t>ЭЛ878181</t>
        </is>
      </c>
      <c r="F576" s="12" t="inlineStr">
        <is>
          <t>ПОР</t>
        </is>
      </c>
      <c r="G576" s="12" t="inlineStr">
        <is>
          <t>Оскемен-1</t>
        </is>
      </c>
      <c r="H576" s="12" t="inlineStr">
        <is>
          <t>УШКУЛЫН</t>
        </is>
      </c>
      <c r="I576" s="12" t="n">
        <v>421034</v>
      </c>
      <c r="J576" s="11" t="n">
        <v>45689</v>
      </c>
      <c r="K576" s="11" t="n">
        <v>45716</v>
      </c>
      <c r="L576" s="11" t="n">
        <v>45686</v>
      </c>
      <c r="M576" s="11" t="n">
        <v>45691</v>
      </c>
      <c r="N576" s="11" t="n">
        <v>45696</v>
      </c>
      <c r="O576" s="57">
        <f>IF(N576=J576,1,IF(AND(N576=J576,L576=J576),N576+1-J576,IF(AND(N576&gt;J576,L576&lt;J576),N576+1-J576,IF(AND(N576&lt;=K576,L576&gt;=J576),N576-L576,IF(L576&gt;K576,"",IF(N576&gt;K576,EOMONTH(N576,-1)-L576,""))))))</f>
        <v/>
      </c>
      <c r="P576" s="57" t="n">
        <v>15000</v>
      </c>
      <c r="Q57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6" t="n">
        <v>20</v>
      </c>
      <c r="S576" t="inlineStr">
        <is>
          <t>2</t>
        </is>
      </c>
    </row>
    <row r="577">
      <c r="A577" s="15" t="n">
        <v>576</v>
      </c>
      <c r="B577" s="14" t="n">
        <v>38</v>
      </c>
      <c r="C577" s="12" t="n">
        <v>12</v>
      </c>
      <c r="D577" s="13" t="n">
        <v>63615181</v>
      </c>
      <c r="E577" s="26" t="inlineStr">
        <is>
          <t>ЭЛ879057</t>
        </is>
      </c>
      <c r="F577" s="12" t="inlineStr">
        <is>
          <t>ПОР</t>
        </is>
      </c>
      <c r="G577" s="12" t="inlineStr">
        <is>
          <t>Оскемен-1</t>
        </is>
      </c>
      <c r="H577" s="12" t="inlineStr">
        <is>
          <t>УШКУЛЫН</t>
        </is>
      </c>
      <c r="I577" s="12" t="n">
        <v>421034</v>
      </c>
      <c r="J577" s="11" t="n">
        <v>45689</v>
      </c>
      <c r="K577" s="11" t="n">
        <v>45716</v>
      </c>
      <c r="L577" s="11" t="n">
        <v>45688</v>
      </c>
      <c r="M577" s="11" t="n">
        <v>45692</v>
      </c>
      <c r="N577" s="11" t="n">
        <v>45696</v>
      </c>
      <c r="O577" s="57">
        <f>IF(N577=J577,1,IF(AND(N577=J577,L577=J577),N577+1-J577,IF(AND(N577&gt;J577,L577&lt;J577),N577+1-J577,IF(AND(N577&lt;=K577,L577&gt;=J577),N577-L577,IF(L577&gt;K577,"",IF(N577&gt;K577,EOMONTH(N577,-1)-L577,""))))))</f>
        <v/>
      </c>
      <c r="P577" s="57" t="n">
        <v>15000</v>
      </c>
      <c r="Q57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7" t="n">
        <v>12</v>
      </c>
      <c r="S577" t="inlineStr">
        <is>
          <t>38</t>
        </is>
      </c>
    </row>
    <row r="578">
      <c r="A578" s="15" t="n">
        <v>577</v>
      </c>
      <c r="B578" s="14" t="n">
        <v>42</v>
      </c>
      <c r="C578" s="12" t="n">
        <v>20</v>
      </c>
      <c r="D578" s="13" t="n">
        <v>65327678</v>
      </c>
      <c r="E578" s="26" t="inlineStr">
        <is>
          <t>ЭЛ878224</t>
        </is>
      </c>
      <c r="F578" s="12" t="inlineStr">
        <is>
          <t>ПОР</t>
        </is>
      </c>
      <c r="G578" s="12" t="inlineStr">
        <is>
          <t>Оскемен-1</t>
        </is>
      </c>
      <c r="H578" s="12" t="inlineStr">
        <is>
          <t>УШКУЛЫН</t>
        </is>
      </c>
      <c r="I578" s="12" t="n">
        <v>421034</v>
      </c>
      <c r="J578" s="11" t="n">
        <v>45689</v>
      </c>
      <c r="K578" s="11" t="n">
        <v>45716</v>
      </c>
      <c r="L578" s="11" t="n">
        <v>45690</v>
      </c>
      <c r="M578" s="11" t="n">
        <v>45692</v>
      </c>
      <c r="N578" s="11" t="n">
        <v>45696</v>
      </c>
      <c r="O578" s="57">
        <f>IF(N578=J578,1,IF(AND(N578=J578,L578=J578),N578+1-J578,IF(AND(N578&gt;J578,L578&lt;J578),N578+1-J578,IF(AND(N578&lt;=K578,L578&gt;=J578),N578-L578,IF(L578&gt;K578,"",IF(N578&gt;K578,EOMONTH(N578,-1)-L578,""))))))</f>
        <v/>
      </c>
      <c r="P578" s="57" t="n">
        <v>15000</v>
      </c>
      <c r="Q57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8" t="n">
        <v>20</v>
      </c>
      <c r="S578" t="inlineStr">
        <is>
          <t>2</t>
        </is>
      </c>
    </row>
    <row r="579">
      <c r="A579" s="15" t="n">
        <v>578</v>
      </c>
      <c r="B579" s="14" t="n">
        <v>42</v>
      </c>
      <c r="C579" s="12" t="n">
        <v>20</v>
      </c>
      <c r="D579" s="13" t="n">
        <v>63745111</v>
      </c>
      <c r="E579" s="26" t="inlineStr">
        <is>
          <t>ЭЛ877467</t>
        </is>
      </c>
      <c r="F579" s="12" t="inlineStr">
        <is>
          <t>ПОР</t>
        </is>
      </c>
      <c r="G579" s="12" t="inlineStr">
        <is>
          <t>Оскемен-1</t>
        </is>
      </c>
      <c r="H579" s="12" t="inlineStr">
        <is>
          <t>УШКУЛЫН</t>
        </is>
      </c>
      <c r="I579" s="12" t="n">
        <v>421034</v>
      </c>
      <c r="J579" s="11" t="n">
        <v>45689</v>
      </c>
      <c r="K579" s="11" t="n">
        <v>45716</v>
      </c>
      <c r="L579" s="11" t="n">
        <v>45686</v>
      </c>
      <c r="M579" s="11" t="n">
        <v>45694</v>
      </c>
      <c r="N579" s="11" t="n">
        <v>45697</v>
      </c>
      <c r="O579" s="57">
        <f>IF(N579=J579,1,IF(AND(N579=J579,L579=J579),N579+1-J579,IF(AND(N579&gt;J579,L579&lt;J579),N579+1-J579,IF(AND(N579&lt;=K579,L579&gt;=J579),N579-L579,IF(L579&gt;K579,"",IF(N579&gt;K579,EOMONTH(N579,-1)-L579,""))))))</f>
        <v/>
      </c>
      <c r="P579" s="57" t="n">
        <v>15000</v>
      </c>
      <c r="Q57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79" t="n">
        <v>20</v>
      </c>
      <c r="S579" t="inlineStr">
        <is>
          <t>2</t>
        </is>
      </c>
    </row>
    <row r="580">
      <c r="A580" s="15" t="n">
        <v>579</v>
      </c>
      <c r="B580" s="14" t="n">
        <v>42</v>
      </c>
      <c r="C580" s="12" t="n">
        <v>20</v>
      </c>
      <c r="D580" s="13" t="n">
        <v>63565303</v>
      </c>
      <c r="E580" s="26" t="inlineStr">
        <is>
          <t>ЭЛ877467</t>
        </is>
      </c>
      <c r="F580" s="12" t="inlineStr">
        <is>
          <t>ПОР</t>
        </is>
      </c>
      <c r="G580" s="12" t="inlineStr">
        <is>
          <t>Оскемен-1</t>
        </is>
      </c>
      <c r="H580" s="12" t="inlineStr">
        <is>
          <t>УШКУЛЫН</t>
        </is>
      </c>
      <c r="I580" s="12" t="n">
        <v>421034</v>
      </c>
      <c r="J580" s="11" t="n">
        <v>45689</v>
      </c>
      <c r="K580" s="11" t="n">
        <v>45716</v>
      </c>
      <c r="L580" s="11" t="n">
        <v>45686</v>
      </c>
      <c r="M580" s="11" t="n">
        <v>45694</v>
      </c>
      <c r="N580" s="11" t="n">
        <v>45697</v>
      </c>
      <c r="O580" s="57">
        <f>IF(N580=J580,1,IF(AND(N580=J580,L580=J580),N580+1-J580,IF(AND(N580&gt;J580,L580&lt;J580),N580+1-J580,IF(AND(N580&lt;=K580,L580&gt;=J580),N580-L580,IF(L580&gt;K580,"",IF(N580&gt;K580,EOMONTH(N580,-1)-L580,""))))))</f>
        <v/>
      </c>
      <c r="P580" s="57" t="n">
        <v>15000</v>
      </c>
      <c r="Q58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0" t="n">
        <v>20</v>
      </c>
      <c r="S580" t="inlineStr">
        <is>
          <t>2</t>
        </is>
      </c>
    </row>
    <row r="581">
      <c r="A581" s="15" t="n">
        <v>580</v>
      </c>
      <c r="B581" s="14" t="n">
        <v>42</v>
      </c>
      <c r="C581" s="12" t="n">
        <v>20</v>
      </c>
      <c r="D581" s="13" t="n">
        <v>63615678</v>
      </c>
      <c r="E581" s="26" t="inlineStr">
        <is>
          <t>ЭЛ891363</t>
        </is>
      </c>
      <c r="F581" s="12" t="inlineStr">
        <is>
          <t>ПОР</t>
        </is>
      </c>
      <c r="G581" s="12" t="inlineStr">
        <is>
          <t>Оскемен-1</t>
        </is>
      </c>
      <c r="H581" s="12" t="inlineStr">
        <is>
          <t>Жомарт</t>
        </is>
      </c>
      <c r="I581" s="12" t="n">
        <v>421034</v>
      </c>
      <c r="J581" s="11" t="n">
        <v>45689</v>
      </c>
      <c r="K581" s="11" t="n">
        <v>45716</v>
      </c>
      <c r="L581" s="11" t="n">
        <v>45686</v>
      </c>
      <c r="M581" s="11" t="n">
        <v>45697</v>
      </c>
      <c r="N581" s="11" t="n">
        <v>45705</v>
      </c>
      <c r="O581" s="57">
        <f>IF(N581=J581,1,IF(AND(N581=J581,L581=J581),N581+1-J581,IF(AND(N581&gt;J581,L581&lt;J581),N581+1-J581,IF(AND(N581&lt;=K581,L581&gt;=J581),N581-L581,IF(L581&gt;K581,"",IF(N581&gt;K581,EOMONTH(N581,-1)-L581,""))))))</f>
        <v/>
      </c>
      <c r="P581" s="57" t="n">
        <v>15000</v>
      </c>
      <c r="Q58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1" t="n">
        <v>20</v>
      </c>
      <c r="S581" t="inlineStr">
        <is>
          <t>2</t>
        </is>
      </c>
    </row>
    <row r="582">
      <c r="A582" s="15" t="n">
        <v>581</v>
      </c>
      <c r="B582" s="14" t="n">
        <v>42</v>
      </c>
      <c r="C582" s="12" t="n">
        <v>20</v>
      </c>
      <c r="D582" s="13" t="n">
        <v>63740286</v>
      </c>
      <c r="E582" s="26" t="inlineStr">
        <is>
          <t>ЭЛ891367</t>
        </is>
      </c>
      <c r="F582" s="12" t="inlineStr">
        <is>
          <t>ПОР</t>
        </is>
      </c>
      <c r="G582" s="12" t="inlineStr">
        <is>
          <t>Оскемен-1</t>
        </is>
      </c>
      <c r="H582" s="12" t="inlineStr">
        <is>
          <t>Жомарт</t>
        </is>
      </c>
      <c r="I582" s="12" t="n">
        <v>421034</v>
      </c>
      <c r="J582" s="11" t="n">
        <v>45689</v>
      </c>
      <c r="K582" s="11" t="n">
        <v>45716</v>
      </c>
      <c r="L582" s="11" t="n">
        <v>45686</v>
      </c>
      <c r="M582" s="11" t="n">
        <v>45697</v>
      </c>
      <c r="N582" s="11" t="n">
        <v>45705</v>
      </c>
      <c r="O582" s="57">
        <f>IF(N582=J582,1,IF(AND(N582=J582,L582=J582),N582+1-J582,IF(AND(N582&gt;J582,L582&lt;J582),N582+1-J582,IF(AND(N582&lt;=K582,L582&gt;=J582),N582-L582,IF(L582&gt;K582,"",IF(N582&gt;K582,EOMONTH(N582,-1)-L582,""))))))</f>
        <v/>
      </c>
      <c r="P582" s="57" t="n">
        <v>15000</v>
      </c>
      <c r="Q58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2" t="n">
        <v>20</v>
      </c>
      <c r="S582" t="inlineStr">
        <is>
          <t>2</t>
        </is>
      </c>
    </row>
    <row r="583">
      <c r="A583" s="15" t="n">
        <v>582</v>
      </c>
      <c r="B583" s="14" t="n">
        <v>38</v>
      </c>
      <c r="C583" s="12" t="n">
        <v>12</v>
      </c>
      <c r="D583" s="13" t="n">
        <v>63740518</v>
      </c>
      <c r="E583" s="26" t="inlineStr">
        <is>
          <t>ЭЛ897891</t>
        </is>
      </c>
      <c r="F583" s="12" t="inlineStr">
        <is>
          <t>ПОР</t>
        </is>
      </c>
      <c r="G583" s="12" t="inlineStr">
        <is>
          <t>Оскемен-1</t>
        </is>
      </c>
      <c r="H583" s="12" t="inlineStr">
        <is>
          <t>Жомарт</t>
        </is>
      </c>
      <c r="I583" s="12" t="n">
        <v>421034</v>
      </c>
      <c r="J583" s="11" t="n">
        <v>45689</v>
      </c>
      <c r="K583" s="11" t="n">
        <v>45716</v>
      </c>
      <c r="L583" s="11" t="n">
        <v>45692</v>
      </c>
      <c r="M583" s="11" t="n">
        <v>45697</v>
      </c>
      <c r="N583" s="11" t="n">
        <v>45705</v>
      </c>
      <c r="O583" s="57">
        <f>IF(N583=J583,1,IF(AND(N583=J583,L583=J583),N583+1-J583,IF(AND(N583&gt;J583,L583&lt;J583),N583+1-J583,IF(AND(N583&lt;=K583,L583&gt;=J583),N583-L583,IF(L583&gt;K583,"",IF(N583&gt;K583,EOMONTH(N583,-1)-L583,""))))))</f>
        <v/>
      </c>
      <c r="P583" s="57" t="n">
        <v>15000</v>
      </c>
      <c r="Q58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3" t="n">
        <v>12</v>
      </c>
      <c r="S583" t="inlineStr">
        <is>
          <t>38</t>
        </is>
      </c>
    </row>
    <row r="584">
      <c r="A584" s="15" t="n">
        <v>583</v>
      </c>
      <c r="B584" s="14" t="n">
        <v>38</v>
      </c>
      <c r="C584" s="12" t="n">
        <v>12</v>
      </c>
      <c r="D584" s="13" t="n">
        <v>63623003</v>
      </c>
      <c r="E584" s="26" t="inlineStr">
        <is>
          <t>ЭЛ897891</t>
        </is>
      </c>
      <c r="F584" s="12" t="inlineStr">
        <is>
          <t>ПОР</t>
        </is>
      </c>
      <c r="G584" s="12" t="inlineStr">
        <is>
          <t>Оскемен-1</t>
        </is>
      </c>
      <c r="H584" s="12" t="inlineStr">
        <is>
          <t>Жомарт</t>
        </is>
      </c>
      <c r="I584" s="12" t="n">
        <v>421034</v>
      </c>
      <c r="J584" s="11" t="n">
        <v>45689</v>
      </c>
      <c r="K584" s="11" t="n">
        <v>45716</v>
      </c>
      <c r="L584" s="11" t="n">
        <v>45692</v>
      </c>
      <c r="M584" s="11" t="n">
        <v>45697</v>
      </c>
      <c r="N584" s="11" t="n">
        <v>45705</v>
      </c>
      <c r="O584" s="57">
        <f>IF(N584=J584,1,IF(AND(N584=J584,L584=J584),N584+1-J584,IF(AND(N584&gt;J584,L584&lt;J584),N584+1-J584,IF(AND(N584&lt;=K584,L584&gt;=J584),N584-L584,IF(L584&gt;K584,"",IF(N584&gt;K584,EOMONTH(N584,-1)-L584,""))))))</f>
        <v/>
      </c>
      <c r="P584" s="57" t="n">
        <v>15000</v>
      </c>
      <c r="Q58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4" t="n">
        <v>12</v>
      </c>
      <c r="S584" t="inlineStr">
        <is>
          <t>38</t>
        </is>
      </c>
    </row>
    <row r="585">
      <c r="A585" s="15" t="n">
        <v>584</v>
      </c>
      <c r="B585" s="14" t="n">
        <v>38</v>
      </c>
      <c r="C585" s="12" t="n">
        <v>12</v>
      </c>
      <c r="D585" s="13" t="n">
        <v>63622948</v>
      </c>
      <c r="E585" s="26" t="inlineStr">
        <is>
          <t>ЭЛ898841</t>
        </is>
      </c>
      <c r="F585" s="12" t="inlineStr">
        <is>
          <t>ПОР</t>
        </is>
      </c>
      <c r="G585" s="12" t="inlineStr">
        <is>
          <t>Оскемен-1</t>
        </is>
      </c>
      <c r="H585" s="12" t="inlineStr">
        <is>
          <t>Жомарт</t>
        </is>
      </c>
      <c r="I585" s="12" t="n">
        <v>421034</v>
      </c>
      <c r="J585" s="11" t="n">
        <v>45689</v>
      </c>
      <c r="K585" s="11" t="n">
        <v>45716</v>
      </c>
      <c r="L585" s="11" t="n">
        <v>45692</v>
      </c>
      <c r="M585" s="11" t="n">
        <v>45697</v>
      </c>
      <c r="N585" s="11" t="n">
        <v>45703</v>
      </c>
      <c r="O585" s="57">
        <f>IF(N585=J585,1,IF(AND(N585=J585,L585=J585),N585+1-J585,IF(AND(N585&gt;J585,L585&lt;J585),N585+1-J585,IF(AND(N585&lt;=K585,L585&gt;=J585),N585-L585,IF(L585&gt;K585,"",IF(N585&gt;K585,EOMONTH(N585,-1)-L585,""))))))</f>
        <v/>
      </c>
      <c r="P585" s="57" t="n">
        <v>15000</v>
      </c>
      <c r="Q58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5" t="n">
        <v>12</v>
      </c>
      <c r="S585" t="inlineStr">
        <is>
          <t>38</t>
        </is>
      </c>
    </row>
    <row r="586">
      <c r="A586" s="15" t="n">
        <v>585</v>
      </c>
      <c r="B586" s="14" t="n">
        <v>38</v>
      </c>
      <c r="C586" s="12" t="n">
        <v>12</v>
      </c>
      <c r="D586" s="13" t="n">
        <v>63615918</v>
      </c>
      <c r="E586" s="26" t="inlineStr">
        <is>
          <t>ЭЛ898834</t>
        </is>
      </c>
      <c r="F586" s="12" t="inlineStr">
        <is>
          <t>ПОР</t>
        </is>
      </c>
      <c r="G586" s="12" t="inlineStr">
        <is>
          <t>Оскемен-1</t>
        </is>
      </c>
      <c r="H586" s="12" t="inlineStr">
        <is>
          <t>Жомарт</t>
        </is>
      </c>
      <c r="I586" s="12" t="n">
        <v>421034</v>
      </c>
      <c r="J586" s="11" t="n">
        <v>45689</v>
      </c>
      <c r="K586" s="11" t="n">
        <v>45716</v>
      </c>
      <c r="L586" s="11" t="n">
        <v>45692</v>
      </c>
      <c r="M586" s="11" t="n">
        <v>45697</v>
      </c>
      <c r="N586" s="11" t="n">
        <v>45703</v>
      </c>
      <c r="O586" s="57">
        <f>IF(N586=J586,1,IF(AND(N586=J586,L586=J586),N586+1-J586,IF(AND(N586&gt;J586,L586&lt;J586),N586+1-J586,IF(AND(N586&lt;=K586,L586&gt;=J586),N586-L586,IF(L586&gt;K586,"",IF(N586&gt;K586,EOMONTH(N586,-1)-L586,""))))))</f>
        <v/>
      </c>
      <c r="P586" s="57" t="n">
        <v>15000</v>
      </c>
      <c r="Q58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6" t="n">
        <v>12</v>
      </c>
      <c r="S586" t="inlineStr">
        <is>
          <t>38</t>
        </is>
      </c>
    </row>
    <row r="587">
      <c r="A587" s="15" t="n">
        <v>586</v>
      </c>
      <c r="B587" s="14" t="n">
        <v>39</v>
      </c>
      <c r="C587" s="12" t="n">
        <v>13</v>
      </c>
      <c r="D587" s="13" t="n">
        <v>63646814</v>
      </c>
      <c r="E587" s="26" t="inlineStr">
        <is>
          <t>ЭЛ904279</t>
        </is>
      </c>
      <c r="F587" s="12" t="inlineStr">
        <is>
          <t>ПОР</t>
        </is>
      </c>
      <c r="G587" s="12" t="inlineStr">
        <is>
          <t>Оскемен-1</t>
        </is>
      </c>
      <c r="H587" s="12" t="inlineStr">
        <is>
          <t>Жомарт</t>
        </is>
      </c>
      <c r="I587" s="12" t="n">
        <v>421034</v>
      </c>
      <c r="J587" s="11" t="n">
        <v>45689</v>
      </c>
      <c r="K587" s="11" t="n">
        <v>45716</v>
      </c>
      <c r="L587" s="11" t="n">
        <v>45695</v>
      </c>
      <c r="M587" s="11" t="n">
        <v>45699</v>
      </c>
      <c r="N587" s="11" t="n">
        <v>45706</v>
      </c>
      <c r="O587" s="57">
        <f>IF(N587=J587,1,IF(AND(N587=J587,L587=J587),N587+1-J587,IF(AND(N587&gt;J587,L587&lt;J587),N587+1-J587,IF(AND(N587&lt;=K587,L587&gt;=J587),N587-L587,IF(L587&gt;K587,"",IF(N587&gt;K587,EOMONTH(N587,-1)-L587,""))))))</f>
        <v/>
      </c>
      <c r="P587" s="57" t="n">
        <v>15000</v>
      </c>
      <c r="Q58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7" t="n">
        <v>13</v>
      </c>
      <c r="S587" t="inlineStr">
        <is>
          <t>39</t>
        </is>
      </c>
    </row>
    <row r="588">
      <c r="A588" s="15" t="n">
        <v>587</v>
      </c>
      <c r="B588" s="14" t="n">
        <v>38</v>
      </c>
      <c r="C588" s="14" t="n">
        <v>38</v>
      </c>
      <c r="D588" s="13" t="n">
        <v>63740385</v>
      </c>
      <c r="E588" s="13" t="inlineStr">
        <is>
          <t>ЭЛ913686</t>
        </is>
      </c>
      <c r="F588" s="12" t="inlineStr">
        <is>
          <t>ПОР</t>
        </is>
      </c>
      <c r="G588" s="12" t="inlineStr">
        <is>
          <t>Оскемен-1</t>
        </is>
      </c>
      <c r="H588" s="12" t="inlineStr">
        <is>
          <t>Кызылжар</t>
        </is>
      </c>
      <c r="I588" s="12" t="n">
        <v>421034</v>
      </c>
      <c r="J588" s="11" t="n">
        <v>45689</v>
      </c>
      <c r="K588" s="11" t="n">
        <v>45716</v>
      </c>
      <c r="L588" s="11" t="n">
        <v>45696</v>
      </c>
      <c r="M588" s="11" t="n">
        <v>45701</v>
      </c>
      <c r="N588" s="11" t="n">
        <v>45705</v>
      </c>
      <c r="O588" s="57">
        <f>IF(N588=J588,1,IF(AND(N588=J588,L588=J588),N588+1-J588,IF(AND(N588&gt;J588,L588&lt;J588),N588+1-J588,IF(AND(N588&lt;=K588,L588&gt;=J588),N588-L588,IF(L588&gt;K588,"",IF(N588&gt;K588,EOMONTH(N588,-1)-L588,""))))))</f>
        <v/>
      </c>
      <c r="P588" s="57" t="n">
        <v>15000</v>
      </c>
      <c r="Q58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8" t="n">
        <v>38</v>
      </c>
      <c r="S588" t="inlineStr">
        <is>
          <t>38</t>
        </is>
      </c>
    </row>
    <row r="589">
      <c r="A589" s="15" t="n">
        <v>588</v>
      </c>
      <c r="B589" s="14" t="n">
        <v>38</v>
      </c>
      <c r="C589" s="14" t="n">
        <v>38</v>
      </c>
      <c r="D589" s="13" t="n">
        <v>63647010</v>
      </c>
      <c r="E589" s="13" t="inlineStr">
        <is>
          <t>ЭЛ913686</t>
        </is>
      </c>
      <c r="F589" s="12" t="inlineStr">
        <is>
          <t>ПОР</t>
        </is>
      </c>
      <c r="G589" s="12" t="inlineStr">
        <is>
          <t>Оскемен-1</t>
        </is>
      </c>
      <c r="H589" s="12" t="inlineStr">
        <is>
          <t>Кызылжар</t>
        </is>
      </c>
      <c r="I589" s="12" t="n">
        <v>421034</v>
      </c>
      <c r="J589" s="11" t="n">
        <v>45689</v>
      </c>
      <c r="K589" s="11" t="n">
        <v>45716</v>
      </c>
      <c r="L589" s="11" t="n">
        <v>45696</v>
      </c>
      <c r="M589" s="11" t="n">
        <v>45701</v>
      </c>
      <c r="N589" s="11" t="n">
        <v>45705</v>
      </c>
      <c r="O589" s="57">
        <f>IF(N589=J589,1,IF(AND(N589=J589,L589=J589),N589+1-J589,IF(AND(N589&gt;J589,L589&lt;J589),N589+1-J589,IF(AND(N589&lt;=K589,L589&gt;=J589),N589-L589,IF(L589&gt;K589,"",IF(N589&gt;K589,EOMONTH(N589,-1)-L589,""))))))</f>
        <v/>
      </c>
      <c r="P589" s="57" t="n">
        <v>15000</v>
      </c>
      <c r="Q58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89" t="n">
        <v>38</v>
      </c>
      <c r="S589" t="inlineStr">
        <is>
          <t>38</t>
        </is>
      </c>
    </row>
    <row r="590">
      <c r="A590" s="15" t="n">
        <v>589</v>
      </c>
      <c r="B590" s="14" t="n">
        <v>38</v>
      </c>
      <c r="C590" s="14" t="n">
        <v>38</v>
      </c>
      <c r="D590" s="13" t="n">
        <v>63615736</v>
      </c>
      <c r="E590" s="13" t="inlineStr">
        <is>
          <t>ЭЛ916933</t>
        </is>
      </c>
      <c r="F590" s="12" t="inlineStr">
        <is>
          <t>ПОР</t>
        </is>
      </c>
      <c r="G590" s="12" t="inlineStr">
        <is>
          <t>Оскемен-1</t>
        </is>
      </c>
      <c r="H590" s="12" t="inlineStr">
        <is>
          <t>Жомарт</t>
        </is>
      </c>
      <c r="I590" s="12" t="n">
        <v>421034</v>
      </c>
      <c r="J590" s="11" t="n">
        <v>45689</v>
      </c>
      <c r="K590" s="11" t="n">
        <v>45716</v>
      </c>
      <c r="L590" s="11" t="n">
        <v>45699</v>
      </c>
      <c r="M590" s="11" t="n">
        <v>45704</v>
      </c>
      <c r="N590" s="11" t="n">
        <v>45710</v>
      </c>
      <c r="O590" s="57">
        <f>IF(N590=J590,1,IF(AND(N590=J590,L590=J590),N590+1-J590,IF(AND(N590&gt;J590,L590&lt;J590),N590+1-J590,IF(AND(N590&lt;=K590,L590&gt;=J590),N590-L590,IF(L590&gt;K590,"",IF(N590&gt;K590,EOMONTH(N590,-1)-L590,""))))))</f>
        <v/>
      </c>
      <c r="P590" s="57" t="n">
        <v>15000</v>
      </c>
      <c r="Q59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0" t="n">
        <v>38</v>
      </c>
      <c r="S590" t="inlineStr">
        <is>
          <t>38</t>
        </is>
      </c>
    </row>
    <row r="591">
      <c r="A591" s="15" t="n">
        <v>590</v>
      </c>
      <c r="B591" s="14" t="n">
        <v>38</v>
      </c>
      <c r="C591" s="14" t="n">
        <v>38</v>
      </c>
      <c r="D591" s="13" t="n">
        <v>63760375</v>
      </c>
      <c r="E591" s="13" t="inlineStr">
        <is>
          <t>ЭЛ916937</t>
        </is>
      </c>
      <c r="F591" s="12" t="inlineStr">
        <is>
          <t>ПОР</t>
        </is>
      </c>
      <c r="G591" s="12" t="inlineStr">
        <is>
          <t>Оскемен-1</t>
        </is>
      </c>
      <c r="H591" s="12" t="inlineStr">
        <is>
          <t>Жомарт</t>
        </is>
      </c>
      <c r="I591" s="12" t="n">
        <v>421034</v>
      </c>
      <c r="J591" s="11" t="n">
        <v>45689</v>
      </c>
      <c r="K591" s="11" t="n">
        <v>45716</v>
      </c>
      <c r="L591" s="11" t="n">
        <v>45699</v>
      </c>
      <c r="M591" s="11" t="n">
        <v>45704</v>
      </c>
      <c r="N591" s="11" t="n">
        <v>45710</v>
      </c>
      <c r="O591" s="57">
        <f>IF(N591=J591,1,IF(AND(N591=J591,L591=J591),N591+1-J591,IF(AND(N591&gt;J591,L591&lt;J591),N591+1-J591,IF(AND(N591&lt;=K591,L591&gt;=J591),N591-L591,IF(L591&gt;K591,"",IF(N591&gt;K591,EOMONTH(N591,-1)-L591,""))))))</f>
        <v/>
      </c>
      <c r="P591" s="57" t="n">
        <v>15000</v>
      </c>
      <c r="Q59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1" t="n">
        <v>38</v>
      </c>
      <c r="S591" t="inlineStr">
        <is>
          <t>38</t>
        </is>
      </c>
    </row>
    <row r="592">
      <c r="A592" s="15" t="n">
        <v>591</v>
      </c>
      <c r="B592" s="14" t="n">
        <v>38</v>
      </c>
      <c r="C592" s="14" t="n">
        <v>38</v>
      </c>
      <c r="D592" s="13" t="n">
        <v>61475034</v>
      </c>
      <c r="E592" s="13" t="inlineStr">
        <is>
          <t>ЭЛ936524</t>
        </is>
      </c>
      <c r="F592" s="12" t="inlineStr">
        <is>
          <t>ПОР</t>
        </is>
      </c>
      <c r="G592" s="12" t="inlineStr">
        <is>
          <t>Оскемен-1</t>
        </is>
      </c>
      <c r="H592" s="12" t="inlineStr">
        <is>
          <t xml:space="preserve">Жомарт </t>
        </is>
      </c>
      <c r="I592" s="12" t="n">
        <v>421034</v>
      </c>
      <c r="J592" s="11" t="n">
        <v>45689</v>
      </c>
      <c r="K592" s="11" t="n">
        <v>45716</v>
      </c>
      <c r="L592" s="11" t="n">
        <v>45707</v>
      </c>
      <c r="M592" s="11" t="n">
        <v>45708</v>
      </c>
      <c r="N592" s="11" t="n">
        <v>45715</v>
      </c>
      <c r="O592" s="57">
        <f>IF(N592=J592,1,IF(AND(N592=J592,L592=J592),N592+1-J592,IF(AND(N592&gt;J592,L592&lt;J592),N592+1-J592,IF(AND(N592&lt;=K592,L592&gt;=J592),N592-L592,IF(L592&gt;K592,"",IF(N592&gt;K592,EOMONTH(N592,-1)-L592,""))))))</f>
        <v/>
      </c>
      <c r="P592" s="57" t="n">
        <v>15000</v>
      </c>
      <c r="Q59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2" t="n">
        <v>38</v>
      </c>
      <c r="S592" t="inlineStr">
        <is>
          <t>38</t>
        </is>
      </c>
    </row>
    <row r="593">
      <c r="A593" s="15" t="n">
        <v>592</v>
      </c>
      <c r="B593" s="14" t="n">
        <v>38</v>
      </c>
      <c r="C593" s="14" t="n">
        <v>38</v>
      </c>
      <c r="D593" s="13" t="n">
        <v>65318818</v>
      </c>
      <c r="E593" s="13" t="inlineStr">
        <is>
          <t>ЭЛ935615</t>
        </is>
      </c>
      <c r="F593" s="12" t="inlineStr">
        <is>
          <t>ПОР</t>
        </is>
      </c>
      <c r="G593" s="12" t="inlineStr">
        <is>
          <t>Оскемен-1</t>
        </is>
      </c>
      <c r="H593" s="12" t="inlineStr">
        <is>
          <t>Кызылжар</t>
        </is>
      </c>
      <c r="I593" s="12" t="n">
        <v>421034</v>
      </c>
      <c r="J593" s="11" t="n">
        <v>45689</v>
      </c>
      <c r="K593" s="11" t="n">
        <v>45716</v>
      </c>
      <c r="L593" s="11" t="n">
        <v>45708</v>
      </c>
      <c r="M593" s="11" t="n">
        <v>45709</v>
      </c>
      <c r="N593" s="11" t="n">
        <v>45716</v>
      </c>
      <c r="O593" s="57">
        <f>IF(N593=J593,1,IF(AND(N593=J593,L593=J593),N593+1-J593,IF(AND(N593&gt;J593,L593&lt;J593),N593+1-J593,IF(AND(N593&lt;=K593,L593&gt;=J593),N593-L593,IF(L593&gt;K593,"",IF(N593&gt;K593,EOMONTH(N593,-1)-L593,""))))))</f>
        <v/>
      </c>
      <c r="P593" s="57" t="n">
        <v>15000</v>
      </c>
      <c r="Q59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3" t="n">
        <v>38</v>
      </c>
      <c r="S593" t="inlineStr">
        <is>
          <t>38</t>
        </is>
      </c>
    </row>
    <row r="594">
      <c r="A594" s="15" t="n">
        <v>593</v>
      </c>
      <c r="B594" s="14" t="n">
        <v>38</v>
      </c>
      <c r="C594" s="14" t="n">
        <v>38</v>
      </c>
      <c r="D594" s="13" t="n">
        <v>65323917</v>
      </c>
      <c r="E594" s="13" t="inlineStr">
        <is>
          <t>ЭЛ935615</t>
        </is>
      </c>
      <c r="F594" s="12" t="inlineStr">
        <is>
          <t>ПОР</t>
        </is>
      </c>
      <c r="G594" s="12" t="inlineStr">
        <is>
          <t>Оскемен-1</t>
        </is>
      </c>
      <c r="H594" s="12" t="inlineStr">
        <is>
          <t>Кызылжар</t>
        </is>
      </c>
      <c r="I594" s="12" t="n">
        <v>421034</v>
      </c>
      <c r="J594" s="11" t="n">
        <v>45689</v>
      </c>
      <c r="K594" s="11" t="n">
        <v>45716</v>
      </c>
      <c r="L594" s="11" t="n">
        <v>45708</v>
      </c>
      <c r="M594" s="11" t="n">
        <v>45709</v>
      </c>
      <c r="N594" s="11" t="n">
        <v>45716</v>
      </c>
      <c r="O594" s="57">
        <f>IF(N594=J594,1,IF(AND(N594=J594,L594=J594),N594+1-J594,IF(AND(N594&gt;J594,L594&lt;J594),N594+1-J594,IF(AND(N594&lt;=K594,L594&gt;=J594),N594-L594,IF(L594&gt;K594,"",IF(N594&gt;K594,EOMONTH(N594,-1)-L594,""))))))</f>
        <v/>
      </c>
      <c r="P594" s="57" t="n">
        <v>15000</v>
      </c>
      <c r="Q59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4" t="n">
        <v>38</v>
      </c>
      <c r="S594" t="inlineStr">
        <is>
          <t>38</t>
        </is>
      </c>
    </row>
    <row r="595">
      <c r="A595" s="15" t="n">
        <v>594</v>
      </c>
      <c r="B595" s="14" t="n">
        <v>38</v>
      </c>
      <c r="C595" s="14" t="n">
        <v>38</v>
      </c>
      <c r="D595" s="13" t="n">
        <v>61474524</v>
      </c>
      <c r="E595" s="13" t="inlineStr">
        <is>
          <t>ЭЛ935603</t>
        </is>
      </c>
      <c r="F595" s="12" t="inlineStr">
        <is>
          <t>ПОР</t>
        </is>
      </c>
      <c r="G595" s="12" t="inlineStr">
        <is>
          <t>Оскемен-1</t>
        </is>
      </c>
      <c r="H595" s="12" t="inlineStr">
        <is>
          <t>Кызылжар</t>
        </is>
      </c>
      <c r="I595" s="12" t="n">
        <v>421034</v>
      </c>
      <c r="J595" s="11" t="n">
        <v>45689</v>
      </c>
      <c r="K595" s="11" t="n">
        <v>45716</v>
      </c>
      <c r="L595" s="11" t="n">
        <v>45708</v>
      </c>
      <c r="M595" s="11" t="n">
        <v>45709</v>
      </c>
      <c r="N595" s="11" t="n">
        <v>45716</v>
      </c>
      <c r="O595" s="57">
        <f>IF(N595=J595,1,IF(AND(N595=J595,L595=J595),N595+1-J595,IF(AND(N595&gt;J595,L595&lt;J595),N595+1-J595,IF(AND(N595&lt;=K595,L595&gt;=J595),N595-L595,IF(L595&gt;K595,"",IF(N595&gt;K595,EOMONTH(N595,-1)-L595,""))))))</f>
        <v/>
      </c>
      <c r="P595" s="57" t="n">
        <v>15000</v>
      </c>
      <c r="Q59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5" t="n">
        <v>38</v>
      </c>
      <c r="S595" t="inlineStr">
        <is>
          <t>38</t>
        </is>
      </c>
    </row>
    <row r="596">
      <c r="A596" s="15" t="n">
        <v>595</v>
      </c>
      <c r="B596" s="14" t="n">
        <v>38</v>
      </c>
      <c r="C596" s="14" t="n">
        <v>38</v>
      </c>
      <c r="D596" s="13" t="n">
        <v>63615389</v>
      </c>
      <c r="E596" s="13" t="inlineStr">
        <is>
          <t>ЭЛ939615</t>
        </is>
      </c>
      <c r="F596" s="12" t="inlineStr">
        <is>
          <t>ПОР</t>
        </is>
      </c>
      <c r="G596" s="12" t="inlineStr">
        <is>
          <t>Оскемен-1</t>
        </is>
      </c>
      <c r="H596" s="12" t="inlineStr">
        <is>
          <t>Кызылжар</t>
        </is>
      </c>
      <c r="I596" s="12" t="n">
        <v>421034</v>
      </c>
      <c r="J596" s="11" t="n">
        <v>45689</v>
      </c>
      <c r="K596" s="11" t="n">
        <v>45716</v>
      </c>
      <c r="L596" s="11" t="n">
        <v>45708</v>
      </c>
      <c r="M596" s="11" t="n">
        <v>45709</v>
      </c>
      <c r="N596" s="11" t="n">
        <v>45716</v>
      </c>
      <c r="O596" s="57">
        <f>IF(N596=J596,1,IF(AND(N596=J596,L596=J596),N596+1-J596,IF(AND(N596&gt;J596,L596&lt;J596),N596+1-J596,IF(AND(N596&lt;=K596,L596&gt;=J596),N596-L596,IF(L596&gt;K596,"",IF(N596&gt;K596,EOMONTH(N596,-1)-L596,""))))))</f>
        <v/>
      </c>
      <c r="P596" s="57" t="n">
        <v>15000</v>
      </c>
      <c r="Q59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6" t="n">
        <v>38</v>
      </c>
      <c r="S596" t="inlineStr">
        <is>
          <t>38</t>
        </is>
      </c>
    </row>
    <row r="597">
      <c r="A597" s="15" t="n">
        <v>596</v>
      </c>
      <c r="B597" s="14" t="n">
        <v>38</v>
      </c>
      <c r="C597" s="14" t="n">
        <v>38</v>
      </c>
      <c r="D597" s="13" t="n">
        <v>63615561</v>
      </c>
      <c r="E597" s="13" t="inlineStr">
        <is>
          <t>ЭЛ945402</t>
        </is>
      </c>
      <c r="F597" s="12" t="inlineStr">
        <is>
          <t>ПОР</t>
        </is>
      </c>
      <c r="G597" s="12" t="inlineStr">
        <is>
          <t>Оскемен-1</t>
        </is>
      </c>
      <c r="H597" s="12" t="inlineStr">
        <is>
          <t>Кызылжар</t>
        </is>
      </c>
      <c r="I597" s="12" t="n">
        <v>421034</v>
      </c>
      <c r="J597" s="11" t="n">
        <v>45689</v>
      </c>
      <c r="K597" s="11" t="n">
        <v>45716</v>
      </c>
      <c r="L597" s="11" t="n">
        <v>45709</v>
      </c>
      <c r="M597" s="11" t="n">
        <v>45710</v>
      </c>
      <c r="N597" s="11" t="n">
        <v>45716</v>
      </c>
      <c r="O597" s="57">
        <f>IF(N597=J597,1,IF(AND(N597=J597,L597=J597),N597+1-J597,IF(AND(N597&gt;J597,L597&lt;J597),N597+1-J597,IF(AND(N597&lt;=K597,L597&gt;=J597),N597-L597,IF(L597&gt;K597,"",IF(N597&gt;K597,EOMONTH(N597,-1)-L597,""))))))</f>
        <v/>
      </c>
      <c r="P597" s="57" t="n">
        <v>15000</v>
      </c>
      <c r="Q59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7" t="n">
        <v>38</v>
      </c>
      <c r="S597" t="inlineStr">
        <is>
          <t>38</t>
        </is>
      </c>
    </row>
    <row r="598">
      <c r="A598" s="15" t="n">
        <v>597</v>
      </c>
      <c r="B598" s="14" t="n">
        <v>38</v>
      </c>
      <c r="C598" s="12" t="n">
        <v>12</v>
      </c>
      <c r="D598" s="13" t="n">
        <v>63623037</v>
      </c>
      <c r="E598" s="13" t="inlineStr">
        <is>
          <t>ЭЛ930308</t>
        </is>
      </c>
      <c r="F598" s="12" t="inlineStr">
        <is>
          <t>ПОР</t>
        </is>
      </c>
      <c r="G598" s="12" t="inlineStr">
        <is>
          <t>Оскемен-1</t>
        </is>
      </c>
      <c r="H598" s="12" t="inlineStr">
        <is>
          <t>КУРОРТ-БОРОВОЕ</t>
        </is>
      </c>
      <c r="I598" s="12" t="n">
        <v>421034</v>
      </c>
      <c r="J598" s="11" t="n">
        <v>45689</v>
      </c>
      <c r="K598" s="11" t="n">
        <v>45716</v>
      </c>
      <c r="L598" s="11" t="n">
        <v>45688</v>
      </c>
      <c r="M598" s="11" t="n">
        <v>45689</v>
      </c>
      <c r="N598" s="11" t="n">
        <v>45701</v>
      </c>
      <c r="O598" s="57">
        <f>IF(N598=J598,1,IF(AND(N598=J598,L598=J598),N598+1-J598,IF(AND(N598&gt;J598,L598&lt;J598),N598+1-J598,IF(AND(N598&lt;=K598,L598&gt;=J598),N598-L598,IF(L598&gt;K598,"",IF(N598&gt;K598,EOMONTH(N598,-1)-L598,""))))))</f>
        <v/>
      </c>
      <c r="P598" s="57" t="n">
        <v>15000</v>
      </c>
      <c r="Q59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8" t="n">
        <v>12</v>
      </c>
      <c r="S598" t="inlineStr">
        <is>
          <t>38</t>
        </is>
      </c>
    </row>
    <row r="599">
      <c r="A599" s="15" t="n">
        <v>604</v>
      </c>
      <c r="B599" s="14" t="n">
        <v>42</v>
      </c>
      <c r="C599" s="14" t="n">
        <v>42</v>
      </c>
      <c r="D599" s="13" t="n">
        <v>60697323</v>
      </c>
      <c r="E599" s="13" t="inlineStr">
        <is>
          <t>ЭЛ965286</t>
        </is>
      </c>
      <c r="F599" s="12" t="inlineStr">
        <is>
          <t>ПОР</t>
        </is>
      </c>
      <c r="G599" s="12" t="inlineStr">
        <is>
          <t>Оскемен-1</t>
        </is>
      </c>
      <c r="H599" s="12" t="inlineStr">
        <is>
          <t>Арка</t>
        </is>
      </c>
      <c r="I599" s="12" t="n">
        <v>421034</v>
      </c>
      <c r="J599" s="11" t="n">
        <v>45689</v>
      </c>
      <c r="K599" s="11" t="n">
        <v>45716</v>
      </c>
      <c r="L599" s="11" t="n">
        <v>45707</v>
      </c>
      <c r="M599" s="11" t="n">
        <v>45714</v>
      </c>
      <c r="N599" s="11" t="n">
        <v>45716</v>
      </c>
      <c r="O599" s="57">
        <f>IF(N599=J599,1,IF(AND(N599=J599,L599=J599),N599+1-J599,IF(AND(N599&gt;J599,L599&lt;J599),N599+1-J599,IF(AND(N599&lt;=K599,L599&gt;=J599),N599-L599,IF(L599&gt;K599,"",IF(N599&gt;K599,EOMONTH(N599,-1)-L599,""))))))</f>
        <v/>
      </c>
      <c r="P599" s="57" t="n">
        <v>15000</v>
      </c>
      <c r="Q59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599" t="n">
        <v>42</v>
      </c>
      <c r="S599" t="inlineStr">
        <is>
          <t>42</t>
        </is>
      </c>
    </row>
    <row r="600">
      <c r="A600" s="15" t="n">
        <v>605</v>
      </c>
      <c r="B600" s="14" t="n">
        <v>42</v>
      </c>
      <c r="C600" s="14" t="n">
        <v>42</v>
      </c>
      <c r="D600" s="13" t="n">
        <v>61474359</v>
      </c>
      <c r="E600" s="13" t="inlineStr">
        <is>
          <t>ЭЛ962052</t>
        </is>
      </c>
      <c r="F600" s="12" t="inlineStr">
        <is>
          <t>ПОР</t>
        </is>
      </c>
      <c r="G600" s="12" t="inlineStr">
        <is>
          <t>Оскемен-1</t>
        </is>
      </c>
      <c r="H600" s="12" t="inlineStr">
        <is>
          <t>Арка</t>
        </is>
      </c>
      <c r="I600" s="12" t="n">
        <v>421034</v>
      </c>
      <c r="J600" s="11" t="n">
        <v>45689</v>
      </c>
      <c r="K600" s="11" t="n">
        <v>45716</v>
      </c>
      <c r="L600" s="11" t="n">
        <v>45707</v>
      </c>
      <c r="M600" s="11" t="n">
        <v>45714</v>
      </c>
      <c r="N600" s="11" t="n">
        <v>45716</v>
      </c>
      <c r="O600" s="57">
        <f>IF(N600=J600,1,IF(AND(N600=J600,L600=J600),N600+1-J600,IF(AND(N600&gt;J600,L600&lt;J600),N600+1-J600,IF(AND(N600&lt;=K600,L600&gt;=J600),N600-L600,IF(L600&gt;K600,"",IF(N600&gt;K600,EOMONTH(N600,-1)-L600,""))))))</f>
        <v/>
      </c>
      <c r="P600" s="57" t="n">
        <v>15000</v>
      </c>
      <c r="Q60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0" t="n">
        <v>42</v>
      </c>
      <c r="S600" t="inlineStr">
        <is>
          <t>42</t>
        </is>
      </c>
    </row>
    <row r="601">
      <c r="A601" s="15" t="n">
        <v>606</v>
      </c>
      <c r="B601" s="14" t="n">
        <v>42</v>
      </c>
      <c r="C601" s="14" t="n">
        <v>42</v>
      </c>
      <c r="D601" s="13" t="n">
        <v>61474847</v>
      </c>
      <c r="E601" s="13" t="inlineStr">
        <is>
          <t>ЭЛ965286</t>
        </is>
      </c>
      <c r="F601" s="12" t="inlineStr">
        <is>
          <t>ПОР</t>
        </is>
      </c>
      <c r="G601" s="12" t="inlineStr">
        <is>
          <t>Оскемен-1</t>
        </is>
      </c>
      <c r="H601" s="12" t="inlineStr">
        <is>
          <t>Арка</t>
        </is>
      </c>
      <c r="I601" s="12" t="n">
        <v>421034</v>
      </c>
      <c r="J601" s="11" t="n">
        <v>45689</v>
      </c>
      <c r="K601" s="11" t="n">
        <v>45716</v>
      </c>
      <c r="L601" s="11" t="n">
        <v>45707</v>
      </c>
      <c r="M601" s="11" t="n">
        <v>45714</v>
      </c>
      <c r="N601" s="11" t="n">
        <v>45716</v>
      </c>
      <c r="O601" s="57">
        <f>IF(N601=J601,1,IF(AND(N601=J601,L601=J601),N601+1-J601,IF(AND(N601&gt;J601,L601&lt;J601),N601+1-J601,IF(AND(N601&lt;=K601,L601&gt;=J601),N601-L601,IF(L601&gt;K601,"",IF(N601&gt;K601,EOMONTH(N601,-1)-L601,""))))))</f>
        <v/>
      </c>
      <c r="P601" s="57" t="n">
        <v>15000</v>
      </c>
      <c r="Q60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1" t="n">
        <v>42</v>
      </c>
      <c r="S601" t="inlineStr">
        <is>
          <t>42</t>
        </is>
      </c>
    </row>
    <row r="602">
      <c r="A602" s="15" t="n">
        <v>610</v>
      </c>
      <c r="B602" s="14" t="n">
        <v>42</v>
      </c>
      <c r="C602" s="14" t="n">
        <v>42</v>
      </c>
      <c r="D602" s="13" t="n">
        <v>65352346</v>
      </c>
      <c r="E602" s="13" t="inlineStr">
        <is>
          <t>ЭЛ965887</t>
        </is>
      </c>
      <c r="F602" s="12" t="inlineStr">
        <is>
          <t>ПОР</t>
        </is>
      </c>
      <c r="G602" s="21" t="inlineStr">
        <is>
          <t>Оскемен-1</t>
        </is>
      </c>
      <c r="H602" s="12" t="inlineStr">
        <is>
          <t>Арка</t>
        </is>
      </c>
      <c r="I602" s="20" t="n">
        <v>421034</v>
      </c>
      <c r="J602" s="11" t="n">
        <v>45689</v>
      </c>
      <c r="K602" s="11" t="n">
        <v>45716</v>
      </c>
      <c r="L602" s="11" t="n">
        <v>45707</v>
      </c>
      <c r="M602" s="11" t="n">
        <v>45715</v>
      </c>
      <c r="N602" s="11" t="n">
        <v>45716</v>
      </c>
      <c r="O602" s="57">
        <f>IF(N602=J602,1,IF(AND(N602=J602,L602=J602),N602+1-J602,IF(AND(N602&gt;J602,L602&lt;J602),N602+1-J602,IF(AND(N602&lt;=K602,L602&gt;=J602),N602-L602,IF(L602&gt;K602,"",IF(N602&gt;K602,EOMONTH(N602,-1)-L602,""))))))</f>
        <v/>
      </c>
      <c r="P602" s="57" t="n">
        <v>15000</v>
      </c>
      <c r="Q60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2" t="n">
        <v>42</v>
      </c>
      <c r="S602" t="inlineStr">
        <is>
          <t>42</t>
        </is>
      </c>
    </row>
    <row r="603">
      <c r="A603" s="15" t="n">
        <v>612</v>
      </c>
      <c r="B603" s="14" t="n">
        <v>38</v>
      </c>
      <c r="C603" s="12" t="n">
        <v>513</v>
      </c>
      <c r="D603" s="13" t="n">
        <v>65337438</v>
      </c>
      <c r="E603" s="13" t="inlineStr">
        <is>
          <t>ЭЛ848271</t>
        </is>
      </c>
      <c r="F603" s="12" t="inlineStr">
        <is>
          <t>ПОР</t>
        </is>
      </c>
      <c r="G603" s="12" t="inlineStr">
        <is>
          <t>ПАВЛОДАР</t>
        </is>
      </c>
      <c r="H603" s="12" t="inlineStr">
        <is>
          <t>Шубарколь</t>
        </is>
      </c>
      <c r="I603" s="12" t="n">
        <v>421034</v>
      </c>
      <c r="J603" s="11" t="n">
        <v>45689</v>
      </c>
      <c r="K603" s="11" t="n">
        <v>45716</v>
      </c>
      <c r="L603" s="11" t="n">
        <v>45679</v>
      </c>
      <c r="M603" s="11" t="n">
        <v>45683</v>
      </c>
      <c r="N603" s="11" t="n">
        <v>45689</v>
      </c>
      <c r="O603" s="57">
        <f>IF(N603=J603,1,IF(AND(N603=J603,L603=J603),N603+1-J603,IF(AND(N603&gt;J603,L603&lt;J603),N603+1-J603,IF(AND(N603&lt;=K603,L603&gt;=J603),N603-L603,IF(L603&gt;K603,"",IF(N603&gt;K603,EOMONTH(N603,-1)-L603,""))))))</f>
        <v/>
      </c>
      <c r="P603" s="57" t="n">
        <v>15000</v>
      </c>
      <c r="Q60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3" t="n">
        <v>513</v>
      </c>
      <c r="S603" t="inlineStr">
        <is>
          <t>38</t>
        </is>
      </c>
    </row>
    <row r="604">
      <c r="A604" s="15" t="n">
        <v>613</v>
      </c>
      <c r="B604" s="14" t="n">
        <v>92</v>
      </c>
      <c r="C604" s="12" t="n">
        <v>531</v>
      </c>
      <c r="D604" s="13" t="n">
        <v>60690765</v>
      </c>
      <c r="E604" s="13" t="inlineStr">
        <is>
          <t>ЭЛ851847</t>
        </is>
      </c>
      <c r="F604" s="12" t="inlineStr">
        <is>
          <t>ПОР</t>
        </is>
      </c>
      <c r="G604" s="12" t="inlineStr">
        <is>
          <t>ПАВЛОДАР</t>
        </is>
      </c>
      <c r="H604" s="12" t="inlineStr">
        <is>
          <t>Шубарколь</t>
        </is>
      </c>
      <c r="I604" s="12" t="n">
        <v>421034</v>
      </c>
      <c r="J604" s="11" t="n">
        <v>45689</v>
      </c>
      <c r="K604" s="11" t="n">
        <v>45716</v>
      </c>
      <c r="L604" s="11" t="n">
        <v>45679</v>
      </c>
      <c r="M604" s="11" t="n">
        <v>45684</v>
      </c>
      <c r="N604" s="11" t="n">
        <v>45699</v>
      </c>
      <c r="O604" s="57">
        <f>IF(N604=J604,1,IF(AND(N604=J604,L604=J604),N604+1-J604,IF(AND(N604&gt;J604,L604&lt;J604),N604+1-J604,IF(AND(N604&lt;=K604,L604&gt;=J604),N604-L604,IF(L604&gt;K604,"",IF(N604&gt;K604,EOMONTH(N604,-1)-L604,""))))))</f>
        <v/>
      </c>
      <c r="P604" s="57" t="n">
        <v>15000</v>
      </c>
      <c r="Q60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4" t="n">
        <v>531</v>
      </c>
      <c r="S604" t="inlineStr">
        <is>
          <t>value is not active</t>
        </is>
      </c>
    </row>
    <row r="605">
      <c r="A605" s="15" t="n">
        <v>614</v>
      </c>
      <c r="B605" s="14" t="n">
        <v>92</v>
      </c>
      <c r="C605" s="12" t="n">
        <v>531</v>
      </c>
      <c r="D605" s="13" t="n">
        <v>63615850</v>
      </c>
      <c r="E605" s="13" t="inlineStr">
        <is>
          <t>ЭЛ851854</t>
        </is>
      </c>
      <c r="F605" s="12" t="inlineStr">
        <is>
          <t>ПОР</t>
        </is>
      </c>
      <c r="G605" s="12" t="inlineStr">
        <is>
          <t>ПАВЛОДАР</t>
        </is>
      </c>
      <c r="H605" s="12" t="inlineStr">
        <is>
          <t>Шубарколь</t>
        </is>
      </c>
      <c r="I605" s="12" t="n">
        <v>421034</v>
      </c>
      <c r="J605" s="11" t="n">
        <v>45689</v>
      </c>
      <c r="K605" s="11" t="n">
        <v>45716</v>
      </c>
      <c r="L605" s="11" t="n">
        <v>45679</v>
      </c>
      <c r="M605" s="11" t="n">
        <v>45684</v>
      </c>
      <c r="N605" s="11" t="n">
        <v>45699</v>
      </c>
      <c r="O605" s="57">
        <f>IF(N605=J605,1,IF(AND(N605=J605,L605=J605),N605+1-J605,IF(AND(N605&gt;J605,L605&lt;J605),N605+1-J605,IF(AND(N605&lt;=K605,L605&gt;=J605),N605-L605,IF(L605&gt;K605,"",IF(N605&gt;K605,EOMONTH(N605,-1)-L605,""))))))</f>
        <v/>
      </c>
      <c r="P605" s="57" t="n">
        <v>15000</v>
      </c>
      <c r="Q60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5" t="n">
        <v>531</v>
      </c>
      <c r="S605" t="inlineStr">
        <is>
          <t>value is not active</t>
        </is>
      </c>
    </row>
    <row r="606">
      <c r="A606" s="15" t="n">
        <v>615</v>
      </c>
      <c r="B606" s="14" t="n">
        <v>92</v>
      </c>
      <c r="C606" s="12" t="n">
        <v>531</v>
      </c>
      <c r="D606" s="13" t="n">
        <v>63744916</v>
      </c>
      <c r="E606" s="13" t="inlineStr">
        <is>
          <t>ЭЛ855331</t>
        </is>
      </c>
      <c r="F606" s="12" t="inlineStr">
        <is>
          <t>ПОР</t>
        </is>
      </c>
      <c r="G606" s="12" t="inlineStr">
        <is>
          <t>ПАВЛОДАР</t>
        </is>
      </c>
      <c r="H606" s="12" t="inlineStr">
        <is>
          <t>Шубарколь</t>
        </is>
      </c>
      <c r="I606" s="12" t="n">
        <v>421034</v>
      </c>
      <c r="J606" s="11" t="n">
        <v>45689</v>
      </c>
      <c r="K606" s="11" t="n">
        <v>45716</v>
      </c>
      <c r="L606" s="11" t="n">
        <v>45679</v>
      </c>
      <c r="M606" s="11" t="n">
        <v>45685</v>
      </c>
      <c r="N606" s="11" t="n">
        <v>45692</v>
      </c>
      <c r="O606" s="57">
        <f>IF(N606=J606,1,IF(AND(N606=J606,L606=J606),N606+1-J606,IF(AND(N606&gt;J606,L606&lt;J606),N606+1-J606,IF(AND(N606&lt;=K606,L606&gt;=J606),N606-L606,IF(L606&gt;K606,"",IF(N606&gt;K606,EOMONTH(N606,-1)-L606,""))))))</f>
        <v/>
      </c>
      <c r="P606" s="57" t="n">
        <v>15000</v>
      </c>
      <c r="Q60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6" t="n">
        <v>531</v>
      </c>
      <c r="S606" t="inlineStr">
        <is>
          <t>value is not active</t>
        </is>
      </c>
    </row>
    <row r="607">
      <c r="A607" s="15" t="n">
        <v>616</v>
      </c>
      <c r="B607" s="14" t="n">
        <v>44</v>
      </c>
      <c r="C607" s="12" t="n">
        <v>59</v>
      </c>
      <c r="D607" s="13" t="n">
        <v>63616072</v>
      </c>
      <c r="E607" s="13" t="inlineStr">
        <is>
          <t>ЭЛ863868</t>
        </is>
      </c>
      <c r="F607" s="12" t="inlineStr">
        <is>
          <t>ГРУЖ</t>
        </is>
      </c>
      <c r="G607" s="12" t="inlineStr">
        <is>
          <t>ПАВЛОДАР</t>
        </is>
      </c>
      <c r="H607" s="12" t="inlineStr">
        <is>
          <t>Тендык</t>
        </is>
      </c>
      <c r="I607" s="12" t="n">
        <v>323024</v>
      </c>
      <c r="J607" s="11" t="n">
        <v>45689</v>
      </c>
      <c r="K607" s="11" t="n">
        <v>45716</v>
      </c>
      <c r="L607" s="11" t="n">
        <v>45683</v>
      </c>
      <c r="M607" s="11" t="n">
        <v>45687</v>
      </c>
      <c r="N607" s="11" t="n">
        <v>45696</v>
      </c>
      <c r="O607" s="57">
        <f>IF(N607=J607,1,IF(AND(N607=J607,L607=J607),N607+1-J607,IF(AND(N607&gt;J607,L607&lt;J607),N607+1-J607,IF(AND(N607&lt;=K607,L607&gt;=J607),N607-L607,IF(L607&gt;K607,"",IF(N607&gt;K607,EOMONTH(N607,-1)-L607,""))))))</f>
        <v/>
      </c>
      <c r="P607" s="57" t="n">
        <v>15000</v>
      </c>
      <c r="Q607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7" t="n">
        <v>59</v>
      </c>
      <c r="S607" t="inlineStr">
        <is>
          <t>2</t>
        </is>
      </c>
    </row>
    <row r="608">
      <c r="A608" s="15" t="n">
        <v>617</v>
      </c>
      <c r="B608" s="14" t="n">
        <v>92</v>
      </c>
      <c r="C608" s="12" t="n">
        <v>17</v>
      </c>
      <c r="D608" s="13" t="n">
        <v>63615355</v>
      </c>
      <c r="E608" s="26" t="inlineStr">
        <is>
          <t>ЭЛ873397</t>
        </is>
      </c>
      <c r="F608" s="12" t="inlineStr">
        <is>
          <t>ПОР</t>
        </is>
      </c>
      <c r="G608" s="12" t="inlineStr">
        <is>
          <t>ПАВЛОДАР</t>
        </is>
      </c>
      <c r="H608" s="12" t="inlineStr">
        <is>
          <t>УШКУЛЫН</t>
        </is>
      </c>
      <c r="I608" s="12" t="n">
        <v>421034</v>
      </c>
      <c r="J608" s="11" t="n">
        <v>45689</v>
      </c>
      <c r="K608" s="11" t="n">
        <v>45716</v>
      </c>
      <c r="L608" s="11" t="n">
        <v>45690</v>
      </c>
      <c r="M608" s="11" t="n">
        <v>45690</v>
      </c>
      <c r="N608" s="11" t="n">
        <v>45696</v>
      </c>
      <c r="O608" s="57" t="n">
        <v>7</v>
      </c>
      <c r="P608" s="57" t="n">
        <v>15000</v>
      </c>
      <c r="Q60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8" t="n">
        <v>17</v>
      </c>
      <c r="S608" t="inlineStr">
        <is>
          <t>2</t>
        </is>
      </c>
    </row>
    <row r="609">
      <c r="A609" s="15" t="n">
        <v>618</v>
      </c>
      <c r="B609" s="14" t="n">
        <v>44</v>
      </c>
      <c r="C609" s="14" t="n">
        <v>44</v>
      </c>
      <c r="D609" s="13" t="n">
        <v>63745038</v>
      </c>
      <c r="E609" s="13" t="inlineStr">
        <is>
          <t>ЭЛ928771</t>
        </is>
      </c>
      <c r="F609" s="12" t="inlineStr">
        <is>
          <t>ГРУЖ</t>
        </is>
      </c>
      <c r="G609" s="12" t="inlineStr">
        <is>
          <t>ПАВЛОДАР</t>
        </is>
      </c>
      <c r="H609" s="12" t="inlineStr">
        <is>
          <t>Мангистау</t>
        </is>
      </c>
      <c r="I609" s="12" t="n">
        <v>323024</v>
      </c>
      <c r="J609" s="11" t="n">
        <v>45689</v>
      </c>
      <c r="K609" s="11" t="n">
        <v>45716</v>
      </c>
      <c r="L609" s="11" t="n">
        <v>45702</v>
      </c>
      <c r="M609" s="11" t="n">
        <v>45705</v>
      </c>
      <c r="N609" s="11" t="n">
        <v>45716</v>
      </c>
      <c r="O609" s="57">
        <f>IF(N609=J609,1,IF(AND(N609=J609,L609=J609),N609+1-J609,IF(AND(N609&gt;J609,L609&lt;J609),N609+1-J609,IF(AND(N609&lt;=K609,L609&gt;=J609),N609-L609,IF(L609&gt;K609,"",IF(N609&gt;K609,EOMONTH(N609,-1)-L609,""))))))</f>
        <v/>
      </c>
      <c r="P609" s="57" t="n">
        <v>15000</v>
      </c>
      <c r="Q609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09" t="n">
        <v>44</v>
      </c>
      <c r="S609" t="inlineStr">
        <is>
          <t>44</t>
        </is>
      </c>
    </row>
    <row r="610">
      <c r="A610" s="15" t="n">
        <v>619</v>
      </c>
      <c r="B610" s="14" t="n">
        <v>44</v>
      </c>
      <c r="C610" s="14" t="n">
        <v>44</v>
      </c>
      <c r="D610" s="13" t="n">
        <v>63738959</v>
      </c>
      <c r="E610" s="13" t="inlineStr">
        <is>
          <t>ЭЛ928777</t>
        </is>
      </c>
      <c r="F610" s="12" t="inlineStr">
        <is>
          <t>ГРУЖ</t>
        </is>
      </c>
      <c r="G610" s="12" t="inlineStr">
        <is>
          <t>ПАВЛОДАР</t>
        </is>
      </c>
      <c r="H610" s="12" t="inlineStr">
        <is>
          <t>Мангистау</t>
        </is>
      </c>
      <c r="I610" s="12" t="n">
        <v>323024</v>
      </c>
      <c r="J610" s="11" t="n">
        <v>45689</v>
      </c>
      <c r="K610" s="11" t="n">
        <v>45716</v>
      </c>
      <c r="L610" s="11" t="n">
        <v>45702</v>
      </c>
      <c r="M610" s="11" t="n">
        <v>45705</v>
      </c>
      <c r="N610" s="11" t="n">
        <v>45716</v>
      </c>
      <c r="O610" s="57">
        <f>IF(N610=J610,1,IF(AND(N610=J610,L610=J610),N610+1-J610,IF(AND(N610&gt;J610,L610&lt;J610),N610+1-J610,IF(AND(N610&lt;=K610,L610&gt;=J610),N610-L610,IF(L610&gt;K610,"",IF(N610&gt;K610,EOMONTH(N610,-1)-L610,""))))))</f>
        <v/>
      </c>
      <c r="P610" s="57" t="n">
        <v>15000</v>
      </c>
      <c r="Q610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0" t="n">
        <v>44</v>
      </c>
      <c r="S610" t="inlineStr">
        <is>
          <t>44</t>
        </is>
      </c>
    </row>
    <row r="611">
      <c r="A611" s="15" t="n">
        <v>620</v>
      </c>
      <c r="B611" s="14" t="n">
        <v>44</v>
      </c>
      <c r="C611" s="14" t="n">
        <v>44</v>
      </c>
      <c r="D611" s="13" t="n">
        <v>63622922</v>
      </c>
      <c r="E611" s="13" t="inlineStr">
        <is>
          <t>ЭЛ930007</t>
        </is>
      </c>
      <c r="F611" s="12" t="inlineStr">
        <is>
          <t>ГРУЖ</t>
        </is>
      </c>
      <c r="G611" s="12" t="inlineStr">
        <is>
          <t>ПАВЛОДАР</t>
        </is>
      </c>
      <c r="H611" s="12" t="inlineStr">
        <is>
          <t>Мангистау</t>
        </is>
      </c>
      <c r="I611" s="12" t="n">
        <v>323024</v>
      </c>
      <c r="J611" s="11" t="n">
        <v>45689</v>
      </c>
      <c r="K611" s="11" t="n">
        <v>45716</v>
      </c>
      <c r="L611" s="11" t="n">
        <v>45702</v>
      </c>
      <c r="M611" s="11" t="n">
        <v>45705</v>
      </c>
      <c r="N611" s="11" t="n">
        <v>45716</v>
      </c>
      <c r="O611" s="57">
        <f>IF(N611=J611,1,IF(AND(N611=J611,L611=J611),N611+1-J611,IF(AND(N611&gt;J611,L611&lt;J611),N611+1-J611,IF(AND(N611&lt;=K611,L611&gt;=J611),N611-L611,IF(L611&gt;K611,"",IF(N611&gt;K611,EOMONTH(N611,-1)-L611,""))))))</f>
        <v/>
      </c>
      <c r="P611" s="57" t="n">
        <v>15000</v>
      </c>
      <c r="Q611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1" t="n">
        <v>44</v>
      </c>
      <c r="S611" t="inlineStr">
        <is>
          <t>44</t>
        </is>
      </c>
    </row>
    <row r="612">
      <c r="A612" s="15" t="n">
        <v>621</v>
      </c>
      <c r="B612" s="14" t="n">
        <v>44</v>
      </c>
      <c r="C612" s="14" t="n">
        <v>44</v>
      </c>
      <c r="D612" s="13" t="n">
        <v>63745053</v>
      </c>
      <c r="E612" s="13" t="inlineStr">
        <is>
          <t>ЭЛ930020</t>
        </is>
      </c>
      <c r="F612" s="12" t="inlineStr">
        <is>
          <t>ГРУЖ</t>
        </is>
      </c>
      <c r="G612" s="12" t="inlineStr">
        <is>
          <t>ПАВЛОДАР</t>
        </is>
      </c>
      <c r="H612" s="12" t="inlineStr">
        <is>
          <t>Мангистау</t>
        </is>
      </c>
      <c r="I612" s="12" t="n">
        <v>323024</v>
      </c>
      <c r="J612" s="11" t="n">
        <v>45689</v>
      </c>
      <c r="K612" s="11" t="n">
        <v>45716</v>
      </c>
      <c r="L612" s="11" t="n">
        <v>45702</v>
      </c>
      <c r="M612" s="11" t="n">
        <v>45705</v>
      </c>
      <c r="N612" s="11" t="n">
        <v>45716</v>
      </c>
      <c r="O612" s="57">
        <f>IF(N612=J612,1,IF(AND(N612=J612,L612=J612),N612+1-J612,IF(AND(N612&gt;J612,L612&lt;J612),N612+1-J612,IF(AND(N612&lt;=K612,L612&gt;=J612),N612-L612,IF(L612&gt;K612,"",IF(N612&gt;K612,EOMONTH(N612,-1)-L612,""))))))</f>
        <v/>
      </c>
      <c r="P612" s="57" t="n">
        <v>15000</v>
      </c>
      <c r="Q612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2" t="n">
        <v>44</v>
      </c>
      <c r="S612" t="inlineStr">
        <is>
          <t>44</t>
        </is>
      </c>
    </row>
    <row r="613">
      <c r="A613" s="15" t="n">
        <v>622</v>
      </c>
      <c r="B613" s="14" t="n">
        <v>61</v>
      </c>
      <c r="C613" s="14" t="n">
        <v>61</v>
      </c>
      <c r="D613" s="13" t="n">
        <v>60695822</v>
      </c>
      <c r="E613" s="13" t="inlineStr">
        <is>
          <t>ЭЛ935871</t>
        </is>
      </c>
      <c r="F613" s="12" t="inlineStr">
        <is>
          <t>ГРУЖ</t>
        </is>
      </c>
      <c r="G613" s="12" t="inlineStr">
        <is>
          <t>ПАВЛОДАР</t>
        </is>
      </c>
      <c r="H613" s="12" t="inlineStr">
        <is>
          <t>Усть-Таловка</t>
        </is>
      </c>
      <c r="I613" s="12" t="n">
        <v>324211</v>
      </c>
      <c r="J613" s="11" t="n">
        <v>45689</v>
      </c>
      <c r="K613" s="11" t="n">
        <v>45716</v>
      </c>
      <c r="L613" s="11" t="n">
        <v>45705</v>
      </c>
      <c r="M613" s="11" t="n">
        <v>45707</v>
      </c>
      <c r="N613" s="11" t="n">
        <v>45714</v>
      </c>
      <c r="O613" s="57">
        <f>IF(N613=J613,1,IF(AND(N613=J613,L613=J613),N613+1-J613,IF(AND(N613&gt;J613,L613&lt;J613),N613+1-J613,IF(AND(N613&lt;=K613,L613&gt;=J613),N613-L613,IF(L613&gt;K613,"",IF(N613&gt;K613,EOMONTH(N613,-1)-L613,""))))))</f>
        <v/>
      </c>
      <c r="P613" s="57" t="n">
        <v>15000</v>
      </c>
      <c r="Q613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3" t="n">
        <v>61</v>
      </c>
      <c r="S613" t="inlineStr">
        <is>
          <t>61</t>
        </is>
      </c>
    </row>
    <row r="614">
      <c r="A614" s="15" t="n">
        <v>623</v>
      </c>
      <c r="B614" s="14" t="n">
        <v>61</v>
      </c>
      <c r="C614" s="14" t="n">
        <v>61</v>
      </c>
      <c r="D614" s="13" t="n">
        <v>63565279</v>
      </c>
      <c r="E614" s="13" t="inlineStr">
        <is>
          <t>ЭЛ937349</t>
        </is>
      </c>
      <c r="F614" s="12" t="inlineStr">
        <is>
          <t>ГРУЖ</t>
        </is>
      </c>
      <c r="G614" s="12" t="inlineStr">
        <is>
          <t>ПАВЛОДАР</t>
        </is>
      </c>
      <c r="H614" s="12" t="inlineStr">
        <is>
          <t>Мырза</t>
        </is>
      </c>
      <c r="I614" s="12" t="n">
        <v>324211</v>
      </c>
      <c r="J614" s="11" t="n">
        <v>45689</v>
      </c>
      <c r="K614" s="11" t="n">
        <v>45716</v>
      </c>
      <c r="L614" s="11" t="n">
        <v>45705</v>
      </c>
      <c r="M614" s="11" t="n">
        <v>45707</v>
      </c>
      <c r="N614" s="11" t="n">
        <v>45716</v>
      </c>
      <c r="O614" s="57">
        <f>IF(N614=J614,1,IF(AND(N614=J614,L614=J614),N614+1-J614,IF(AND(N614&gt;J614,L614&lt;J614),N614+1-J614,IF(AND(N614&lt;=K614,L614&gt;=J614),N614-L614,IF(L614&gt;K614,"",IF(N614&gt;K614,EOMONTH(N614,-1)-L614,""))))))</f>
        <v/>
      </c>
      <c r="P614" s="57" t="n">
        <v>15000</v>
      </c>
      <c r="Q614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4" t="n">
        <v>61</v>
      </c>
      <c r="S614" t="inlineStr">
        <is>
          <t>61</t>
        </is>
      </c>
    </row>
    <row r="615">
      <c r="A615" s="15" t="n">
        <v>624</v>
      </c>
      <c r="B615" s="14" t="n">
        <v>44</v>
      </c>
      <c r="C615" s="14" t="n">
        <v>44</v>
      </c>
      <c r="D615" s="13" t="n">
        <v>60696523</v>
      </c>
      <c r="E615" s="13" t="inlineStr">
        <is>
          <t>ЭЛ942936</t>
        </is>
      </c>
      <c r="F615" s="12" t="inlineStr">
        <is>
          <t>ГРУЖ</t>
        </is>
      </c>
      <c r="G615" s="12" t="inlineStr">
        <is>
          <t>ПАВЛОДАР</t>
        </is>
      </c>
      <c r="H615" s="12" t="inlineStr">
        <is>
          <t>Жанаозен</t>
        </is>
      </c>
      <c r="I615" s="12" t="n">
        <v>323024</v>
      </c>
      <c r="J615" s="11" t="n">
        <v>45689</v>
      </c>
      <c r="K615" s="11" t="n">
        <v>45716</v>
      </c>
      <c r="L615" s="11" t="n">
        <v>45706</v>
      </c>
      <c r="M615" s="11" t="n">
        <v>45708</v>
      </c>
      <c r="N615" s="11" t="n">
        <v>45716</v>
      </c>
      <c r="O615" s="57">
        <f>IF(N615=J615,1,IF(AND(N615=J615,L615=J615),N615+1-J615,IF(AND(N615&gt;J615,L615&lt;J615),N615+1-J615,IF(AND(N615&lt;=K615,L615&gt;=J615),N615-L615,IF(L615&gt;K615,"",IF(N615&gt;K615,EOMONTH(N615,-1)-L615,""))))))</f>
        <v/>
      </c>
      <c r="P615" s="57" t="n">
        <v>15000</v>
      </c>
      <c r="Q615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5" t="n">
        <v>44</v>
      </c>
      <c r="S615" t="inlineStr">
        <is>
          <t>44</t>
        </is>
      </c>
    </row>
    <row r="616">
      <c r="A616" s="15" t="n">
        <v>625</v>
      </c>
      <c r="B616" s="14" t="n">
        <v>61</v>
      </c>
      <c r="C616" s="14" t="n">
        <v>61</v>
      </c>
      <c r="D616" s="13" t="n">
        <v>63615058</v>
      </c>
      <c r="E616" s="13" t="inlineStr">
        <is>
          <t>ЭЛ952546</t>
        </is>
      </c>
      <c r="F616" s="12" t="inlineStr">
        <is>
          <t>ГРУЖ</t>
        </is>
      </c>
      <c r="G616" s="12" t="inlineStr">
        <is>
          <t>ПАВЛОДАР</t>
        </is>
      </c>
      <c r="H616" s="12" t="inlineStr">
        <is>
          <t>Жезказган</t>
        </is>
      </c>
      <c r="I616" s="12" t="n">
        <v>324211</v>
      </c>
      <c r="J616" s="11" t="n">
        <v>45689</v>
      </c>
      <c r="K616" s="11" t="n">
        <v>45716</v>
      </c>
      <c r="L616" s="11" t="n">
        <v>45709</v>
      </c>
      <c r="M616" s="11" t="n">
        <v>45711</v>
      </c>
      <c r="N616" s="11" t="n">
        <v>45716</v>
      </c>
      <c r="O616" s="57">
        <f>IF(N616=J616,1,IF(AND(N616=J616,L616=J616),N616+1-J616,IF(AND(N616&gt;J616,L616&lt;J616),N616+1-J616,IF(AND(N616&lt;=K616,L616&gt;=J616),N616-L616,IF(L616&gt;K616,"",IF(N616&gt;K616,EOMONTH(N616,-1)-L616,""))))))</f>
        <v/>
      </c>
      <c r="P616" s="57" t="n">
        <v>15000</v>
      </c>
      <c r="Q616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6" t="n">
        <v>61</v>
      </c>
      <c r="S616" t="inlineStr">
        <is>
          <t>61</t>
        </is>
      </c>
    </row>
    <row r="617">
      <c r="A617" s="15" t="n">
        <v>626</v>
      </c>
      <c r="B617" s="14" t="n">
        <v>44</v>
      </c>
      <c r="C617" s="14" t="n">
        <v>44</v>
      </c>
      <c r="D617" s="13" t="n">
        <v>63623110</v>
      </c>
      <c r="E617" s="13" t="inlineStr">
        <is>
          <t>ЭЛ964494</t>
        </is>
      </c>
      <c r="F617" s="12" t="inlineStr">
        <is>
          <t>ГРУЖ</t>
        </is>
      </c>
      <c r="G617" s="12" t="inlineStr">
        <is>
          <t>ПАВЛОДАР</t>
        </is>
      </c>
      <c r="H617" s="12" t="inlineStr">
        <is>
          <t>Жанаозен</t>
        </is>
      </c>
      <c r="I617" s="12" t="n">
        <v>323024</v>
      </c>
      <c r="J617" s="11" t="n">
        <v>45689</v>
      </c>
      <c r="K617" s="11" t="n">
        <v>45716</v>
      </c>
      <c r="L617" s="11" t="n">
        <v>45711</v>
      </c>
      <c r="M617" s="11" t="n">
        <v>45714</v>
      </c>
      <c r="N617" s="11" t="n">
        <v>45716</v>
      </c>
      <c r="O617" s="57">
        <f>IF(N617=J617,1,IF(AND(N617=J617,L617=J617),N617+1-J617,IF(AND(N617&gt;J617,L617&lt;J617),N617+1-J617,IF(AND(N617&lt;=K617,L617&gt;=J617),N617-L617,IF(L617&gt;K617,"",IF(N617&gt;K617,EOMONTH(N617,-1)-L617,""))))))</f>
        <v/>
      </c>
      <c r="P617" s="57" t="n">
        <v>15000</v>
      </c>
      <c r="Q617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7" t="n">
        <v>44</v>
      </c>
      <c r="S617" t="inlineStr">
        <is>
          <t>44</t>
        </is>
      </c>
    </row>
    <row r="618">
      <c r="A618" s="15" t="n">
        <v>627</v>
      </c>
      <c r="B618" s="14" t="n">
        <v>76</v>
      </c>
      <c r="C618" s="14" t="n">
        <v>76</v>
      </c>
      <c r="D618" s="13" t="n">
        <v>63615108</v>
      </c>
      <c r="E618" s="13" t="n">
        <v>20009271</v>
      </c>
      <c r="F618" s="12" t="inlineStr">
        <is>
          <t>ПОР</t>
        </is>
      </c>
      <c r="G618" s="12" t="inlineStr">
        <is>
          <t>Пайтуг</t>
        </is>
      </c>
      <c r="H618" s="12" t="inlineStr">
        <is>
          <t>Кызылжар</t>
        </is>
      </c>
      <c r="I618" s="25" t="n">
        <v>421034</v>
      </c>
      <c r="J618" s="11" t="n">
        <v>45689</v>
      </c>
      <c r="K618" s="11" t="n">
        <v>45716</v>
      </c>
      <c r="L618" s="11" t="n">
        <v>45710</v>
      </c>
      <c r="M618" s="11" t="n">
        <v>45712</v>
      </c>
      <c r="N618" s="11" t="n">
        <v>45716</v>
      </c>
      <c r="O618" s="57">
        <f>IF(N618=J618,1,IF(AND(N618=J618,L618=J618),N618+1-J618,IF(AND(N618&gt;J618,L618&lt;J618),N618+1-J618,IF(AND(N618&lt;=K618,L618&gt;=J618),N618-L618,IF(L618&gt;K618,"",IF(N618&gt;K618,EOMONTH(N618,-1)-L618,""))))))</f>
        <v/>
      </c>
      <c r="P618" s="57" t="n">
        <v>15000</v>
      </c>
      <c r="Q61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8" t="n">
        <v>76</v>
      </c>
      <c r="S618" t="inlineStr">
        <is>
          <t>76</t>
        </is>
      </c>
    </row>
    <row r="619">
      <c r="A619" s="15" t="n">
        <v>628</v>
      </c>
      <c r="B619" s="14" t="n">
        <v>39</v>
      </c>
      <c r="C619" s="12" t="n">
        <v>13</v>
      </c>
      <c r="D619" s="13" t="n">
        <v>60694023</v>
      </c>
      <c r="E619" s="13" t="inlineStr">
        <is>
          <t>ЭЛ850647</t>
        </is>
      </c>
      <c r="F619" s="12" t="inlineStr">
        <is>
          <t>ПОР</t>
        </is>
      </c>
      <c r="G619" s="12" t="inlineStr">
        <is>
          <t>Риддер</t>
        </is>
      </c>
      <c r="H619" s="12" t="inlineStr">
        <is>
          <t>Шубарколь</t>
        </is>
      </c>
      <c r="I619" s="12" t="n">
        <v>421034</v>
      </c>
      <c r="J619" s="11" t="n">
        <v>45689</v>
      </c>
      <c r="K619" s="11" t="n">
        <v>45716</v>
      </c>
      <c r="L619" s="11" t="n">
        <v>45683</v>
      </c>
      <c r="M619" s="11" t="n">
        <v>45685</v>
      </c>
      <c r="N619" s="11" t="n">
        <v>45696</v>
      </c>
      <c r="O619" s="57">
        <f>IF(N619=J619,1,IF(AND(N619=J619,L619=J619),N619+1-J619,IF(AND(N619&gt;J619,L619&lt;J619),N619+1-J619,IF(AND(N619&lt;=K619,L619&gt;=J619),N619-L619,IF(L619&gt;K619,"",IF(N619&gt;K619,EOMONTH(N619,-1)-L619,""))))))</f>
        <v/>
      </c>
      <c r="P619" s="57" t="n">
        <v>15000</v>
      </c>
      <c r="Q61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19" t="n">
        <v>13</v>
      </c>
      <c r="S619" t="inlineStr">
        <is>
          <t>39</t>
        </is>
      </c>
    </row>
    <row r="620">
      <c r="A620" s="15" t="n">
        <v>629</v>
      </c>
      <c r="B620" s="14" t="n">
        <v>39</v>
      </c>
      <c r="C620" s="12" t="n">
        <v>13</v>
      </c>
      <c r="D620" s="13" t="n">
        <v>60697364</v>
      </c>
      <c r="E620" s="13" t="inlineStr">
        <is>
          <t>ЭЛ850652</t>
        </is>
      </c>
      <c r="F620" s="12" t="inlineStr">
        <is>
          <t>ПОР</t>
        </is>
      </c>
      <c r="G620" s="12" t="inlineStr">
        <is>
          <t>Риддер</t>
        </is>
      </c>
      <c r="H620" s="12" t="inlineStr">
        <is>
          <t>Шубарколь</t>
        </is>
      </c>
      <c r="I620" s="12" t="n">
        <v>421034</v>
      </c>
      <c r="J620" s="11" t="n">
        <v>45689</v>
      </c>
      <c r="K620" s="11" t="n">
        <v>45716</v>
      </c>
      <c r="L620" s="11" t="n">
        <v>45683</v>
      </c>
      <c r="M620" s="11" t="n">
        <v>45685</v>
      </c>
      <c r="N620" s="11" t="n">
        <v>45696</v>
      </c>
      <c r="O620" s="57">
        <f>IF(N620=J620,1,IF(AND(N620=J620,L620=J620),N620+1-J620,IF(AND(N620&gt;J620,L620&lt;J620),N620+1-J620,IF(AND(N620&lt;=K620,L620&gt;=J620),N620-L620,IF(L620&gt;K620,"",IF(N620&gt;K620,EOMONTH(N620,-1)-L620,""))))))</f>
        <v/>
      </c>
      <c r="P620" s="57" t="n">
        <v>15000</v>
      </c>
      <c r="Q62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0" t="n">
        <v>13</v>
      </c>
      <c r="S620" t="inlineStr">
        <is>
          <t>39</t>
        </is>
      </c>
    </row>
    <row r="621">
      <c r="A621" s="15" t="n">
        <v>630</v>
      </c>
      <c r="B621" s="14" t="n">
        <v>39</v>
      </c>
      <c r="C621" s="12" t="n">
        <v>13</v>
      </c>
      <c r="D621" s="13" t="n">
        <v>61474714</v>
      </c>
      <c r="E621" s="13" t="inlineStr">
        <is>
          <t>ЭЛ850660</t>
        </is>
      </c>
      <c r="F621" s="12" t="inlineStr">
        <is>
          <t>ПОР</t>
        </is>
      </c>
      <c r="G621" s="12" t="inlineStr">
        <is>
          <t>Риддер</t>
        </is>
      </c>
      <c r="H621" s="12" t="inlineStr">
        <is>
          <t>Шубарколь</t>
        </is>
      </c>
      <c r="I621" s="12" t="n">
        <v>421034</v>
      </c>
      <c r="J621" s="11" t="n">
        <v>45689</v>
      </c>
      <c r="K621" s="11" t="n">
        <v>45716</v>
      </c>
      <c r="L621" s="11" t="n">
        <v>45683</v>
      </c>
      <c r="M621" s="11" t="n">
        <v>45685</v>
      </c>
      <c r="N621" s="11" t="n">
        <v>45696</v>
      </c>
      <c r="O621" s="57">
        <f>IF(N621=J621,1,IF(AND(N621=J621,L621=J621),N621+1-J621,IF(AND(N621&gt;J621,L621&lt;J621),N621+1-J621,IF(AND(N621&lt;=K621,L621&gt;=J621),N621-L621,IF(L621&gt;K621,"",IF(N621&gt;K621,EOMONTH(N621,-1)-L621,""))))))</f>
        <v/>
      </c>
      <c r="P621" s="57" t="n">
        <v>15000</v>
      </c>
      <c r="Q62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1" t="n">
        <v>13</v>
      </c>
      <c r="S621" t="inlineStr">
        <is>
          <t>39</t>
        </is>
      </c>
    </row>
    <row r="622">
      <c r="A622" s="15" t="n">
        <v>631</v>
      </c>
      <c r="B622" s="14" t="n">
        <v>39</v>
      </c>
      <c r="C622" s="12" t="n">
        <v>13</v>
      </c>
      <c r="D622" s="13" t="n">
        <v>61475000</v>
      </c>
      <c r="E622" s="13" t="inlineStr">
        <is>
          <t>ЭЛ850669</t>
        </is>
      </c>
      <c r="F622" s="12" t="inlineStr">
        <is>
          <t>ПОР</t>
        </is>
      </c>
      <c r="G622" s="12" t="inlineStr">
        <is>
          <t>Риддер</t>
        </is>
      </c>
      <c r="H622" s="12" t="inlineStr">
        <is>
          <t>Шубарколь</t>
        </is>
      </c>
      <c r="I622" s="12" t="n">
        <v>421034</v>
      </c>
      <c r="J622" s="11" t="n">
        <v>45689</v>
      </c>
      <c r="K622" s="11" t="n">
        <v>45716</v>
      </c>
      <c r="L622" s="11" t="n">
        <v>45683</v>
      </c>
      <c r="M622" s="11" t="n">
        <v>45686</v>
      </c>
      <c r="N622" s="11" t="n">
        <v>45696</v>
      </c>
      <c r="O622" s="57">
        <f>IF(N622=J622,1,IF(AND(N622=J622,L622=J622),N622+1-J622,IF(AND(N622&gt;J622,L622&lt;J622),N622+1-J622,IF(AND(N622&lt;=K622,L622&gt;=J622),N622-L622,IF(L622&gt;K622,"",IF(N622&gt;K622,EOMONTH(N622,-1)-L622,""))))))</f>
        <v/>
      </c>
      <c r="P622" s="57" t="n">
        <v>15000</v>
      </c>
      <c r="Q62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2" t="n">
        <v>13</v>
      </c>
      <c r="S622" t="inlineStr">
        <is>
          <t>39</t>
        </is>
      </c>
    </row>
    <row r="623">
      <c r="A623" s="15" t="n">
        <v>632</v>
      </c>
      <c r="B623" s="14" t="n">
        <v>39</v>
      </c>
      <c r="C623" s="12" t="n">
        <v>13</v>
      </c>
      <c r="D623" s="13" t="n">
        <v>65318529</v>
      </c>
      <c r="E623" s="26" t="inlineStr">
        <is>
          <t>ЭЛ862193</t>
        </is>
      </c>
      <c r="F623" s="12" t="inlineStr">
        <is>
          <t>ПОР</t>
        </is>
      </c>
      <c r="G623" s="12" t="inlineStr">
        <is>
          <t>Риддер</t>
        </is>
      </c>
      <c r="H623" s="12" t="inlineStr">
        <is>
          <t>Нура</t>
        </is>
      </c>
      <c r="I623" s="12" t="n">
        <v>421034</v>
      </c>
      <c r="J623" s="11" t="n">
        <v>45689</v>
      </c>
      <c r="K623" s="11" t="n">
        <v>45716</v>
      </c>
      <c r="L623" s="11" t="n">
        <v>45686</v>
      </c>
      <c r="M623" s="11" t="n">
        <v>45689</v>
      </c>
      <c r="N623" s="11" t="n">
        <v>45698</v>
      </c>
      <c r="O623" s="57">
        <f>IF(N623=J623,1,IF(AND(N623=J623,L623=J623),N623+1-J623,IF(AND(N623&gt;J623,L623&lt;J623),N623+1-J623,IF(AND(N623&lt;=K623,L623&gt;=J623),N623-L623,IF(L623&gt;K623,"",IF(N623&gt;K623,EOMONTH(N623,-1)-L623,""))))))</f>
        <v/>
      </c>
      <c r="P623" s="57" t="n">
        <v>15000</v>
      </c>
      <c r="Q62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3" t="n">
        <v>13</v>
      </c>
      <c r="S623" t="inlineStr">
        <is>
          <t>39</t>
        </is>
      </c>
    </row>
    <row r="624">
      <c r="A624" s="15" t="n">
        <v>633</v>
      </c>
      <c r="B624" s="14" t="n">
        <v>39</v>
      </c>
      <c r="C624" s="12" t="n">
        <v>13</v>
      </c>
      <c r="D624" s="13" t="n">
        <v>65337818</v>
      </c>
      <c r="E624" s="26" t="inlineStr">
        <is>
          <t>ЭЛ877065</t>
        </is>
      </c>
      <c r="F624" s="12" t="inlineStr">
        <is>
          <t>ПОР</t>
        </is>
      </c>
      <c r="G624" s="12" t="inlineStr">
        <is>
          <t>Риддер</t>
        </is>
      </c>
      <c r="H624" s="12" t="inlineStr">
        <is>
          <t>УШКУЛЫН</t>
        </is>
      </c>
      <c r="I624" s="12" t="n">
        <v>421034</v>
      </c>
      <c r="J624" s="11" t="n">
        <v>45689</v>
      </c>
      <c r="K624" s="11" t="n">
        <v>45716</v>
      </c>
      <c r="L624" s="11" t="n">
        <v>45688</v>
      </c>
      <c r="M624" s="11" t="n">
        <v>45692</v>
      </c>
      <c r="N624" s="11" t="n">
        <v>45696</v>
      </c>
      <c r="O624" s="57">
        <f>IF(N624=J624,1,IF(AND(N624=J624,L624=J624),N624+1-J624,IF(AND(N624&gt;J624,L624&lt;J624),N624+1-J624,IF(AND(N624&lt;=K624,L624&gt;=J624),N624-L624,IF(L624&gt;K624,"",IF(N624&gt;K624,EOMONTH(N624,-1)-L624,""))))))</f>
        <v/>
      </c>
      <c r="P624" s="57" t="n">
        <v>15000</v>
      </c>
      <c r="Q62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4" t="n">
        <v>13</v>
      </c>
      <c r="S624" t="inlineStr">
        <is>
          <t>39</t>
        </is>
      </c>
    </row>
    <row r="625">
      <c r="A625" s="15" t="n">
        <v>634</v>
      </c>
      <c r="B625" s="14" t="n">
        <v>39</v>
      </c>
      <c r="C625" s="12" t="n">
        <v>13</v>
      </c>
      <c r="D625" s="13" t="n">
        <v>65318909</v>
      </c>
      <c r="E625" s="26" t="inlineStr">
        <is>
          <t>ЭЛ877067</t>
        </is>
      </c>
      <c r="F625" s="12" t="inlineStr">
        <is>
          <t>ПОР</t>
        </is>
      </c>
      <c r="G625" s="12" t="inlineStr">
        <is>
          <t>Риддер</t>
        </is>
      </c>
      <c r="H625" s="12" t="inlineStr">
        <is>
          <t>УШКУЛЫН</t>
        </is>
      </c>
      <c r="I625" s="12" t="n">
        <v>421034</v>
      </c>
      <c r="J625" s="11" t="n">
        <v>45689</v>
      </c>
      <c r="K625" s="11" t="n">
        <v>45716</v>
      </c>
      <c r="L625" s="11" t="n">
        <v>45688</v>
      </c>
      <c r="M625" s="11" t="n">
        <v>45692</v>
      </c>
      <c r="N625" s="11" t="n">
        <v>45703</v>
      </c>
      <c r="O625" s="57">
        <f>IF(N625=J625,1,IF(AND(N625=J625,L625=J625),N625+1-J625,IF(AND(N625&gt;J625,L625&lt;J625),N625+1-J625,IF(AND(N625&lt;=K625,L625&gt;=J625),N625-L625,IF(L625&gt;K625,"",IF(N625&gt;K625,EOMONTH(N625,-1)-L625,""))))))</f>
        <v/>
      </c>
      <c r="P625" s="57" t="n">
        <v>15000</v>
      </c>
      <c r="Q62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5" t="n">
        <v>13</v>
      </c>
      <c r="S625" t="inlineStr">
        <is>
          <t>39</t>
        </is>
      </c>
    </row>
    <row r="626">
      <c r="A626" s="15" t="n">
        <v>635</v>
      </c>
      <c r="B626" s="14" t="n">
        <v>39</v>
      </c>
      <c r="C626" s="12" t="n">
        <v>13</v>
      </c>
      <c r="D626" s="13" t="n">
        <v>65317935</v>
      </c>
      <c r="E626" s="26" t="inlineStr">
        <is>
          <t>ЭЛ877057</t>
        </is>
      </c>
      <c r="F626" s="12" t="inlineStr">
        <is>
          <t>ПОР</t>
        </is>
      </c>
      <c r="G626" s="12" t="inlineStr">
        <is>
          <t>Риддер</t>
        </is>
      </c>
      <c r="H626" s="12" t="inlineStr">
        <is>
          <t>УШКУЛЫН</t>
        </is>
      </c>
      <c r="I626" s="12" t="n">
        <v>421034</v>
      </c>
      <c r="J626" s="11" t="n">
        <v>45689</v>
      </c>
      <c r="K626" s="11" t="n">
        <v>45716</v>
      </c>
      <c r="L626" s="11" t="n">
        <v>45688</v>
      </c>
      <c r="M626" s="11" t="n">
        <v>45692</v>
      </c>
      <c r="N626" s="11" t="n">
        <v>45697</v>
      </c>
      <c r="O626" s="57">
        <f>IF(N626=J626,1,IF(AND(N626=J626,L626=J626),N626+1-J626,IF(AND(N626&gt;J626,L626&lt;J626),N626+1-J626,IF(AND(N626&lt;=K626,L626&gt;=J626),N626-L626,IF(L626&gt;K626,"",IF(N626&gt;K626,EOMONTH(N626,-1)-L626,""))))))</f>
        <v/>
      </c>
      <c r="P626" s="57" t="n">
        <v>15000</v>
      </c>
      <c r="Q62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6" t="n">
        <v>13</v>
      </c>
      <c r="S626" t="inlineStr">
        <is>
          <t>39</t>
        </is>
      </c>
    </row>
    <row r="627">
      <c r="A627" s="15" t="n">
        <v>636</v>
      </c>
      <c r="B627" s="14" t="n">
        <v>39</v>
      </c>
      <c r="C627" s="12" t="n">
        <v>13</v>
      </c>
      <c r="D627" s="13" t="n">
        <v>65321721</v>
      </c>
      <c r="E627" s="26" t="inlineStr">
        <is>
          <t>ЭЛ883407</t>
        </is>
      </c>
      <c r="F627" s="12" t="inlineStr">
        <is>
          <t>ПОР</t>
        </is>
      </c>
      <c r="G627" s="12" t="inlineStr">
        <is>
          <t>Риддер</t>
        </is>
      </c>
      <c r="H627" s="12" t="inlineStr">
        <is>
          <t>УШКУЛЫН</t>
        </is>
      </c>
      <c r="I627" s="12" t="n">
        <v>421034</v>
      </c>
      <c r="J627" s="11" t="n">
        <v>45689</v>
      </c>
      <c r="K627" s="11" t="n">
        <v>45716</v>
      </c>
      <c r="L627" s="11" t="n">
        <v>45693</v>
      </c>
      <c r="M627" s="11" t="n">
        <v>45695</v>
      </c>
      <c r="N627" s="11" t="n">
        <v>45699</v>
      </c>
      <c r="O627" s="57">
        <f>IF(N627=J627,1,IF(AND(N627=J627,L627=J627),N627+1-J627,IF(AND(N627&gt;J627,L627&lt;J627),N627+1-J627,IF(AND(N627&lt;=K627,L627&gt;=J627),N627-L627,IF(L627&gt;K627,"",IF(N627&gt;K627,EOMONTH(N627,-1)-L627,""))))))</f>
        <v/>
      </c>
      <c r="P627" s="57" t="n">
        <v>15000</v>
      </c>
      <c r="Q62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7" t="n">
        <v>13</v>
      </c>
      <c r="S627" t="inlineStr">
        <is>
          <t>39</t>
        </is>
      </c>
    </row>
    <row r="628">
      <c r="A628" s="15" t="n">
        <v>637</v>
      </c>
      <c r="B628" s="14" t="n">
        <v>39</v>
      </c>
      <c r="C628" s="12" t="n">
        <v>13</v>
      </c>
      <c r="D628" s="13" t="n">
        <v>63615413</v>
      </c>
      <c r="E628" s="26" t="inlineStr">
        <is>
          <t>ЭЛ883388</t>
        </is>
      </c>
      <c r="F628" s="12" t="inlineStr">
        <is>
          <t>ПОР</t>
        </is>
      </c>
      <c r="G628" s="12" t="inlineStr">
        <is>
          <t>Риддер</t>
        </is>
      </c>
      <c r="H628" s="12" t="inlineStr">
        <is>
          <t>УШКУЛЫН</t>
        </is>
      </c>
      <c r="I628" s="12" t="n">
        <v>421034</v>
      </c>
      <c r="J628" s="11" t="n">
        <v>45689</v>
      </c>
      <c r="K628" s="11" t="n">
        <v>45716</v>
      </c>
      <c r="L628" s="11" t="n">
        <v>45693</v>
      </c>
      <c r="M628" s="11" t="n">
        <v>45695</v>
      </c>
      <c r="N628" s="11" t="n">
        <v>45699</v>
      </c>
      <c r="O628" s="57">
        <f>IF(N628=J628,1,IF(AND(N628=J628,L628=J628),N628+1-J628,IF(AND(N628&gt;J628,L628&lt;J628),N628+1-J628,IF(AND(N628&lt;=K628,L628&gt;=J628),N628-L628,IF(L628&gt;K628,"",IF(N628&gt;K628,EOMONTH(N628,-1)-L628,""))))))</f>
        <v/>
      </c>
      <c r="P628" s="57" t="n">
        <v>15000</v>
      </c>
      <c r="Q62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8" t="n">
        <v>13</v>
      </c>
      <c r="S628" t="inlineStr">
        <is>
          <t>39</t>
        </is>
      </c>
    </row>
    <row r="629">
      <c r="A629" s="15" t="n">
        <v>638</v>
      </c>
      <c r="B629" s="14" t="n">
        <v>39</v>
      </c>
      <c r="C629" s="12" t="n">
        <v>13</v>
      </c>
      <c r="D629" s="13" t="n">
        <v>63646814</v>
      </c>
      <c r="E629" s="26" t="inlineStr">
        <is>
          <t>ЭЛ890614</t>
        </is>
      </c>
      <c r="F629" s="12" t="inlineStr">
        <is>
          <t>ПОР</t>
        </is>
      </c>
      <c r="G629" s="12" t="inlineStr">
        <is>
          <t>Риддер</t>
        </is>
      </c>
      <c r="H629" s="12" t="inlineStr">
        <is>
          <t>Оскемен-1</t>
        </is>
      </c>
      <c r="I629" s="12" t="n">
        <v>421034</v>
      </c>
      <c r="J629" s="11" t="n">
        <v>45689</v>
      </c>
      <c r="K629" s="11" t="n">
        <v>45716</v>
      </c>
      <c r="L629" s="11" t="n">
        <v>45693</v>
      </c>
      <c r="M629" s="11" t="n">
        <v>45695</v>
      </c>
      <c r="N629" s="11" t="n">
        <v>45695</v>
      </c>
      <c r="O629" s="57">
        <f>IF(N629=J629,1,IF(AND(N629=J629,L629=J629),N629+1-J629,IF(AND(N629&gt;J629,L629&lt;J629),N629+1-J629,IF(AND(N629&lt;=K629,L629&gt;=J629),N629-L629,IF(L629&gt;K629,"",IF(N629&gt;K629,EOMONTH(N629,-1)-L629,""))))))</f>
        <v/>
      </c>
      <c r="P629" s="57" t="n">
        <v>15000</v>
      </c>
      <c r="Q62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29" t="n">
        <v>13</v>
      </c>
      <c r="S629" t="inlineStr">
        <is>
          <t>39</t>
        </is>
      </c>
    </row>
    <row r="630">
      <c r="A630" s="15" t="n">
        <v>639</v>
      </c>
      <c r="B630" s="14" t="n">
        <v>39</v>
      </c>
      <c r="C630" s="12" t="n">
        <v>13</v>
      </c>
      <c r="D630" s="13" t="n">
        <v>65352684</v>
      </c>
      <c r="E630" s="26" t="inlineStr">
        <is>
          <t>ЭЛ883409</t>
        </is>
      </c>
      <c r="F630" s="12" t="inlineStr">
        <is>
          <t>ПОР</t>
        </is>
      </c>
      <c r="G630" s="12" t="inlineStr">
        <is>
          <t>Риддер</t>
        </is>
      </c>
      <c r="H630" s="12" t="inlineStr">
        <is>
          <t>УШКУЛЫН</t>
        </is>
      </c>
      <c r="I630" s="12" t="n">
        <v>421034</v>
      </c>
      <c r="J630" s="11" t="n">
        <v>45689</v>
      </c>
      <c r="K630" s="11" t="n">
        <v>45716</v>
      </c>
      <c r="L630" s="11" t="n">
        <v>45693</v>
      </c>
      <c r="M630" s="11" t="n">
        <v>45695</v>
      </c>
      <c r="N630" s="11" t="n">
        <v>45699</v>
      </c>
      <c r="O630" s="57">
        <f>IF(N630=J630,1,IF(AND(N630=J630,L630=J630),N630+1-J630,IF(AND(N630&gt;J630,L630&lt;J630),N630+1-J630,IF(AND(N630&lt;=K630,L630&gt;=J630),N630-L630,IF(L630&gt;K630,"",IF(N630&gt;K630,EOMONTH(N630,-1)-L630,""))))))</f>
        <v/>
      </c>
      <c r="P630" s="57" t="n">
        <v>15000</v>
      </c>
      <c r="Q63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0" t="n">
        <v>13</v>
      </c>
      <c r="S630" t="inlineStr">
        <is>
          <t>39</t>
        </is>
      </c>
    </row>
    <row r="631">
      <c r="A631" s="15" t="n">
        <v>640</v>
      </c>
      <c r="B631" s="14" t="n">
        <v>39</v>
      </c>
      <c r="C631" s="14" t="n">
        <v>39</v>
      </c>
      <c r="D631" s="13" t="n">
        <v>63622922</v>
      </c>
      <c r="E631" s="26" t="inlineStr">
        <is>
          <t>ЭЛ892985</t>
        </is>
      </c>
      <c r="F631" s="12" t="inlineStr">
        <is>
          <t>ПОР</t>
        </is>
      </c>
      <c r="G631" s="12" t="inlineStr">
        <is>
          <t>Риддер</t>
        </is>
      </c>
      <c r="H631" s="12" t="inlineStr">
        <is>
          <t>ПАВЛОДАР</t>
        </is>
      </c>
      <c r="I631" s="12" t="n">
        <v>421034</v>
      </c>
      <c r="J631" s="11" t="n">
        <v>45689</v>
      </c>
      <c r="K631" s="11" t="n">
        <v>45716</v>
      </c>
      <c r="L631" s="11" t="n">
        <v>45695</v>
      </c>
      <c r="M631" s="11" t="n">
        <v>45697</v>
      </c>
      <c r="N631" s="11" t="n">
        <v>45702</v>
      </c>
      <c r="O631" s="57">
        <f>IF(N631=J631,1,IF(AND(N631=J631,L631=J631),N631+1-J631,IF(AND(N631&gt;J631,L631&lt;J631),N631+1-J631,IF(AND(N631&lt;=K631,L631&gt;=J631),N631-L631,IF(L631&gt;K631,"",IF(N631&gt;K631,EOMONTH(N631,-1)-L631,""))))))</f>
        <v/>
      </c>
      <c r="P631" s="57" t="n">
        <v>15000</v>
      </c>
      <c r="Q63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1" t="n">
        <v>39</v>
      </c>
      <c r="S631" t="inlineStr">
        <is>
          <t>39</t>
        </is>
      </c>
    </row>
    <row r="632">
      <c r="A632" s="15" t="n">
        <v>641</v>
      </c>
      <c r="B632" s="14" t="n">
        <v>39</v>
      </c>
      <c r="C632" s="14" t="n">
        <v>39</v>
      </c>
      <c r="D632" s="13" t="n">
        <v>63738959</v>
      </c>
      <c r="E632" s="26" t="inlineStr">
        <is>
          <t>ЭЛ893010</t>
        </is>
      </c>
      <c r="F632" s="12" t="inlineStr">
        <is>
          <t>ПОР</t>
        </is>
      </c>
      <c r="G632" s="12" t="inlineStr">
        <is>
          <t>Риддер</t>
        </is>
      </c>
      <c r="H632" s="12" t="inlineStr">
        <is>
          <t>ПАВЛОДАР</t>
        </is>
      </c>
      <c r="I632" s="12" t="n">
        <v>421034</v>
      </c>
      <c r="J632" s="11" t="n">
        <v>45689</v>
      </c>
      <c r="K632" s="11" t="n">
        <v>45716</v>
      </c>
      <c r="L632" s="11" t="n">
        <v>45695</v>
      </c>
      <c r="M632" s="11" t="n">
        <v>45697</v>
      </c>
      <c r="N632" s="11" t="n">
        <v>45702</v>
      </c>
      <c r="O632" s="57">
        <f>IF(N632=J632,1,IF(AND(N632=J632,L632=J632),N632+1-J632,IF(AND(N632&gt;J632,L632&lt;J632),N632+1-J632,IF(AND(N632&lt;=K632,L632&gt;=J632),N632-L632,IF(L632&gt;K632,"",IF(N632&gt;K632,EOMONTH(N632,-1)-L632,""))))))</f>
        <v/>
      </c>
      <c r="P632" s="57" t="n">
        <v>15000</v>
      </c>
      <c r="Q63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2" t="n">
        <v>39</v>
      </c>
      <c r="S632" t="inlineStr">
        <is>
          <t>39</t>
        </is>
      </c>
    </row>
    <row r="633">
      <c r="A633" s="15" t="n">
        <v>642</v>
      </c>
      <c r="B633" s="14" t="n">
        <v>39</v>
      </c>
      <c r="C633" s="14" t="n">
        <v>39</v>
      </c>
      <c r="D633" s="13" t="n">
        <v>63745038</v>
      </c>
      <c r="E633" s="26" t="inlineStr">
        <is>
          <t>ЭЛ893020</t>
        </is>
      </c>
      <c r="F633" s="12" t="inlineStr">
        <is>
          <t>ПОР</t>
        </is>
      </c>
      <c r="G633" s="12" t="inlineStr">
        <is>
          <t>Риддер</t>
        </is>
      </c>
      <c r="H633" s="12" t="inlineStr">
        <is>
          <t>ПАВЛОДАР</t>
        </is>
      </c>
      <c r="I633" s="12" t="n">
        <v>421034</v>
      </c>
      <c r="J633" s="11" t="n">
        <v>45689</v>
      </c>
      <c r="K633" s="11" t="n">
        <v>45716</v>
      </c>
      <c r="L633" s="11" t="n">
        <v>45695</v>
      </c>
      <c r="M633" s="11" t="n">
        <v>45697</v>
      </c>
      <c r="N633" s="11" t="n">
        <v>45702</v>
      </c>
      <c r="O633" s="57">
        <f>IF(N633=J633,1,IF(AND(N633=J633,L633=J633),N633+1-J633,IF(AND(N633&gt;J633,L633&lt;J633),N633+1-J633,IF(AND(N633&lt;=K633,L633&gt;=J633),N633-L633,IF(L633&gt;K633,"",IF(N633&gt;K633,EOMONTH(N633,-1)-L633,""))))))</f>
        <v/>
      </c>
      <c r="P633" s="57" t="n">
        <v>15000</v>
      </c>
      <c r="Q63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3" t="n">
        <v>39</v>
      </c>
      <c r="S633" t="inlineStr">
        <is>
          <t>39</t>
        </is>
      </c>
    </row>
    <row r="634">
      <c r="A634" s="15" t="n">
        <v>643</v>
      </c>
      <c r="B634" s="14" t="n">
        <v>39</v>
      </c>
      <c r="C634" s="14" t="n">
        <v>39</v>
      </c>
      <c r="D634" s="13" t="n">
        <v>63745053</v>
      </c>
      <c r="E634" s="26" t="inlineStr">
        <is>
          <t>ЭЛ893030</t>
        </is>
      </c>
      <c r="F634" s="12" t="inlineStr">
        <is>
          <t>ПОР</t>
        </is>
      </c>
      <c r="G634" s="12" t="inlineStr">
        <is>
          <t>Риддер</t>
        </is>
      </c>
      <c r="H634" s="12" t="inlineStr">
        <is>
          <t>ПАВЛОДАР</t>
        </is>
      </c>
      <c r="I634" s="12" t="n">
        <v>421034</v>
      </c>
      <c r="J634" s="11" t="n">
        <v>45689</v>
      </c>
      <c r="K634" s="11" t="n">
        <v>45716</v>
      </c>
      <c r="L634" s="11" t="n">
        <v>45695</v>
      </c>
      <c r="M634" s="11" t="n">
        <v>45697</v>
      </c>
      <c r="N634" s="11" t="n">
        <v>45702</v>
      </c>
      <c r="O634" s="57">
        <f>IF(N634=J634,1,IF(AND(N634=J634,L634=J634),N634+1-J634,IF(AND(N634&gt;J634,L634&lt;J634),N634+1-J634,IF(AND(N634&lt;=K634,L634&gt;=J634),N634-L634,IF(L634&gt;K634,"",IF(N634&gt;K634,EOMONTH(N634,-1)-L634,""))))))</f>
        <v/>
      </c>
      <c r="P634" s="57" t="n">
        <v>15000</v>
      </c>
      <c r="Q63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4" t="n">
        <v>39</v>
      </c>
      <c r="S634" t="inlineStr">
        <is>
          <t>39</t>
        </is>
      </c>
    </row>
    <row r="635">
      <c r="A635" s="15" t="n">
        <v>644</v>
      </c>
      <c r="B635" s="14" t="n">
        <v>39</v>
      </c>
      <c r="C635" s="14" t="n">
        <v>39</v>
      </c>
      <c r="D635" s="13" t="n">
        <v>60695822</v>
      </c>
      <c r="E635" s="13" t="inlineStr">
        <is>
          <t>ЭЛ901304</t>
        </is>
      </c>
      <c r="F635" s="12" t="inlineStr">
        <is>
          <t>ПОР</t>
        </is>
      </c>
      <c r="G635" s="12" t="inlineStr">
        <is>
          <t>Риддер</t>
        </is>
      </c>
      <c r="H635" s="12" t="inlineStr">
        <is>
          <t>ПАВЛОДАР</t>
        </is>
      </c>
      <c r="I635" s="12" t="n">
        <v>421034</v>
      </c>
      <c r="J635" s="11" t="n">
        <v>45689</v>
      </c>
      <c r="K635" s="11" t="n">
        <v>45716</v>
      </c>
      <c r="L635" s="11" t="n">
        <v>45698</v>
      </c>
      <c r="M635" s="11" t="n">
        <v>45703</v>
      </c>
      <c r="N635" s="11" t="n">
        <v>45705</v>
      </c>
      <c r="O635" s="57">
        <f>IF(N635=J635,1,IF(AND(N635=J635,L635=J635),N635+1-J635,IF(AND(N635&gt;J635,L635&lt;J635),N635+1-J635,IF(AND(N635&lt;=K635,L635&gt;=J635),N635-L635,IF(L635&gt;K635,"",IF(N635&gt;K635,EOMONTH(N635,-1)-L635,""))))))</f>
        <v/>
      </c>
      <c r="P635" s="57" t="n">
        <v>15000</v>
      </c>
      <c r="Q63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5" t="n">
        <v>39</v>
      </c>
      <c r="S635" t="inlineStr">
        <is>
          <t>39</t>
        </is>
      </c>
    </row>
    <row r="636">
      <c r="A636" s="15" t="n">
        <v>645</v>
      </c>
      <c r="B636" s="14" t="n">
        <v>39</v>
      </c>
      <c r="C636" s="14" t="n">
        <v>39</v>
      </c>
      <c r="D636" s="13" t="n">
        <v>63565279</v>
      </c>
      <c r="E636" s="13" t="inlineStr">
        <is>
          <t>ЭЛ901308</t>
        </is>
      </c>
      <c r="F636" s="12" t="inlineStr">
        <is>
          <t>ПОР</t>
        </is>
      </c>
      <c r="G636" s="12" t="inlineStr">
        <is>
          <t>Риддер</t>
        </is>
      </c>
      <c r="H636" s="12" t="inlineStr">
        <is>
          <t>ПАВЛОДАР</t>
        </is>
      </c>
      <c r="I636" s="12" t="n">
        <v>421034</v>
      </c>
      <c r="J636" s="11" t="n">
        <v>45689</v>
      </c>
      <c r="K636" s="11" t="n">
        <v>45716</v>
      </c>
      <c r="L636" s="11" t="n">
        <v>45698</v>
      </c>
      <c r="M636" s="11" t="n">
        <v>45703</v>
      </c>
      <c r="N636" s="11" t="n">
        <v>45705</v>
      </c>
      <c r="O636" s="57">
        <f>IF(N636=J636,1,IF(AND(N636=J636,L636=J636),N636+1-J636,IF(AND(N636&gt;J636,L636&lt;J636),N636+1-J636,IF(AND(N636&lt;=K636,L636&gt;=J636),N636-L636,IF(L636&gt;K636,"",IF(N636&gt;K636,EOMONTH(N636,-1)-L636,""))))))</f>
        <v/>
      </c>
      <c r="P636" s="57" t="n">
        <v>15000</v>
      </c>
      <c r="Q63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6" t="n">
        <v>39</v>
      </c>
      <c r="S636" t="inlineStr">
        <is>
          <t>39</t>
        </is>
      </c>
    </row>
    <row r="637">
      <c r="A637" s="15" t="n">
        <v>646</v>
      </c>
      <c r="B637" s="28" t="n">
        <v>39</v>
      </c>
      <c r="C637" s="28" t="n">
        <v>39</v>
      </c>
      <c r="D637" s="13" t="n">
        <v>63623110</v>
      </c>
      <c r="E637" s="13" t="inlineStr">
        <is>
          <t>ЭЛ908969</t>
        </is>
      </c>
      <c r="F637" s="12" t="inlineStr">
        <is>
          <t>ПОР</t>
        </is>
      </c>
      <c r="G637" s="12" t="inlineStr">
        <is>
          <t>Риддер</t>
        </is>
      </c>
      <c r="H637" s="12" t="inlineStr">
        <is>
          <t>ПАВЛОДАР</t>
        </is>
      </c>
      <c r="I637" s="12" t="n">
        <v>421034</v>
      </c>
      <c r="J637" s="11" t="n">
        <v>45689</v>
      </c>
      <c r="K637" s="11" t="n">
        <v>45716</v>
      </c>
      <c r="L637" s="11" t="n">
        <v>45699</v>
      </c>
      <c r="M637" s="11" t="n">
        <v>45703</v>
      </c>
      <c r="N637" s="11" t="n">
        <v>45711</v>
      </c>
      <c r="O637" s="57">
        <f>IF(N637=J637,1,IF(AND(N637=J637,L637=J637),N637+1-J637,IF(AND(N637&gt;J637,L637&lt;J637),N637+1-J637,IF(AND(N637&lt;=K637,L637&gt;=J637),N637-L637,IF(L637&gt;K637,"",IF(N637&gt;K637,EOMONTH(N637,-1)-L637,""))))))</f>
        <v/>
      </c>
      <c r="P637" s="57" t="n">
        <v>15000</v>
      </c>
      <c r="Q63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7" t="n">
        <v>39</v>
      </c>
      <c r="S637" t="inlineStr">
        <is>
          <t>39</t>
        </is>
      </c>
    </row>
    <row r="638">
      <c r="A638" s="15" t="n">
        <v>647</v>
      </c>
      <c r="B638" s="14" t="n">
        <v>39</v>
      </c>
      <c r="C638" s="14" t="n">
        <v>39</v>
      </c>
      <c r="D638" s="13" t="n">
        <v>60696523</v>
      </c>
      <c r="E638" s="13" t="inlineStr">
        <is>
          <t>ЭЛ905956</t>
        </is>
      </c>
      <c r="F638" s="12" t="inlineStr">
        <is>
          <t>ПОР</t>
        </is>
      </c>
      <c r="G638" s="12" t="inlineStr">
        <is>
          <t>Риддер</t>
        </is>
      </c>
      <c r="H638" s="12" t="inlineStr">
        <is>
          <t>ПАВЛОДАР</t>
        </is>
      </c>
      <c r="I638" s="12" t="n">
        <v>421034</v>
      </c>
      <c r="J638" s="11" t="n">
        <v>45689</v>
      </c>
      <c r="K638" s="11" t="n">
        <v>45716</v>
      </c>
      <c r="L638" s="11" t="n">
        <v>45699</v>
      </c>
      <c r="M638" s="11" t="n">
        <v>45703</v>
      </c>
      <c r="N638" s="11" t="n">
        <v>45706</v>
      </c>
      <c r="O638" s="57">
        <f>IF(N638=J638,1,IF(AND(N638=J638,L638=J638),N638+1-J638,IF(AND(N638&gt;J638,L638&lt;J638),N638+1-J638,IF(AND(N638&lt;=K638,L638&gt;=J638),N638-L638,IF(L638&gt;K638,"",IF(N638&gt;K638,EOMONTH(N638,-1)-L638,""))))))</f>
        <v/>
      </c>
      <c r="P638" s="57" t="n">
        <v>15000</v>
      </c>
      <c r="Q63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8" t="n">
        <v>39</v>
      </c>
      <c r="S638" t="inlineStr">
        <is>
          <t>39</t>
        </is>
      </c>
    </row>
    <row r="639">
      <c r="A639" s="15" t="n">
        <v>648</v>
      </c>
      <c r="B639" s="14" t="n">
        <v>39</v>
      </c>
      <c r="C639" s="14" t="n">
        <v>39</v>
      </c>
      <c r="D639" s="13" t="n">
        <v>65342560</v>
      </c>
      <c r="E639" s="13" t="inlineStr">
        <is>
          <t>ЭЛ905481</t>
        </is>
      </c>
      <c r="F639" s="12" t="inlineStr">
        <is>
          <t>ПОР</t>
        </is>
      </c>
      <c r="G639" s="12" t="inlineStr">
        <is>
          <t>Риддер</t>
        </is>
      </c>
      <c r="H639" s="12" t="inlineStr">
        <is>
          <t>Нура</t>
        </is>
      </c>
      <c r="I639" s="12" t="n">
        <v>421034</v>
      </c>
      <c r="J639" s="11" t="n">
        <v>45689</v>
      </c>
      <c r="K639" s="11" t="n">
        <v>45716</v>
      </c>
      <c r="L639" s="11" t="n">
        <v>45698</v>
      </c>
      <c r="M639" s="11" t="n">
        <v>45706</v>
      </c>
      <c r="N639" s="11" t="n">
        <v>45714</v>
      </c>
      <c r="O639" s="57">
        <f>IF(N639=J639,1,IF(AND(N639=J639,L639=J639),N639+1-J639,IF(AND(N639&gt;J639,L639&lt;J639),N639+1-J639,IF(AND(N639&lt;=K639,L639&gt;=J639),N639-L639,IF(L639&gt;K639,"",IF(N639&gt;K639,EOMONTH(N639,-1)-L639,""))))))</f>
        <v/>
      </c>
      <c r="P639" s="57" t="n">
        <v>15000</v>
      </c>
      <c r="Q63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39" t="n">
        <v>39</v>
      </c>
      <c r="S639" t="inlineStr">
        <is>
          <t>39</t>
        </is>
      </c>
    </row>
    <row r="640">
      <c r="A640" s="15" t="n">
        <v>649</v>
      </c>
      <c r="B640" s="14" t="n">
        <v>39</v>
      </c>
      <c r="C640" s="14" t="n">
        <v>39</v>
      </c>
      <c r="D640" s="13" t="n">
        <v>63615058</v>
      </c>
      <c r="E640" s="13" t="inlineStr">
        <is>
          <t>ЭЛ905479</t>
        </is>
      </c>
      <c r="F640" s="12" t="inlineStr">
        <is>
          <t>ПОР</t>
        </is>
      </c>
      <c r="G640" s="12" t="inlineStr">
        <is>
          <t>Риддер</t>
        </is>
      </c>
      <c r="H640" s="12" t="inlineStr">
        <is>
          <t>ПАВЛОДАР</t>
        </is>
      </c>
      <c r="I640" s="12" t="n">
        <v>421034</v>
      </c>
      <c r="J640" s="11" t="n">
        <v>45689</v>
      </c>
      <c r="K640" s="11" t="n">
        <v>45716</v>
      </c>
      <c r="L640" s="11" t="n">
        <v>45698</v>
      </c>
      <c r="M640" s="11" t="n">
        <v>45706</v>
      </c>
      <c r="N640" s="11" t="n">
        <v>45709</v>
      </c>
      <c r="O640" s="57">
        <f>IF(N640=J640,1,IF(AND(N640=J640,L640=J640),N640+1-J640,IF(AND(N640&gt;J640,L640&lt;J640),N640+1-J640,IF(AND(N640&lt;=K640,L640&gt;=J640),N640-L640,IF(L640&gt;K640,"",IF(N640&gt;K640,EOMONTH(N640,-1)-L640,""))))))</f>
        <v/>
      </c>
      <c r="P640" s="57" t="n">
        <v>15000</v>
      </c>
      <c r="Q64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0" t="n">
        <v>39</v>
      </c>
      <c r="S640" t="inlineStr">
        <is>
          <t>39</t>
        </is>
      </c>
    </row>
    <row r="641">
      <c r="A641" s="15" t="n">
        <v>653</v>
      </c>
      <c r="B641" s="14" t="n">
        <v>39</v>
      </c>
      <c r="C641" s="14" t="n">
        <v>39</v>
      </c>
      <c r="D641" s="13" t="n">
        <v>63615132</v>
      </c>
      <c r="E641" s="13" t="inlineStr">
        <is>
          <t>ЭЛ935454</t>
        </is>
      </c>
      <c r="F641" s="12" t="inlineStr">
        <is>
          <t>ПОР</t>
        </is>
      </c>
      <c r="G641" s="12" t="inlineStr">
        <is>
          <t>Риддер</t>
        </is>
      </c>
      <c r="H641" s="12" t="inlineStr">
        <is>
          <t>Кызылжар</t>
        </is>
      </c>
      <c r="I641" s="12" t="n">
        <v>421034</v>
      </c>
      <c r="J641" s="11" t="n">
        <v>45689</v>
      </c>
      <c r="K641" s="11" t="n">
        <v>45716</v>
      </c>
      <c r="L641" s="11" t="n">
        <v>45707</v>
      </c>
      <c r="M641" s="11" t="n">
        <v>45713</v>
      </c>
      <c r="N641" s="11" t="n">
        <v>45716</v>
      </c>
      <c r="O641" s="57">
        <f>IF(N641=J641,1,IF(AND(N641=J641,L641=J641),N641+1-J641,IF(AND(N641&gt;J641,L641&lt;J641),N641+1-J641,IF(AND(N641&lt;=K641,L641&gt;=J641),N641-L641,IF(L641&gt;K641,"",IF(N641&gt;K641,EOMONTH(N641,-1)-L641,""))))))</f>
        <v/>
      </c>
      <c r="P641" s="57" t="n">
        <v>15000</v>
      </c>
      <c r="Q64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1" t="n">
        <v>39</v>
      </c>
      <c r="S641" t="inlineStr">
        <is>
          <t>39</t>
        </is>
      </c>
    </row>
    <row r="642">
      <c r="A642" s="15" t="n">
        <v>654</v>
      </c>
      <c r="B642" s="14" t="n">
        <v>74</v>
      </c>
      <c r="C642" s="14" t="n">
        <v>74</v>
      </c>
      <c r="D642" s="13" t="n">
        <v>63615363</v>
      </c>
      <c r="E642" s="13" t="inlineStr">
        <is>
          <t>ЭЛ958237</t>
        </is>
      </c>
      <c r="F642" s="12" t="inlineStr">
        <is>
          <t>ПОР</t>
        </is>
      </c>
      <c r="G642" s="12" t="inlineStr">
        <is>
          <t>Риддер</t>
        </is>
      </c>
      <c r="H642" s="12" t="inlineStr">
        <is>
          <t>Кызылжар</t>
        </is>
      </c>
      <c r="I642" s="12" t="n">
        <v>421034</v>
      </c>
      <c r="J642" s="11" t="n">
        <v>45689</v>
      </c>
      <c r="K642" s="11" t="n">
        <v>45716</v>
      </c>
      <c r="L642" s="11" t="n">
        <v>45713</v>
      </c>
      <c r="M642" s="11" t="n">
        <v>45714</v>
      </c>
      <c r="N642" s="11" t="n">
        <v>45716</v>
      </c>
      <c r="O642" s="57">
        <f>IF(N642=J642,1,IF(AND(N642=J642,L642=J642),N642+1-J642,IF(AND(N642&gt;J642,L642&lt;J642),N642+1-J642,IF(AND(N642&lt;=K642,L642&gt;=J642),N642-L642,IF(L642&gt;K642,"",IF(N642&gt;K642,EOMONTH(N642,-1)-L642,""))))))</f>
        <v/>
      </c>
      <c r="P642" s="57" t="n">
        <v>15000</v>
      </c>
      <c r="Q64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2" t="n">
        <v>74</v>
      </c>
      <c r="S642" t="inlineStr">
        <is>
          <t>74</t>
        </is>
      </c>
    </row>
    <row r="643">
      <c r="A643" s="15" t="n">
        <v>655</v>
      </c>
      <c r="B643" s="14" t="n">
        <v>74</v>
      </c>
      <c r="C643" s="14" t="n">
        <v>74</v>
      </c>
      <c r="D643" s="13" t="n">
        <v>63623086</v>
      </c>
      <c r="E643" s="13" t="inlineStr">
        <is>
          <t>ЭЛ958238</t>
        </is>
      </c>
      <c r="F643" s="12" t="inlineStr">
        <is>
          <t>ПОР</t>
        </is>
      </c>
      <c r="G643" s="12" t="inlineStr">
        <is>
          <t>Риддер</t>
        </is>
      </c>
      <c r="H643" s="12" t="inlineStr">
        <is>
          <t>Кызылжар</t>
        </is>
      </c>
      <c r="I643" s="12" t="n">
        <v>421034</v>
      </c>
      <c r="J643" s="11" t="n">
        <v>45689</v>
      </c>
      <c r="K643" s="11" t="n">
        <v>45716</v>
      </c>
      <c r="L643" s="11" t="n">
        <v>45713</v>
      </c>
      <c r="M643" s="11" t="n">
        <v>45714</v>
      </c>
      <c r="N643" s="11" t="n">
        <v>45716</v>
      </c>
      <c r="O643" s="57">
        <f>IF(N643=J643,1,IF(AND(N643=J643,L643=J643),N643+1-J643,IF(AND(N643&gt;J643,L643&lt;J643),N643+1-J643,IF(AND(N643&lt;=K643,L643&gt;=J643),N643-L643,IF(L643&gt;K643,"",IF(N643&gt;K643,EOMONTH(N643,-1)-L643,""))))))</f>
        <v/>
      </c>
      <c r="P643" s="57" t="n">
        <v>15000</v>
      </c>
      <c r="Q64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3" t="n">
        <v>74</v>
      </c>
      <c r="S643" t="inlineStr">
        <is>
          <t>74</t>
        </is>
      </c>
    </row>
    <row r="644">
      <c r="A644" s="15" t="n">
        <v>656</v>
      </c>
      <c r="B644" s="14" t="n">
        <v>74</v>
      </c>
      <c r="C644" s="14" t="n">
        <v>74</v>
      </c>
      <c r="D644" s="13" t="n">
        <v>61474722</v>
      </c>
      <c r="E644" s="13" t="inlineStr">
        <is>
          <t>ЭЛ967471</t>
        </is>
      </c>
      <c r="F644" s="12" t="inlineStr">
        <is>
          <t>ПОР</t>
        </is>
      </c>
      <c r="G644" s="12" t="inlineStr">
        <is>
          <t>Риддер</t>
        </is>
      </c>
      <c r="H644" s="12" t="inlineStr">
        <is>
          <t>Кызылжар</t>
        </is>
      </c>
      <c r="I644" s="12" t="n">
        <v>421034</v>
      </c>
      <c r="J644" s="11" t="n">
        <v>45689</v>
      </c>
      <c r="K644" s="11" t="n">
        <v>45716</v>
      </c>
      <c r="L644" s="11" t="n">
        <v>45714</v>
      </c>
      <c r="M644" s="11" t="n">
        <v>45715</v>
      </c>
      <c r="N644" s="11" t="n">
        <v>45716</v>
      </c>
      <c r="O644" s="57">
        <f>IF(N644=J644,1,IF(AND(N644=J644,L644=J644),N644+1-J644,IF(AND(N644&gt;J644,L644&lt;J644),N644+1-J644,IF(AND(N644&lt;=K644,L644&gt;=J644),N644-L644,IF(L644&gt;K644,"",IF(N644&gt;K644,EOMONTH(N644,-1)-L644,""))))))</f>
        <v/>
      </c>
      <c r="P644" s="57" t="n">
        <v>15000</v>
      </c>
      <c r="Q64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4" t="n">
        <v>74</v>
      </c>
      <c r="S644" t="inlineStr">
        <is>
          <t>74</t>
        </is>
      </c>
    </row>
    <row r="645">
      <c r="A645" s="15" t="n">
        <v>657</v>
      </c>
      <c r="B645" s="14" t="n">
        <v>74</v>
      </c>
      <c r="C645" s="14" t="n">
        <v>74</v>
      </c>
      <c r="D645" s="13" t="n">
        <v>63565352</v>
      </c>
      <c r="E645" s="13" t="inlineStr">
        <is>
          <t>ЭЛ967491</t>
        </is>
      </c>
      <c r="F645" s="12" t="inlineStr">
        <is>
          <t>ПОР</t>
        </is>
      </c>
      <c r="G645" s="12" t="inlineStr">
        <is>
          <t>Риддер</t>
        </is>
      </c>
      <c r="H645" s="12" t="inlineStr">
        <is>
          <t>Кызылжар</t>
        </is>
      </c>
      <c r="I645" s="12" t="n">
        <v>421034</v>
      </c>
      <c r="J645" s="11" t="n">
        <v>45689</v>
      </c>
      <c r="K645" s="11" t="n">
        <v>45716</v>
      </c>
      <c r="L645" s="11" t="n">
        <v>45714</v>
      </c>
      <c r="M645" s="11" t="n">
        <v>45715</v>
      </c>
      <c r="N645" s="11" t="n">
        <v>45716</v>
      </c>
      <c r="O645" s="57">
        <f>IF(N645=J645,1,IF(AND(N645=J645,L645=J645),N645+1-J645,IF(AND(N645&gt;J645,L645&lt;J645),N645+1-J645,IF(AND(N645&lt;=K645,L645&gt;=J645),N645-L645,IF(L645&gt;K645,"",IF(N645&gt;K645,EOMONTH(N645,-1)-L645,""))))))</f>
        <v/>
      </c>
      <c r="P645" s="57" t="n">
        <v>15000</v>
      </c>
      <c r="Q64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5" t="n">
        <v>74</v>
      </c>
      <c r="S645" t="inlineStr">
        <is>
          <t>74</t>
        </is>
      </c>
    </row>
    <row r="646">
      <c r="A646" s="15" t="n">
        <v>658</v>
      </c>
      <c r="B646" s="14" t="n">
        <v>74</v>
      </c>
      <c r="C646" s="14" t="n">
        <v>74</v>
      </c>
      <c r="D646" s="13" t="n">
        <v>63615512</v>
      </c>
      <c r="E646" s="13" t="inlineStr">
        <is>
          <t>ЭЛ962741</t>
        </is>
      </c>
      <c r="F646" s="12" t="inlineStr">
        <is>
          <t>ПОР</t>
        </is>
      </c>
      <c r="G646" s="12" t="inlineStr">
        <is>
          <t>Риддер</t>
        </is>
      </c>
      <c r="H646" s="12" t="inlineStr">
        <is>
          <t>Кызылжар</t>
        </is>
      </c>
      <c r="I646" s="12" t="n">
        <v>421034</v>
      </c>
      <c r="J646" s="11" t="n">
        <v>45689</v>
      </c>
      <c r="K646" s="11" t="n">
        <v>45716</v>
      </c>
      <c r="L646" s="11" t="n">
        <v>45714</v>
      </c>
      <c r="M646" s="11" t="n">
        <v>45715</v>
      </c>
      <c r="N646" s="11" t="n">
        <v>45716</v>
      </c>
      <c r="O646" s="57">
        <f>IF(N646=J646,1,IF(AND(N646=J646,L646=J646),N646+1-J646,IF(AND(N646&gt;J646,L646&lt;J646),N646+1-J646,IF(AND(N646&lt;=K646,L646&gt;=J646),N646-L646,IF(L646&gt;K646,"",IF(N646&gt;K646,EOMONTH(N646,-1)-L646,""))))))</f>
        <v/>
      </c>
      <c r="P646" s="57" t="n">
        <v>15000</v>
      </c>
      <c r="Q64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6" t="n">
        <v>74</v>
      </c>
      <c r="S646" t="inlineStr">
        <is>
          <t>74</t>
        </is>
      </c>
    </row>
    <row r="647">
      <c r="A647" s="15" t="n">
        <v>659</v>
      </c>
      <c r="B647" s="14" t="n">
        <v>74</v>
      </c>
      <c r="C647" s="14" t="n">
        <v>74</v>
      </c>
      <c r="D647" s="13" t="n">
        <v>63622906</v>
      </c>
      <c r="E647" s="13" t="inlineStr">
        <is>
          <t>ЭЛ962747</t>
        </is>
      </c>
      <c r="F647" s="12" t="inlineStr">
        <is>
          <t>ПОР</t>
        </is>
      </c>
      <c r="G647" s="12" t="inlineStr">
        <is>
          <t>Риддер</t>
        </is>
      </c>
      <c r="H647" s="12" t="inlineStr">
        <is>
          <t>Кызылжар</t>
        </is>
      </c>
      <c r="I647" s="12" t="n">
        <v>421034</v>
      </c>
      <c r="J647" s="11" t="n">
        <v>45689</v>
      </c>
      <c r="K647" s="11" t="n">
        <v>45716</v>
      </c>
      <c r="L647" s="11" t="n">
        <v>45714</v>
      </c>
      <c r="M647" s="11" t="n">
        <v>45715</v>
      </c>
      <c r="N647" s="11" t="n">
        <v>45716</v>
      </c>
      <c r="O647" s="57">
        <f>IF(N647=J647,1,IF(AND(N647=J647,L647=J647),N647+1-J647,IF(AND(N647&gt;J647,L647&lt;J647),N647+1-J647,IF(AND(N647&lt;=K647,L647&gt;=J647),N647-L647,IF(L647&gt;K647,"",IF(N647&gt;K647,EOMONTH(N647,-1)-L647,""))))))</f>
        <v/>
      </c>
      <c r="P647" s="57" t="n">
        <v>15000</v>
      </c>
      <c r="Q64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7" t="n">
        <v>74</v>
      </c>
      <c r="S647" t="inlineStr">
        <is>
          <t>74</t>
        </is>
      </c>
    </row>
    <row r="648">
      <c r="A648" s="15" t="n">
        <v>660</v>
      </c>
      <c r="B648" s="14" t="n">
        <v>74</v>
      </c>
      <c r="C648" s="14" t="n">
        <v>74</v>
      </c>
      <c r="D648" s="13" t="n">
        <v>65350134</v>
      </c>
      <c r="E648" s="13" t="inlineStr">
        <is>
          <t>ЭЛ967549</t>
        </is>
      </c>
      <c r="F648" s="12" t="inlineStr">
        <is>
          <t>ПОР</t>
        </is>
      </c>
      <c r="G648" s="12" t="inlineStr">
        <is>
          <t>Риддер</t>
        </is>
      </c>
      <c r="H648" s="12" t="inlineStr">
        <is>
          <t>Кызылжар</t>
        </is>
      </c>
      <c r="I648" s="12" t="n">
        <v>421034</v>
      </c>
      <c r="J648" s="11" t="n">
        <v>45689</v>
      </c>
      <c r="K648" s="11" t="n">
        <v>45716</v>
      </c>
      <c r="L648" s="11" t="n">
        <v>45714</v>
      </c>
      <c r="M648" s="11" t="n">
        <v>45715</v>
      </c>
      <c r="N648" s="11" t="n">
        <v>45716</v>
      </c>
      <c r="O648" s="57">
        <f>IF(N648=J648,1,IF(AND(N648=J648,L648=J648),N648+1-J648,IF(AND(N648&gt;J648,L648&lt;J648),N648+1-J648,IF(AND(N648&lt;=K648,L648&gt;=J648),N648-L648,IF(L648&gt;K648,"",IF(N648&gt;K648,EOMONTH(N648,-1)-L648,""))))))</f>
        <v/>
      </c>
      <c r="P648" s="57" t="n">
        <v>15000</v>
      </c>
      <c r="Q64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8" t="n">
        <v>74</v>
      </c>
      <c r="S648" t="inlineStr">
        <is>
          <t>74</t>
        </is>
      </c>
    </row>
    <row r="649">
      <c r="A649" s="15" t="n">
        <v>663</v>
      </c>
      <c r="B649" s="14" t="n">
        <v>92</v>
      </c>
      <c r="C649" s="12" t="n">
        <v>56</v>
      </c>
      <c r="D649" s="13" t="n">
        <v>63740450</v>
      </c>
      <c r="E649" s="26" t="inlineStr">
        <is>
          <t>ЭЛ883992</t>
        </is>
      </c>
      <c r="F649" s="12" t="inlineStr">
        <is>
          <t>ПОР</t>
        </is>
      </c>
      <c r="G649" s="12" t="inlineStr">
        <is>
          <t>СОРОКОВАЯ</t>
        </is>
      </c>
      <c r="H649" s="12" t="inlineStr">
        <is>
          <t>УШКУЛЫН</t>
        </is>
      </c>
      <c r="I649" s="12" t="n">
        <v>421034</v>
      </c>
      <c r="J649" s="11" t="n">
        <v>45689</v>
      </c>
      <c r="K649" s="11" t="n">
        <v>45716</v>
      </c>
      <c r="L649" s="11" t="n">
        <v>45691</v>
      </c>
      <c r="M649" s="11" t="n">
        <v>45693</v>
      </c>
      <c r="N649" s="11" t="n">
        <v>45696</v>
      </c>
      <c r="O649" s="57">
        <f>IF(N649=J649,1,IF(AND(N649=J649,L649=J649),N649+1-J649,IF(AND(N649&gt;J649,L649&lt;J649),N649+1-J649,IF(AND(N649&lt;=K649,L649&gt;=J649),N649-L649,IF(L649&gt;K649,"",IF(N649&gt;K649,EOMONTH(N649,-1)-L649,""))))))</f>
        <v/>
      </c>
      <c r="P649" s="57" t="n">
        <v>15000</v>
      </c>
      <c r="Q64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49" t="n">
        <v>56</v>
      </c>
      <c r="S649" t="inlineStr">
        <is>
          <t>2</t>
        </is>
      </c>
    </row>
    <row r="650">
      <c r="A650" s="15" t="n">
        <v>664</v>
      </c>
      <c r="B650" s="12" t="n">
        <v>26</v>
      </c>
      <c r="C650" s="12" t="n">
        <v>26</v>
      </c>
      <c r="D650" s="13" t="n">
        <v>65352916</v>
      </c>
      <c r="E650" s="26" t="n">
        <v>10026743</v>
      </c>
      <c r="F650" s="12" t="inlineStr">
        <is>
          <t>ПОР</t>
        </is>
      </c>
      <c r="G650" s="12" t="inlineStr">
        <is>
          <t>Сырдарьинская</t>
        </is>
      </c>
      <c r="H650" s="12" t="inlineStr">
        <is>
          <t>Нура</t>
        </is>
      </c>
      <c r="I650" s="12" t="n">
        <v>421034</v>
      </c>
      <c r="J650" s="11" t="n">
        <v>45689</v>
      </c>
      <c r="K650" s="11" t="n">
        <v>45716</v>
      </c>
      <c r="L650" s="11" t="n">
        <v>45688</v>
      </c>
      <c r="M650" s="11" t="n">
        <v>45688</v>
      </c>
      <c r="N650" s="11" t="n">
        <v>45692</v>
      </c>
      <c r="O650" s="57">
        <f>IF(N650=J650,1,IF(AND(N650=J650,L650=J650),N650+1-J650,IF(AND(N650&gt;J650,L650&lt;J650),N650+1-J650,IF(AND(N650&lt;=K650,L650&gt;=J650),N650-L650,IF(L650&gt;K650,"",IF(N650&gt;K650,EOMONTH(N650,-1)-L650,""))))))</f>
        <v/>
      </c>
      <c r="P650" s="57" t="n">
        <v>15000</v>
      </c>
      <c r="Q65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0" t="n">
        <v>26</v>
      </c>
      <c r="S650" t="inlineStr">
        <is>
          <t>26</t>
        </is>
      </c>
    </row>
    <row r="651">
      <c r="A651" s="15" t="n">
        <v>665</v>
      </c>
      <c r="B651" s="12" t="n">
        <v>26</v>
      </c>
      <c r="C651" s="12" t="n">
        <v>26</v>
      </c>
      <c r="D651" s="13" t="n">
        <v>63738942</v>
      </c>
      <c r="E651" s="26" t="n">
        <v>10025571</v>
      </c>
      <c r="F651" s="12" t="inlineStr">
        <is>
          <t>ПОР</t>
        </is>
      </c>
      <c r="G651" s="12" t="inlineStr">
        <is>
          <t>Сырдарьинская</t>
        </is>
      </c>
      <c r="H651" s="12" t="inlineStr">
        <is>
          <t>Кызылжар</t>
        </is>
      </c>
      <c r="I651" s="12" t="n">
        <v>421034</v>
      </c>
      <c r="J651" s="11" t="n">
        <v>45689</v>
      </c>
      <c r="K651" s="11" t="n">
        <v>45716</v>
      </c>
      <c r="L651" s="11" t="n">
        <v>45688</v>
      </c>
      <c r="M651" s="11" t="n">
        <v>45688</v>
      </c>
      <c r="N651" s="11" t="n">
        <v>45690</v>
      </c>
      <c r="O651" s="57">
        <f>IF(N651=J651,1,IF(AND(N651=J651,L651=J651),N651+1-J651,IF(AND(N651&gt;J651,L651&lt;J651),N651+1-J651,IF(AND(N651&lt;=K651,L651&gt;=J651),N651-L651,IF(L651&gt;K651,"",IF(N651&gt;K651,EOMONTH(N651,-1)-L651,""))))))</f>
        <v/>
      </c>
      <c r="P651" s="57" t="n">
        <v>15000</v>
      </c>
      <c r="Q65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1" t="n">
        <v>26</v>
      </c>
      <c r="S651" t="inlineStr">
        <is>
          <t>26</t>
        </is>
      </c>
    </row>
    <row r="652">
      <c r="A652" s="15" t="n">
        <v>666</v>
      </c>
      <c r="B652" s="12" t="n">
        <v>26</v>
      </c>
      <c r="C652" s="12" t="n">
        <v>26</v>
      </c>
      <c r="D652" s="13" t="n">
        <v>65337917</v>
      </c>
      <c r="E652" s="26" t="n">
        <v>10025571</v>
      </c>
      <c r="F652" s="12" t="inlineStr">
        <is>
          <t>ПОР</t>
        </is>
      </c>
      <c r="G652" s="12" t="inlineStr">
        <is>
          <t>Сырдарьинская</t>
        </is>
      </c>
      <c r="H652" s="12" t="inlineStr">
        <is>
          <t>Кызылжар</t>
        </is>
      </c>
      <c r="I652" s="12" t="n">
        <v>421034</v>
      </c>
      <c r="J652" s="11" t="n">
        <v>45689</v>
      </c>
      <c r="K652" s="11" t="n">
        <v>45716</v>
      </c>
      <c r="L652" s="11" t="n">
        <v>45688</v>
      </c>
      <c r="M652" s="11" t="n">
        <v>45688</v>
      </c>
      <c r="N652" s="11" t="n">
        <v>45690</v>
      </c>
      <c r="O652" s="57">
        <f>IF(N652=J652,1,IF(AND(N652=J652,L652=J652),N652+1-J652,IF(AND(N652&gt;J652,L652&lt;J652),N652+1-J652,IF(AND(N652&lt;=K652,L652&gt;=J652),N652-L652,IF(L652&gt;K652,"",IF(N652&gt;K652,EOMONTH(N652,-1)-L652,""))))))</f>
        <v/>
      </c>
      <c r="P652" s="57" t="n">
        <v>15000</v>
      </c>
      <c r="Q65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2" t="n">
        <v>26</v>
      </c>
      <c r="S652" t="inlineStr">
        <is>
          <t>26</t>
        </is>
      </c>
    </row>
    <row r="653">
      <c r="A653" s="15" t="n">
        <v>667</v>
      </c>
      <c r="B653" s="12" t="n">
        <v>26</v>
      </c>
      <c r="C653" s="12" t="n">
        <v>26</v>
      </c>
      <c r="D653" s="13" t="n">
        <v>65322810</v>
      </c>
      <c r="E653" s="26" t="n">
        <v>10025571</v>
      </c>
      <c r="F653" s="12" t="inlineStr">
        <is>
          <t>ПОР</t>
        </is>
      </c>
      <c r="G653" s="12" t="inlineStr">
        <is>
          <t>Сырдарьинская</t>
        </is>
      </c>
      <c r="H653" s="12" t="inlineStr">
        <is>
          <t>Кызылжар</t>
        </is>
      </c>
      <c r="I653" s="12" t="n">
        <v>421034</v>
      </c>
      <c r="J653" s="11" t="n">
        <v>45689</v>
      </c>
      <c r="K653" s="11" t="n">
        <v>45716</v>
      </c>
      <c r="L653" s="11" t="n">
        <v>45688</v>
      </c>
      <c r="M653" s="11" t="n">
        <v>45688</v>
      </c>
      <c r="N653" s="11" t="n">
        <v>45690</v>
      </c>
      <c r="O653" s="57">
        <f>IF(N653=J653,1,IF(AND(N653=J653,L653=J653),N653+1-J653,IF(AND(N653&gt;J653,L653&lt;J653),N653+1-J653,IF(AND(N653&lt;=K653,L653&gt;=J653),N653-L653,IF(L653&gt;K653,"",IF(N653&gt;K653,EOMONTH(N653,-1)-L653,""))))))</f>
        <v/>
      </c>
      <c r="P653" s="57" t="n">
        <v>15000</v>
      </c>
      <c r="Q65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3" t="n">
        <v>26</v>
      </c>
      <c r="S653" t="inlineStr">
        <is>
          <t>26</t>
        </is>
      </c>
    </row>
    <row r="654">
      <c r="A654" s="15" t="n">
        <v>668</v>
      </c>
      <c r="B654" s="12" t="n">
        <v>26</v>
      </c>
      <c r="C654" s="12" t="n">
        <v>26</v>
      </c>
      <c r="D654" s="13" t="n">
        <v>65317950</v>
      </c>
      <c r="E654" s="26" t="n">
        <v>10025571</v>
      </c>
      <c r="F654" s="12" t="inlineStr">
        <is>
          <t>ПОР</t>
        </is>
      </c>
      <c r="G654" s="12" t="inlineStr">
        <is>
          <t>Сырдарьинская</t>
        </is>
      </c>
      <c r="H654" s="12" t="inlineStr">
        <is>
          <t>Кызылжар</t>
        </is>
      </c>
      <c r="I654" s="12" t="n">
        <v>421034</v>
      </c>
      <c r="J654" s="11" t="n">
        <v>45689</v>
      </c>
      <c r="K654" s="11" t="n">
        <v>45716</v>
      </c>
      <c r="L654" s="11" t="n">
        <v>45688</v>
      </c>
      <c r="M654" s="11" t="n">
        <v>45688</v>
      </c>
      <c r="N654" s="11" t="n">
        <v>45690</v>
      </c>
      <c r="O654" s="57">
        <f>IF(N654=J654,1,IF(AND(N654=J654,L654=J654),N654+1-J654,IF(AND(N654&gt;J654,L654&lt;J654),N654+1-J654,IF(AND(N654&lt;=K654,L654&gt;=J654),N654-L654,IF(L654&gt;K654,"",IF(N654&gt;K654,EOMONTH(N654,-1)-L654,""))))))</f>
        <v/>
      </c>
      <c r="P654" s="57" t="n">
        <v>15000</v>
      </c>
      <c r="Q65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4" t="n">
        <v>26</v>
      </c>
      <c r="S654" t="inlineStr">
        <is>
          <t>26</t>
        </is>
      </c>
    </row>
    <row r="655">
      <c r="A655" s="15" t="n">
        <v>669</v>
      </c>
      <c r="B655" s="12" t="n">
        <v>26</v>
      </c>
      <c r="C655" s="12" t="n">
        <v>26</v>
      </c>
      <c r="D655" s="13" t="n">
        <v>65318602</v>
      </c>
      <c r="E655" s="26" t="n">
        <v>10025580</v>
      </c>
      <c r="F655" s="12" t="inlineStr">
        <is>
          <t>ПОР</t>
        </is>
      </c>
      <c r="G655" s="12" t="inlineStr">
        <is>
          <t>Сырдарьинская</t>
        </is>
      </c>
      <c r="H655" s="12" t="inlineStr">
        <is>
          <t>Кызылжар</t>
        </is>
      </c>
      <c r="I655" s="12" t="n">
        <v>421034</v>
      </c>
      <c r="J655" s="11" t="n">
        <v>45689</v>
      </c>
      <c r="K655" s="11" t="n">
        <v>45716</v>
      </c>
      <c r="L655" s="11" t="n">
        <v>45688</v>
      </c>
      <c r="M655" s="11" t="n">
        <v>45688</v>
      </c>
      <c r="N655" s="11" t="n">
        <v>45690</v>
      </c>
      <c r="O655" s="57">
        <f>IF(N655=J655,1,IF(AND(N655=J655,L655=J655),N655+1-J655,IF(AND(N655&gt;J655,L655&lt;J655),N655+1-J655,IF(AND(N655&lt;=K655,L655&gt;=J655),N655-L655,IF(L655&gt;K655,"",IF(N655&gt;K655,EOMONTH(N655,-1)-L655,""))))))</f>
        <v/>
      </c>
      <c r="P655" s="57" t="n">
        <v>15000</v>
      </c>
      <c r="Q65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5" t="n">
        <v>26</v>
      </c>
      <c r="S655" t="inlineStr">
        <is>
          <t>26</t>
        </is>
      </c>
    </row>
    <row r="656">
      <c r="A656" s="15" t="n">
        <v>670</v>
      </c>
      <c r="B656" s="12" t="n">
        <v>26</v>
      </c>
      <c r="C656" s="12" t="n">
        <v>26</v>
      </c>
      <c r="D656" s="13" t="n">
        <v>65319428</v>
      </c>
      <c r="E656" s="26" t="n">
        <v>10025580</v>
      </c>
      <c r="F656" s="12" t="inlineStr">
        <is>
          <t>ПОР</t>
        </is>
      </c>
      <c r="G656" s="12" t="inlineStr">
        <is>
          <t>Сырдарьинская</t>
        </is>
      </c>
      <c r="H656" s="12" t="inlineStr">
        <is>
          <t>Кызылжар</t>
        </is>
      </c>
      <c r="I656" s="12" t="n">
        <v>421034</v>
      </c>
      <c r="J656" s="11" t="n">
        <v>45689</v>
      </c>
      <c r="K656" s="11" t="n">
        <v>45716</v>
      </c>
      <c r="L656" s="11" t="n">
        <v>45688</v>
      </c>
      <c r="M656" s="11" t="n">
        <v>45688</v>
      </c>
      <c r="N656" s="11" t="n">
        <v>45690</v>
      </c>
      <c r="O656" s="57">
        <f>IF(N656=J656,1,IF(AND(N656=J656,L656=J656),N656+1-J656,IF(AND(N656&gt;J656,L656&lt;J656),N656+1-J656,IF(AND(N656&lt;=K656,L656&gt;=J656),N656-L656,IF(L656&gt;K656,"",IF(N656&gt;K656,EOMONTH(N656,-1)-L656,""))))))</f>
        <v/>
      </c>
      <c r="P656" s="57" t="n">
        <v>15000</v>
      </c>
      <c r="Q65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6" t="n">
        <v>26</v>
      </c>
      <c r="S656" t="inlineStr">
        <is>
          <t>26</t>
        </is>
      </c>
    </row>
    <row r="657">
      <c r="A657" s="15" t="n">
        <v>671</v>
      </c>
      <c r="B657" s="12" t="n">
        <v>26</v>
      </c>
      <c r="C657" s="12" t="n">
        <v>26</v>
      </c>
      <c r="D657" s="13" t="n">
        <v>65321101</v>
      </c>
      <c r="E657" s="26" t="n">
        <v>10025580</v>
      </c>
      <c r="F657" s="12" t="inlineStr">
        <is>
          <t>ПОР</t>
        </is>
      </c>
      <c r="G657" s="12" t="inlineStr">
        <is>
          <t>Сырдарьинская</t>
        </is>
      </c>
      <c r="H657" s="12" t="inlineStr">
        <is>
          <t>Кызылжар</t>
        </is>
      </c>
      <c r="I657" s="12" t="n">
        <v>421034</v>
      </c>
      <c r="J657" s="11" t="n">
        <v>45689</v>
      </c>
      <c r="K657" s="11" t="n">
        <v>45716</v>
      </c>
      <c r="L657" s="11" t="n">
        <v>45688</v>
      </c>
      <c r="M657" s="11" t="n">
        <v>45688</v>
      </c>
      <c r="N657" s="11" t="n">
        <v>45690</v>
      </c>
      <c r="O657" s="57">
        <f>IF(N657=J657,1,IF(AND(N657=J657,L657=J657),N657+1-J657,IF(AND(N657&gt;J657,L657&lt;J657),N657+1-J657,IF(AND(N657&lt;=K657,L657&gt;=J657),N657-L657,IF(L657&gt;K657,"",IF(N657&gt;K657,EOMONTH(N657,-1)-L657,""))))))</f>
        <v/>
      </c>
      <c r="P657" s="57" t="n">
        <v>15000</v>
      </c>
      <c r="Q65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7" t="n">
        <v>26</v>
      </c>
      <c r="S657" t="inlineStr">
        <is>
          <t>26</t>
        </is>
      </c>
    </row>
    <row r="658">
      <c r="A658" s="15" t="n">
        <v>672</v>
      </c>
      <c r="B658" s="12" t="n">
        <v>26</v>
      </c>
      <c r="C658" s="12" t="n">
        <v>26</v>
      </c>
      <c r="D658" s="13" t="n">
        <v>63740328</v>
      </c>
      <c r="E658" s="26" t="n">
        <v>10025580</v>
      </c>
      <c r="F658" s="12" t="inlineStr">
        <is>
          <t>ПОР</t>
        </is>
      </c>
      <c r="G658" s="12" t="inlineStr">
        <is>
          <t>Сырдарьинская</t>
        </is>
      </c>
      <c r="H658" s="12" t="inlineStr">
        <is>
          <t>Кызылжар</t>
        </is>
      </c>
      <c r="I658" s="12" t="n">
        <v>421034</v>
      </c>
      <c r="J658" s="11" t="n">
        <v>45689</v>
      </c>
      <c r="K658" s="11" t="n">
        <v>45716</v>
      </c>
      <c r="L658" s="11" t="n">
        <v>45688</v>
      </c>
      <c r="M658" s="11" t="n">
        <v>45688</v>
      </c>
      <c r="N658" s="11" t="n">
        <v>45690</v>
      </c>
      <c r="O658" s="57">
        <f>IF(N658=J658,1,IF(AND(N658=J658,L658=J658),N658+1-J658,IF(AND(N658&gt;J658,L658&lt;J658),N658+1-J658,IF(AND(N658&lt;=K658,L658&gt;=J658),N658-L658,IF(L658&gt;K658,"",IF(N658&gt;K658,EOMONTH(N658,-1)-L658,""))))))</f>
        <v/>
      </c>
      <c r="P658" s="57" t="n">
        <v>15000</v>
      </c>
      <c r="Q65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8" t="n">
        <v>26</v>
      </c>
      <c r="S658" t="inlineStr">
        <is>
          <t>26</t>
        </is>
      </c>
    </row>
    <row r="659">
      <c r="A659" s="15" t="n">
        <v>673</v>
      </c>
      <c r="B659" s="12" t="n">
        <v>26</v>
      </c>
      <c r="C659" s="12" t="n">
        <v>26</v>
      </c>
      <c r="D659" s="13" t="n">
        <v>60696366</v>
      </c>
      <c r="E659" s="26" t="n">
        <v>10025580</v>
      </c>
      <c r="F659" s="12" t="inlineStr">
        <is>
          <t>ПОР</t>
        </is>
      </c>
      <c r="G659" s="12" t="inlineStr">
        <is>
          <t>Сырдарьинская</t>
        </is>
      </c>
      <c r="H659" s="12" t="inlineStr">
        <is>
          <t>Кызылжар</t>
        </is>
      </c>
      <c r="I659" s="12" t="n">
        <v>421034</v>
      </c>
      <c r="J659" s="11" t="n">
        <v>45689</v>
      </c>
      <c r="K659" s="11" t="n">
        <v>45716</v>
      </c>
      <c r="L659" s="11" t="n">
        <v>45688</v>
      </c>
      <c r="M659" s="11" t="n">
        <v>45688</v>
      </c>
      <c r="N659" s="11" t="n">
        <v>45690</v>
      </c>
      <c r="O659" s="57">
        <f>IF(N659=J659,1,IF(AND(N659=J659,L659=J659),N659+1-J659,IF(AND(N659&gt;J659,L659&lt;J659),N659+1-J659,IF(AND(N659&lt;=K659,L659&gt;=J659),N659-L659,IF(L659&gt;K659,"",IF(N659&gt;K659,EOMONTH(N659,-1)-L659,""))))))</f>
        <v/>
      </c>
      <c r="P659" s="57" t="n">
        <v>15000</v>
      </c>
      <c r="Q65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59" t="n">
        <v>26</v>
      </c>
      <c r="S659" t="inlineStr">
        <is>
          <t>26</t>
        </is>
      </c>
    </row>
    <row r="660">
      <c r="A660" s="15" t="n">
        <v>674</v>
      </c>
      <c r="B660" s="12" t="n">
        <v>26</v>
      </c>
      <c r="C660" s="12" t="n">
        <v>26</v>
      </c>
      <c r="D660" s="13" t="n">
        <v>60691607</v>
      </c>
      <c r="E660" s="26" t="n">
        <v>10025580</v>
      </c>
      <c r="F660" s="12" t="inlineStr">
        <is>
          <t>ПОР</t>
        </is>
      </c>
      <c r="G660" s="12" t="inlineStr">
        <is>
          <t>Сырдарьинская</t>
        </is>
      </c>
      <c r="H660" s="12" t="inlineStr">
        <is>
          <t>Кызылжар</t>
        </is>
      </c>
      <c r="I660" s="12" t="n">
        <v>421034</v>
      </c>
      <c r="J660" s="11" t="n">
        <v>45689</v>
      </c>
      <c r="K660" s="11" t="n">
        <v>45716</v>
      </c>
      <c r="L660" s="11" t="n">
        <v>45688</v>
      </c>
      <c r="M660" s="11" t="n">
        <v>45688</v>
      </c>
      <c r="N660" s="11" t="n">
        <v>45690</v>
      </c>
      <c r="O660" s="57">
        <f>IF(N660=J660,1,IF(AND(N660=J660,L660=J660),N660+1-J660,IF(AND(N660&gt;J660,L660&lt;J660),N660+1-J660,IF(AND(N660&lt;=K660,L660&gt;=J660),N660-L660,IF(L660&gt;K660,"",IF(N660&gt;K660,EOMONTH(N660,-1)-L660,""))))))</f>
        <v/>
      </c>
      <c r="P660" s="57" t="n">
        <v>15000</v>
      </c>
      <c r="Q66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0" t="n">
        <v>26</v>
      </c>
      <c r="S660" t="inlineStr">
        <is>
          <t>26</t>
        </is>
      </c>
    </row>
    <row r="661">
      <c r="A661" s="15" t="n">
        <v>675</v>
      </c>
      <c r="B661" s="12" t="n">
        <v>26</v>
      </c>
      <c r="C661" s="12" t="n">
        <v>26</v>
      </c>
      <c r="D661" s="13" t="n">
        <v>60697521</v>
      </c>
      <c r="E661" s="26" t="n">
        <v>10025580</v>
      </c>
      <c r="F661" s="12" t="inlineStr">
        <is>
          <t>ПОР</t>
        </is>
      </c>
      <c r="G661" s="12" t="inlineStr">
        <is>
          <t>Сырдарьинская</t>
        </is>
      </c>
      <c r="H661" s="12" t="inlineStr">
        <is>
          <t>Кызылжар</t>
        </is>
      </c>
      <c r="I661" s="12" t="n">
        <v>421034</v>
      </c>
      <c r="J661" s="11" t="n">
        <v>45689</v>
      </c>
      <c r="K661" s="11" t="n">
        <v>45716</v>
      </c>
      <c r="L661" s="11" t="n">
        <v>45688</v>
      </c>
      <c r="M661" s="11" t="n">
        <v>45688</v>
      </c>
      <c r="N661" s="11" t="n">
        <v>45690</v>
      </c>
      <c r="O661" s="57">
        <f>IF(N661=J661,1,IF(AND(N661=J661,L661=J661),N661+1-J661,IF(AND(N661&gt;J661,L661&lt;J661),N661+1-J661,IF(AND(N661&lt;=K661,L661&gt;=J661),N661-L661,IF(L661&gt;K661,"",IF(N661&gt;K661,EOMONTH(N661,-1)-L661,""))))))</f>
        <v/>
      </c>
      <c r="P661" s="57" t="n">
        <v>15000</v>
      </c>
      <c r="Q66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1" t="n">
        <v>26</v>
      </c>
      <c r="S661" t="inlineStr">
        <is>
          <t>26</t>
        </is>
      </c>
    </row>
    <row r="662">
      <c r="A662" s="15" t="n">
        <v>676</v>
      </c>
      <c r="B662" s="12" t="n">
        <v>26</v>
      </c>
      <c r="C662" s="12" t="n">
        <v>26</v>
      </c>
      <c r="D662" s="13" t="n">
        <v>61474748</v>
      </c>
      <c r="E662" s="26" t="n">
        <v>10025580</v>
      </c>
      <c r="F662" s="12" t="inlineStr">
        <is>
          <t>ПОР</t>
        </is>
      </c>
      <c r="G662" s="12" t="inlineStr">
        <is>
          <t>Сырдарьинская</t>
        </is>
      </c>
      <c r="H662" s="12" t="inlineStr">
        <is>
          <t>Кызылжар</t>
        </is>
      </c>
      <c r="I662" s="12" t="n">
        <v>421034</v>
      </c>
      <c r="J662" s="11" t="n">
        <v>45689</v>
      </c>
      <c r="K662" s="11" t="n">
        <v>45716</v>
      </c>
      <c r="L662" s="11" t="n">
        <v>45688</v>
      </c>
      <c r="M662" s="11" t="n">
        <v>45688</v>
      </c>
      <c r="N662" s="11" t="n">
        <v>45690</v>
      </c>
      <c r="O662" s="57">
        <f>IF(N662=J662,1,IF(AND(N662=J662,L662=J662),N662+1-J662,IF(AND(N662&gt;J662,L662&lt;J662),N662+1-J662,IF(AND(N662&lt;=K662,L662&gt;=J662),N662-L662,IF(L662&gt;K662,"",IF(N662&gt;K662,EOMONTH(N662,-1)-L662,""))))))</f>
        <v/>
      </c>
      <c r="P662" s="57" t="n">
        <v>15000</v>
      </c>
      <c r="Q66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2" t="n">
        <v>26</v>
      </c>
      <c r="S662" t="inlineStr">
        <is>
          <t>26</t>
        </is>
      </c>
    </row>
    <row r="663">
      <c r="A663" s="15" t="n">
        <v>677</v>
      </c>
      <c r="B663" s="12" t="n">
        <v>26</v>
      </c>
      <c r="C663" s="12" t="n">
        <v>26</v>
      </c>
      <c r="D663" s="13" t="n">
        <v>61474383</v>
      </c>
      <c r="E663" s="26" t="n">
        <v>10025580</v>
      </c>
      <c r="F663" s="12" t="inlineStr">
        <is>
          <t>ПОР</t>
        </is>
      </c>
      <c r="G663" s="12" t="inlineStr">
        <is>
          <t>Сырдарьинская</t>
        </is>
      </c>
      <c r="H663" s="12" t="inlineStr">
        <is>
          <t>Кызылжар</t>
        </is>
      </c>
      <c r="I663" s="12" t="n">
        <v>421034</v>
      </c>
      <c r="J663" s="11" t="n">
        <v>45689</v>
      </c>
      <c r="K663" s="11" t="n">
        <v>45716</v>
      </c>
      <c r="L663" s="11" t="n">
        <v>45688</v>
      </c>
      <c r="M663" s="11" t="n">
        <v>45688</v>
      </c>
      <c r="N663" s="11" t="n">
        <v>45690</v>
      </c>
      <c r="O663" s="57">
        <f>IF(N663=J663,1,IF(AND(N663=J663,L663=J663),N663+1-J663,IF(AND(N663&gt;J663,L663&lt;J663),N663+1-J663,IF(AND(N663&lt;=K663,L663&gt;=J663),N663-L663,IF(L663&gt;K663,"",IF(N663&gt;K663,EOMONTH(N663,-1)-L663,""))))))</f>
        <v/>
      </c>
      <c r="P663" s="57" t="n">
        <v>15000</v>
      </c>
      <c r="Q66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3" t="n">
        <v>26</v>
      </c>
      <c r="S663" t="inlineStr">
        <is>
          <t>26</t>
        </is>
      </c>
    </row>
    <row r="664">
      <c r="A664" s="15" t="n">
        <v>678</v>
      </c>
      <c r="B664" s="12" t="n">
        <v>26</v>
      </c>
      <c r="C664" s="12" t="n">
        <v>26</v>
      </c>
      <c r="D664" s="13" t="n">
        <v>61474458</v>
      </c>
      <c r="E664" s="26" t="n">
        <v>10025580</v>
      </c>
      <c r="F664" s="12" t="inlineStr">
        <is>
          <t>ПОР</t>
        </is>
      </c>
      <c r="G664" s="12" t="inlineStr">
        <is>
          <t>Сырдарьинская</t>
        </is>
      </c>
      <c r="H664" s="12" t="inlineStr">
        <is>
          <t>Кызылжар</t>
        </is>
      </c>
      <c r="I664" s="12" t="n">
        <v>421034</v>
      </c>
      <c r="J664" s="11" t="n">
        <v>45689</v>
      </c>
      <c r="K664" s="11" t="n">
        <v>45716</v>
      </c>
      <c r="L664" s="11" t="n">
        <v>45688</v>
      </c>
      <c r="M664" s="11" t="n">
        <v>45688</v>
      </c>
      <c r="N664" s="11" t="n">
        <v>45690</v>
      </c>
      <c r="O664" s="57">
        <f>IF(N664=J664,1,IF(AND(N664=J664,L664=J664),N664+1-J664,IF(AND(N664&gt;J664,L664&lt;J664),N664+1-J664,IF(AND(N664&lt;=K664,L664&gt;=J664),N664-L664,IF(L664&gt;K664,"",IF(N664&gt;K664,EOMONTH(N664,-1)-L664,""))))))</f>
        <v/>
      </c>
      <c r="P664" s="57" t="n">
        <v>15000</v>
      </c>
      <c r="Q66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4" t="n">
        <v>26</v>
      </c>
      <c r="S664" t="inlineStr">
        <is>
          <t>26</t>
        </is>
      </c>
    </row>
    <row r="665">
      <c r="A665" s="15" t="n">
        <v>679</v>
      </c>
      <c r="B665" s="12" t="n">
        <v>26</v>
      </c>
      <c r="C665" s="12" t="n">
        <v>26</v>
      </c>
      <c r="D665" s="13" t="n">
        <v>65322182</v>
      </c>
      <c r="E665" s="26" t="n">
        <v>10025580</v>
      </c>
      <c r="F665" s="12" t="inlineStr">
        <is>
          <t>ПОР</t>
        </is>
      </c>
      <c r="G665" s="12" t="inlineStr">
        <is>
          <t>Сырдарьинская</t>
        </is>
      </c>
      <c r="H665" s="12" t="inlineStr">
        <is>
          <t>Кызылжар</t>
        </is>
      </c>
      <c r="I665" s="12" t="n">
        <v>421034</v>
      </c>
      <c r="J665" s="11" t="n">
        <v>45689</v>
      </c>
      <c r="K665" s="11" t="n">
        <v>45716</v>
      </c>
      <c r="L665" s="11" t="n">
        <v>45688</v>
      </c>
      <c r="M665" s="11" t="n">
        <v>45688</v>
      </c>
      <c r="N665" s="11" t="n">
        <v>45690</v>
      </c>
      <c r="O665" s="57">
        <f>IF(N665=J665,1,IF(AND(N665=J665,L665=J665),N665+1-J665,IF(AND(N665&gt;J665,L665&lt;J665),N665+1-J665,IF(AND(N665&lt;=K665,L665&gt;=J665),N665-L665,IF(L665&gt;K665,"",IF(N665&gt;K665,EOMONTH(N665,-1)-L665,""))))))</f>
        <v/>
      </c>
      <c r="P665" s="57" t="n">
        <v>15000</v>
      </c>
      <c r="Q66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5" t="n">
        <v>26</v>
      </c>
      <c r="S665" t="inlineStr">
        <is>
          <t>26</t>
        </is>
      </c>
    </row>
    <row r="666">
      <c r="A666" s="15" t="n">
        <v>680</v>
      </c>
      <c r="B666" s="12" t="n">
        <v>26</v>
      </c>
      <c r="C666" s="12" t="n">
        <v>26</v>
      </c>
      <c r="D666" s="13" t="n">
        <v>61117552</v>
      </c>
      <c r="E666" s="13" t="n">
        <v>10027044</v>
      </c>
      <c r="F666" s="12" t="inlineStr">
        <is>
          <t>ПОР</t>
        </is>
      </c>
      <c r="G666" s="12" t="inlineStr">
        <is>
          <t>Сырдарьинская</t>
        </is>
      </c>
      <c r="H666" s="12" t="inlineStr">
        <is>
          <t>Кызылжар</t>
        </is>
      </c>
      <c r="I666" s="12" t="n">
        <v>421034</v>
      </c>
      <c r="J666" s="11" t="n">
        <v>45689</v>
      </c>
      <c r="K666" s="11" t="n">
        <v>45716</v>
      </c>
      <c r="L666" s="11" t="n">
        <v>45687</v>
      </c>
      <c r="M666" s="11" t="n">
        <v>45688</v>
      </c>
      <c r="N666" s="11" t="n">
        <v>45692</v>
      </c>
      <c r="O666" s="57">
        <f>IF(N666=J666,1,IF(AND(N666=J666,L666=J666),N666+1-J666,IF(AND(N666&gt;J666,L666&lt;J666),N666+1-J666,IF(AND(N666&lt;=K666,L666&gt;=J666),N666-L666,IF(L666&gt;K666,"",IF(N666&gt;K666,EOMONTH(N666,-1)-L666,""))))))</f>
        <v/>
      </c>
      <c r="P666" s="57" t="n">
        <v>15000</v>
      </c>
      <c r="Q66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6" t="n">
        <v>26</v>
      </c>
      <c r="S666" t="inlineStr">
        <is>
          <t>26</t>
        </is>
      </c>
    </row>
    <row r="667">
      <c r="A667" s="15" t="n">
        <v>681</v>
      </c>
      <c r="B667" s="12" t="n">
        <v>26</v>
      </c>
      <c r="C667" s="12" t="n">
        <v>26</v>
      </c>
      <c r="D667" s="13" t="n">
        <v>63615769</v>
      </c>
      <c r="E667" s="13" t="n">
        <v>10027044</v>
      </c>
      <c r="F667" s="12" t="inlineStr">
        <is>
          <t>ПОР</t>
        </is>
      </c>
      <c r="G667" s="12" t="inlineStr">
        <is>
          <t>Сырдарьинская</t>
        </is>
      </c>
      <c r="H667" s="12" t="inlineStr">
        <is>
          <t>Кызылжар</t>
        </is>
      </c>
      <c r="I667" s="12" t="n">
        <v>421034</v>
      </c>
      <c r="J667" s="11" t="n">
        <v>45689</v>
      </c>
      <c r="K667" s="11" t="n">
        <v>45716</v>
      </c>
      <c r="L667" s="11" t="n">
        <v>45687</v>
      </c>
      <c r="M667" s="11" t="n">
        <v>45688</v>
      </c>
      <c r="N667" s="11" t="n">
        <v>45692</v>
      </c>
      <c r="O667" s="57">
        <f>IF(N667=J667,1,IF(AND(N667=J667,L667=J667),N667+1-J667,IF(AND(N667&gt;J667,L667&lt;J667),N667+1-J667,IF(AND(N667&lt;=K667,L667&gt;=J667),N667-L667,IF(L667&gt;K667,"",IF(N667&gt;K667,EOMONTH(N667,-1)-L667,""))))))</f>
        <v/>
      </c>
      <c r="P667" s="57" t="n">
        <v>15000</v>
      </c>
      <c r="Q66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7" t="n">
        <v>26</v>
      </c>
      <c r="S667" t="inlineStr">
        <is>
          <t>26</t>
        </is>
      </c>
    </row>
    <row r="668">
      <c r="A668" s="15" t="n">
        <v>682</v>
      </c>
      <c r="B668" s="14" t="n">
        <v>26</v>
      </c>
      <c r="C668" s="14" t="n">
        <v>26</v>
      </c>
      <c r="D668" s="13" t="n">
        <v>63745012</v>
      </c>
      <c r="E668" s="26" t="inlineStr">
        <is>
          <t>ЭЛ883588</t>
        </is>
      </c>
      <c r="F668" s="12" t="inlineStr">
        <is>
          <t>ПОР</t>
        </is>
      </c>
      <c r="G668" s="12" t="inlineStr">
        <is>
          <t>Сырдарьинская</t>
        </is>
      </c>
      <c r="H668" s="12" t="inlineStr">
        <is>
          <t>АРЫС I</t>
        </is>
      </c>
      <c r="I668" s="12" t="n">
        <v>421034</v>
      </c>
      <c r="J668" s="11" t="n">
        <v>45689</v>
      </c>
      <c r="K668" s="11" t="n">
        <v>45716</v>
      </c>
      <c r="L668" s="11" t="n">
        <v>45688</v>
      </c>
      <c r="M668" s="11" t="n">
        <v>45688</v>
      </c>
      <c r="N668" s="11" t="n">
        <v>45690</v>
      </c>
      <c r="O668" s="57" t="n">
        <v>2</v>
      </c>
      <c r="P668" s="57" t="n">
        <v>15000</v>
      </c>
      <c r="Q66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8" t="n">
        <v>26</v>
      </c>
      <c r="S668" t="inlineStr">
        <is>
          <t>26</t>
        </is>
      </c>
    </row>
    <row r="669">
      <c r="A669" s="15" t="n">
        <v>683</v>
      </c>
      <c r="B669" s="14" t="n">
        <v>46</v>
      </c>
      <c r="C669" s="14" t="n">
        <v>46</v>
      </c>
      <c r="D669" s="13" t="n">
        <v>65318602</v>
      </c>
      <c r="E669" s="13" t="n">
        <v>10032086</v>
      </c>
      <c r="F669" s="12" t="inlineStr">
        <is>
          <t>ПОР</t>
        </is>
      </c>
      <c r="G669" s="12" t="inlineStr">
        <is>
          <t>Сырдарьинская</t>
        </is>
      </c>
      <c r="H669" s="12" t="inlineStr">
        <is>
          <t>Жомарт</t>
        </is>
      </c>
      <c r="I669" s="12" t="n">
        <v>421034</v>
      </c>
      <c r="J669" s="11" t="n">
        <v>45689</v>
      </c>
      <c r="K669" s="11" t="n">
        <v>45716</v>
      </c>
      <c r="L669" s="11" t="n">
        <v>45697</v>
      </c>
      <c r="M669" s="11" t="n">
        <v>45698</v>
      </c>
      <c r="N669" s="11" t="n">
        <v>45707</v>
      </c>
      <c r="O669" s="57">
        <f>IF(N669=J669,1,IF(AND(N669=J669,L669=J669),N669+1-J669,IF(AND(N669&gt;J669,L669&lt;J669),N669+1-J669,IF(AND(N669&lt;=K669,L669&gt;=J669),N669-L669,IF(L669&gt;K669,"",IF(N669&gt;K669,EOMONTH(N669,-1)-L669,""))))))</f>
        <v/>
      </c>
      <c r="P669" s="57" t="n">
        <v>15000</v>
      </c>
      <c r="Q66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69" t="n">
        <v>46</v>
      </c>
      <c r="S669" t="inlineStr">
        <is>
          <t>46</t>
        </is>
      </c>
    </row>
    <row r="670">
      <c r="A670" s="15" t="n">
        <v>684</v>
      </c>
      <c r="B670" s="14" t="n">
        <v>46</v>
      </c>
      <c r="C670" s="14" t="n">
        <v>46</v>
      </c>
      <c r="D670" s="13" t="n">
        <v>65319428</v>
      </c>
      <c r="E670" s="13" t="n">
        <v>10032086</v>
      </c>
      <c r="F670" s="12" t="inlineStr">
        <is>
          <t>ПОР</t>
        </is>
      </c>
      <c r="G670" s="12" t="inlineStr">
        <is>
          <t>Сырдарьинская</t>
        </is>
      </c>
      <c r="H670" s="12" t="inlineStr">
        <is>
          <t>Жомарт</t>
        </is>
      </c>
      <c r="I670" s="12" t="n">
        <v>421034</v>
      </c>
      <c r="J670" s="11" t="n">
        <v>45689</v>
      </c>
      <c r="K670" s="11" t="n">
        <v>45716</v>
      </c>
      <c r="L670" s="11" t="n">
        <v>45697</v>
      </c>
      <c r="M670" s="11" t="n">
        <v>45698</v>
      </c>
      <c r="N670" s="11" t="n">
        <v>45707</v>
      </c>
      <c r="O670" s="57">
        <f>IF(N670=J670,1,IF(AND(N670=J670,L670=J670),N670+1-J670,IF(AND(N670&gt;J670,L670&lt;J670),N670+1-J670,IF(AND(N670&lt;=K670,L670&gt;=J670),N670-L670,IF(L670&gt;K670,"",IF(N670&gt;K670,EOMONTH(N670,-1)-L670,""))))))</f>
        <v/>
      </c>
      <c r="P670" s="57" t="n">
        <v>15000</v>
      </c>
      <c r="Q67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0" t="n">
        <v>46</v>
      </c>
      <c r="S670" t="inlineStr">
        <is>
          <t>46</t>
        </is>
      </c>
    </row>
    <row r="671">
      <c r="A671" s="15" t="n">
        <v>685</v>
      </c>
      <c r="B671" s="14" t="n">
        <v>46</v>
      </c>
      <c r="C671" s="14" t="n">
        <v>46</v>
      </c>
      <c r="D671" s="13" t="n">
        <v>63740328</v>
      </c>
      <c r="E671" s="13" t="n">
        <v>10032086</v>
      </c>
      <c r="F671" s="12" t="inlineStr">
        <is>
          <t>ПОР</t>
        </is>
      </c>
      <c r="G671" s="12" t="inlineStr">
        <is>
          <t>Сырдарьинская</t>
        </is>
      </c>
      <c r="H671" s="12" t="inlineStr">
        <is>
          <t>Жомарт</t>
        </is>
      </c>
      <c r="I671" s="12" t="n">
        <v>421034</v>
      </c>
      <c r="J671" s="11" t="n">
        <v>45689</v>
      </c>
      <c r="K671" s="11" t="n">
        <v>45716</v>
      </c>
      <c r="L671" s="11" t="n">
        <v>45697</v>
      </c>
      <c r="M671" s="11" t="n">
        <v>45698</v>
      </c>
      <c r="N671" s="11" t="n">
        <v>45707</v>
      </c>
      <c r="O671" s="57">
        <f>IF(N671=J671,1,IF(AND(N671=J671,L671=J671),N671+1-J671,IF(AND(N671&gt;J671,L671&lt;J671),N671+1-J671,IF(AND(N671&lt;=K671,L671&gt;=J671),N671-L671,IF(L671&gt;K671,"",IF(N671&gt;K671,EOMONTH(N671,-1)-L671,""))))))</f>
        <v/>
      </c>
      <c r="P671" s="57" t="n">
        <v>15000</v>
      </c>
      <c r="Q67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1" t="n">
        <v>46</v>
      </c>
      <c r="S671" t="inlineStr">
        <is>
          <t>46</t>
        </is>
      </c>
    </row>
    <row r="672">
      <c r="A672" s="15" t="n">
        <v>686</v>
      </c>
      <c r="B672" s="14" t="n">
        <v>46</v>
      </c>
      <c r="C672" s="14" t="n">
        <v>46</v>
      </c>
      <c r="D672" s="13" t="n">
        <v>60691607</v>
      </c>
      <c r="E672" s="13" t="n">
        <v>10032086</v>
      </c>
      <c r="F672" s="12" t="inlineStr">
        <is>
          <t>ПОР</t>
        </is>
      </c>
      <c r="G672" s="12" t="inlineStr">
        <is>
          <t>Сырдарьинская</t>
        </is>
      </c>
      <c r="H672" s="12" t="inlineStr">
        <is>
          <t>Жомарт</t>
        </is>
      </c>
      <c r="I672" s="12" t="n">
        <v>421034</v>
      </c>
      <c r="J672" s="11" t="n">
        <v>45689</v>
      </c>
      <c r="K672" s="11" t="n">
        <v>45716</v>
      </c>
      <c r="L672" s="11" t="n">
        <v>45697</v>
      </c>
      <c r="M672" s="11" t="n">
        <v>45698</v>
      </c>
      <c r="N672" s="11" t="n">
        <v>45707</v>
      </c>
      <c r="O672" s="57">
        <f>IF(N672=J672,1,IF(AND(N672=J672,L672=J672),N672+1-J672,IF(AND(N672&gt;J672,L672&lt;J672),N672+1-J672,IF(AND(N672&lt;=K672,L672&gt;=J672),N672-L672,IF(L672&gt;K672,"",IF(N672&gt;K672,EOMONTH(N672,-1)-L672,""))))))</f>
        <v/>
      </c>
      <c r="P672" s="57" t="n">
        <v>15000</v>
      </c>
      <c r="Q67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2" t="n">
        <v>46</v>
      </c>
      <c r="S672" t="inlineStr">
        <is>
          <t>46</t>
        </is>
      </c>
    </row>
    <row r="673">
      <c r="A673" s="15" t="n">
        <v>687</v>
      </c>
      <c r="B673" s="14" t="n">
        <v>46</v>
      </c>
      <c r="C673" s="14" t="n">
        <v>46</v>
      </c>
      <c r="D673" s="13" t="n">
        <v>61474458</v>
      </c>
      <c r="E673" s="13" t="n">
        <v>10032086</v>
      </c>
      <c r="F673" s="12" t="inlineStr">
        <is>
          <t>ПОР</t>
        </is>
      </c>
      <c r="G673" s="12" t="inlineStr">
        <is>
          <t>Сырдарьинская</t>
        </is>
      </c>
      <c r="H673" s="12" t="inlineStr">
        <is>
          <t>Жомарт</t>
        </is>
      </c>
      <c r="I673" s="12" t="n">
        <v>421034</v>
      </c>
      <c r="J673" s="11" t="n">
        <v>45689</v>
      </c>
      <c r="K673" s="11" t="n">
        <v>45716</v>
      </c>
      <c r="L673" s="11" t="n">
        <v>45697</v>
      </c>
      <c r="M673" s="11" t="n">
        <v>45698</v>
      </c>
      <c r="N673" s="11" t="n">
        <v>45707</v>
      </c>
      <c r="O673" s="57">
        <f>IF(N673=J673,1,IF(AND(N673=J673,L673=J673),N673+1-J673,IF(AND(N673&gt;J673,L673&lt;J673),N673+1-J673,IF(AND(N673&lt;=K673,L673&gt;=J673),N673-L673,IF(L673&gt;K673,"",IF(N673&gt;K673,EOMONTH(N673,-1)-L673,""))))))</f>
        <v/>
      </c>
      <c r="P673" s="57" t="n">
        <v>15000</v>
      </c>
      <c r="Q67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3" t="n">
        <v>46</v>
      </c>
      <c r="S673" t="inlineStr">
        <is>
          <t>46</t>
        </is>
      </c>
    </row>
    <row r="674">
      <c r="A674" s="15" t="n">
        <v>688</v>
      </c>
      <c r="B674" s="14" t="n">
        <v>46</v>
      </c>
      <c r="C674" s="14" t="n">
        <v>46</v>
      </c>
      <c r="D674" s="13" t="n">
        <v>65320681</v>
      </c>
      <c r="E674" s="13" t="n">
        <v>10032086</v>
      </c>
      <c r="F674" s="12" t="inlineStr">
        <is>
          <t>ПОР</t>
        </is>
      </c>
      <c r="G674" s="12" t="inlineStr">
        <is>
          <t>Сырдарьинская</t>
        </is>
      </c>
      <c r="H674" s="12" t="inlineStr">
        <is>
          <t>Жомарт</t>
        </is>
      </c>
      <c r="I674" s="12" t="n">
        <v>421034</v>
      </c>
      <c r="J674" s="11" t="n">
        <v>45689</v>
      </c>
      <c r="K674" s="11" t="n">
        <v>45716</v>
      </c>
      <c r="L674" s="11" t="n">
        <v>45697</v>
      </c>
      <c r="M674" s="11" t="n">
        <v>45698</v>
      </c>
      <c r="N674" s="11" t="n">
        <v>45707</v>
      </c>
      <c r="O674" s="57">
        <f>IF(N674=J674,1,IF(AND(N674=J674,L674=J674),N674+1-J674,IF(AND(N674&gt;J674,L674&lt;J674),N674+1-J674,IF(AND(N674&lt;=K674,L674&gt;=J674),N674-L674,IF(L674&gt;K674,"",IF(N674&gt;K674,EOMONTH(N674,-1)-L674,""))))))</f>
        <v/>
      </c>
      <c r="P674" s="57" t="n">
        <v>15000</v>
      </c>
      <c r="Q67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4" t="n">
        <v>46</v>
      </c>
      <c r="S674" t="inlineStr">
        <is>
          <t>46</t>
        </is>
      </c>
    </row>
    <row r="675">
      <c r="A675" s="15" t="n">
        <v>689</v>
      </c>
      <c r="B675" s="14" t="n">
        <v>46</v>
      </c>
      <c r="C675" s="14" t="n">
        <v>46</v>
      </c>
      <c r="D675" s="13" t="n">
        <v>61474748</v>
      </c>
      <c r="E675" s="13" t="n">
        <v>10032087</v>
      </c>
      <c r="F675" s="12" t="inlineStr">
        <is>
          <t>ПОР</t>
        </is>
      </c>
      <c r="G675" s="12" t="inlineStr">
        <is>
          <t>Сырдарьинская</t>
        </is>
      </c>
      <c r="H675" s="12" t="inlineStr">
        <is>
          <t>Жомарт</t>
        </is>
      </c>
      <c r="I675" s="12" t="n">
        <v>421034</v>
      </c>
      <c r="J675" s="11" t="n">
        <v>45689</v>
      </c>
      <c r="K675" s="11" t="n">
        <v>45716</v>
      </c>
      <c r="L675" s="11" t="n">
        <v>45697</v>
      </c>
      <c r="M675" s="11" t="n">
        <v>45699</v>
      </c>
      <c r="N675" s="11" t="n">
        <v>45707</v>
      </c>
      <c r="O675" s="57">
        <f>IF(N675=J675,1,IF(AND(N675=J675,L675=J675),N675+1-J675,IF(AND(N675&gt;J675,L675&lt;J675),N675+1-J675,IF(AND(N675&lt;=K675,L675&gt;=J675),N675-L675,IF(L675&gt;K675,"",IF(N675&gt;K675,EOMONTH(N675,-1)-L675,""))))))</f>
        <v/>
      </c>
      <c r="P675" s="57" t="n">
        <v>15000</v>
      </c>
      <c r="Q67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5" t="n">
        <v>46</v>
      </c>
      <c r="S675" t="inlineStr">
        <is>
          <t>46</t>
        </is>
      </c>
    </row>
    <row r="676">
      <c r="A676" s="15" t="n">
        <v>690</v>
      </c>
      <c r="B676" s="14" t="n">
        <v>46</v>
      </c>
      <c r="C676" s="14" t="n">
        <v>46</v>
      </c>
      <c r="D676" s="13" t="n">
        <v>60696366</v>
      </c>
      <c r="E676" s="13" t="n">
        <v>10032087</v>
      </c>
      <c r="F676" s="12" t="inlineStr">
        <is>
          <t>ПОР</t>
        </is>
      </c>
      <c r="G676" s="12" t="inlineStr">
        <is>
          <t>Сырдарьинская</t>
        </is>
      </c>
      <c r="H676" s="12" t="inlineStr">
        <is>
          <t>Жомарт</t>
        </is>
      </c>
      <c r="I676" s="12" t="n">
        <v>421034</v>
      </c>
      <c r="J676" s="11" t="n">
        <v>45689</v>
      </c>
      <c r="K676" s="11" t="n">
        <v>45716</v>
      </c>
      <c r="L676" s="11" t="n">
        <v>45697</v>
      </c>
      <c r="M676" s="11" t="n">
        <v>45699</v>
      </c>
      <c r="N676" s="11" t="n">
        <v>45707</v>
      </c>
      <c r="O676" s="57">
        <f>IF(N676=J676,1,IF(AND(N676=J676,L676=J676),N676+1-J676,IF(AND(N676&gt;J676,L676&lt;J676),N676+1-J676,IF(AND(N676&lt;=K676,L676&gt;=J676),N676-L676,IF(L676&gt;K676,"",IF(N676&gt;K676,EOMONTH(N676,-1)-L676,""))))))</f>
        <v/>
      </c>
      <c r="P676" s="57" t="n">
        <v>15000</v>
      </c>
      <c r="Q67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6" t="n">
        <v>46</v>
      </c>
      <c r="S676" t="inlineStr">
        <is>
          <t>46</t>
        </is>
      </c>
    </row>
    <row r="677">
      <c r="A677" s="15" t="n">
        <v>691</v>
      </c>
      <c r="B677" s="14" t="n">
        <v>46</v>
      </c>
      <c r="C677" s="14" t="n">
        <v>46</v>
      </c>
      <c r="D677" s="13" t="n">
        <v>60697521</v>
      </c>
      <c r="E677" s="13" t="n">
        <v>10032087</v>
      </c>
      <c r="F677" s="12" t="inlineStr">
        <is>
          <t>ПОР</t>
        </is>
      </c>
      <c r="G677" s="12" t="inlineStr">
        <is>
          <t>Сырдарьинская</t>
        </is>
      </c>
      <c r="H677" s="12" t="inlineStr">
        <is>
          <t>Жомарт</t>
        </is>
      </c>
      <c r="I677" s="12" t="n">
        <v>421034</v>
      </c>
      <c r="J677" s="11" t="n">
        <v>45689</v>
      </c>
      <c r="K677" s="11" t="n">
        <v>45716</v>
      </c>
      <c r="L677" s="11" t="n">
        <v>45697</v>
      </c>
      <c r="M677" s="11" t="n">
        <v>45699</v>
      </c>
      <c r="N677" s="11" t="n">
        <v>45707</v>
      </c>
      <c r="O677" s="57">
        <f>IF(N677=J677,1,IF(AND(N677=J677,L677=J677),N677+1-J677,IF(AND(N677&gt;J677,L677&lt;J677),N677+1-J677,IF(AND(N677&lt;=K677,L677&gt;=J677),N677-L677,IF(L677&gt;K677,"",IF(N677&gt;K677,EOMONTH(N677,-1)-L677,""))))))</f>
        <v/>
      </c>
      <c r="P677" s="57" t="n">
        <v>15000</v>
      </c>
      <c r="Q67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7" t="n">
        <v>46</v>
      </c>
      <c r="S677" t="inlineStr">
        <is>
          <t>46</t>
        </is>
      </c>
    </row>
    <row r="678">
      <c r="A678" s="15" t="n">
        <v>692</v>
      </c>
      <c r="B678" s="14" t="n">
        <v>46</v>
      </c>
      <c r="C678" s="14" t="n">
        <v>46</v>
      </c>
      <c r="D678" s="13" t="n">
        <v>61474383</v>
      </c>
      <c r="E678" s="13" t="n">
        <v>10032087</v>
      </c>
      <c r="F678" s="12" t="inlineStr">
        <is>
          <t>ПОР</t>
        </is>
      </c>
      <c r="G678" s="12" t="inlineStr">
        <is>
          <t>Сырдарьинская</t>
        </is>
      </c>
      <c r="H678" s="12" t="inlineStr">
        <is>
          <t>Жомарт</t>
        </is>
      </c>
      <c r="I678" s="12" t="n">
        <v>421034</v>
      </c>
      <c r="J678" s="11" t="n">
        <v>45689</v>
      </c>
      <c r="K678" s="11" t="n">
        <v>45716</v>
      </c>
      <c r="L678" s="11" t="n">
        <v>45697</v>
      </c>
      <c r="M678" s="11" t="n">
        <v>45699</v>
      </c>
      <c r="N678" s="11" t="n">
        <v>45707</v>
      </c>
      <c r="O678" s="57">
        <f>IF(N678=J678,1,IF(AND(N678=J678,L678=J678),N678+1-J678,IF(AND(N678&gt;J678,L678&lt;J678),N678+1-J678,IF(AND(N678&lt;=K678,L678&gt;=J678),N678-L678,IF(L678&gt;K678,"",IF(N678&gt;K678,EOMONTH(N678,-1)-L678,""))))))</f>
        <v/>
      </c>
      <c r="P678" s="57" t="n">
        <v>15000</v>
      </c>
      <c r="Q67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8" t="n">
        <v>46</v>
      </c>
      <c r="S678" t="inlineStr">
        <is>
          <t>46</t>
        </is>
      </c>
    </row>
    <row r="679">
      <c r="A679" s="15" t="n">
        <v>693</v>
      </c>
      <c r="B679" s="14" t="n">
        <v>46</v>
      </c>
      <c r="C679" s="14" t="n">
        <v>46</v>
      </c>
      <c r="D679" s="13" t="n">
        <v>65321101</v>
      </c>
      <c r="E679" s="13" t="n">
        <v>10032087</v>
      </c>
      <c r="F679" s="12" t="inlineStr">
        <is>
          <t>ПОР</t>
        </is>
      </c>
      <c r="G679" s="12" t="inlineStr">
        <is>
          <t>Сырдарьинская</t>
        </is>
      </c>
      <c r="H679" s="12" t="inlineStr">
        <is>
          <t>Жомарт</t>
        </is>
      </c>
      <c r="I679" s="12" t="n">
        <v>421034</v>
      </c>
      <c r="J679" s="11" t="n">
        <v>45689</v>
      </c>
      <c r="K679" s="11" t="n">
        <v>45716</v>
      </c>
      <c r="L679" s="11" t="n">
        <v>45697</v>
      </c>
      <c r="M679" s="11" t="n">
        <v>45699</v>
      </c>
      <c r="N679" s="11" t="n">
        <v>45707</v>
      </c>
      <c r="O679" s="57">
        <f>IF(N679=J679,1,IF(AND(N679=J679,L679=J679),N679+1-J679,IF(AND(N679&gt;J679,L679&lt;J679),N679+1-J679,IF(AND(N679&lt;=K679,L679&gt;=J679),N679-L679,IF(L679&gt;K679,"",IF(N679&gt;K679,EOMONTH(N679,-1)-L679,""))))))</f>
        <v/>
      </c>
      <c r="P679" s="57" t="n">
        <v>15000</v>
      </c>
      <c r="Q67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79" t="n">
        <v>46</v>
      </c>
      <c r="S679" t="inlineStr">
        <is>
          <t>46</t>
        </is>
      </c>
    </row>
    <row r="680">
      <c r="A680" s="15" t="n">
        <v>694</v>
      </c>
      <c r="B680" s="14" t="n">
        <v>46</v>
      </c>
      <c r="C680" s="14" t="n">
        <v>46</v>
      </c>
      <c r="D680" s="13" t="n">
        <v>65322182</v>
      </c>
      <c r="E680" s="13" t="n">
        <v>10032087</v>
      </c>
      <c r="F680" s="12" t="inlineStr">
        <is>
          <t>ПОР</t>
        </is>
      </c>
      <c r="G680" s="12" t="inlineStr">
        <is>
          <t>Сырдарьинская</t>
        </is>
      </c>
      <c r="H680" s="12" t="inlineStr">
        <is>
          <t>Жомарт</t>
        </is>
      </c>
      <c r="I680" s="12" t="n">
        <v>421034</v>
      </c>
      <c r="J680" s="11" t="n">
        <v>45689</v>
      </c>
      <c r="K680" s="11" t="n">
        <v>45716</v>
      </c>
      <c r="L680" s="11" t="n">
        <v>45697</v>
      </c>
      <c r="M680" s="11" t="n">
        <v>45699</v>
      </c>
      <c r="N680" s="11" t="n">
        <v>45707</v>
      </c>
      <c r="O680" s="57">
        <f>IF(N680=J680,1,IF(AND(N680=J680,L680=J680),N680+1-J680,IF(AND(N680&gt;J680,L680&lt;J680),N680+1-J680,IF(AND(N680&lt;=K680,L680&gt;=J680),N680-L680,IF(L680&gt;K680,"",IF(N680&gt;K680,EOMONTH(N680,-1)-L680,""))))))</f>
        <v/>
      </c>
      <c r="P680" s="57" t="n">
        <v>15000</v>
      </c>
      <c r="Q68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0" t="n">
        <v>46</v>
      </c>
      <c r="S680" t="inlineStr">
        <is>
          <t>46</t>
        </is>
      </c>
    </row>
    <row r="681">
      <c r="A681" s="15" t="n">
        <v>695</v>
      </c>
      <c r="B681" s="14" t="n">
        <v>46</v>
      </c>
      <c r="C681" s="14" t="n">
        <v>46</v>
      </c>
      <c r="D681" s="13" t="n">
        <v>63615587</v>
      </c>
      <c r="E681" s="13" t="n">
        <v>10032087</v>
      </c>
      <c r="F681" s="12" t="inlineStr">
        <is>
          <t>ПОР</t>
        </is>
      </c>
      <c r="G681" s="12" t="inlineStr">
        <is>
          <t>Сырдарьинская</t>
        </is>
      </c>
      <c r="H681" s="12" t="inlineStr">
        <is>
          <t>Жомарт</t>
        </is>
      </c>
      <c r="I681" s="12" t="n">
        <v>421034</v>
      </c>
      <c r="J681" s="11" t="n">
        <v>45689</v>
      </c>
      <c r="K681" s="11" t="n">
        <v>45716</v>
      </c>
      <c r="L681" s="11" t="n">
        <v>45697</v>
      </c>
      <c r="M681" s="11" t="n">
        <v>45699</v>
      </c>
      <c r="N681" s="11" t="n">
        <v>45707</v>
      </c>
      <c r="O681" s="57">
        <f>IF(N681=J681,1,IF(AND(N681=J681,L681=J681),N681+1-J681,IF(AND(N681&gt;J681,L681&lt;J681),N681+1-J681,IF(AND(N681&lt;=K681,L681&gt;=J681),N681-L681,IF(L681&gt;K681,"",IF(N681&gt;K681,EOMONTH(N681,-1)-L681,""))))))</f>
        <v/>
      </c>
      <c r="P681" s="57" t="n">
        <v>15000</v>
      </c>
      <c r="Q68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1" t="n">
        <v>46</v>
      </c>
      <c r="S681" t="inlineStr">
        <is>
          <t>46</t>
        </is>
      </c>
    </row>
    <row r="682">
      <c r="A682" s="15" t="n">
        <v>696</v>
      </c>
      <c r="B682" s="14" t="n">
        <v>46</v>
      </c>
      <c r="C682" s="14" t="n">
        <v>46</v>
      </c>
      <c r="D682" s="13" t="n">
        <v>65351827</v>
      </c>
      <c r="E682" s="13" t="n">
        <v>10032087</v>
      </c>
      <c r="F682" s="12" t="inlineStr">
        <is>
          <t>ПОР</t>
        </is>
      </c>
      <c r="G682" s="12" t="inlineStr">
        <is>
          <t>Сырдарьинская</t>
        </is>
      </c>
      <c r="H682" s="12" t="inlineStr">
        <is>
          <t>Жомарт</t>
        </is>
      </c>
      <c r="I682" s="12" t="n">
        <v>421034</v>
      </c>
      <c r="J682" s="11" t="n">
        <v>45689</v>
      </c>
      <c r="K682" s="11" t="n">
        <v>45716</v>
      </c>
      <c r="L682" s="11" t="n">
        <v>45697</v>
      </c>
      <c r="M682" s="11" t="n">
        <v>45699</v>
      </c>
      <c r="N682" s="11" t="n">
        <v>45707</v>
      </c>
      <c r="O682" s="57">
        <f>IF(N682=J682,1,IF(AND(N682=J682,L682=J682),N682+1-J682,IF(AND(N682&gt;J682,L682&lt;J682),N682+1-J682,IF(AND(N682&lt;=K682,L682&gt;=J682),N682-L682,IF(L682&gt;K682,"",IF(N682&gt;K682,EOMONTH(N682,-1)-L682,""))))))</f>
        <v/>
      </c>
      <c r="P682" s="57" t="n">
        <v>15000</v>
      </c>
      <c r="Q68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2" t="n">
        <v>46</v>
      </c>
      <c r="S682" t="inlineStr">
        <is>
          <t>46</t>
        </is>
      </c>
    </row>
    <row r="683">
      <c r="A683" s="15" t="n">
        <v>697</v>
      </c>
      <c r="B683" s="14" t="n">
        <v>46</v>
      </c>
      <c r="C683" s="14" t="n">
        <v>46</v>
      </c>
      <c r="D683" s="13" t="n">
        <v>63615769</v>
      </c>
      <c r="E683" s="13" t="n">
        <v>10033560</v>
      </c>
      <c r="F683" s="12" t="inlineStr">
        <is>
          <t>ПОР</t>
        </is>
      </c>
      <c r="G683" s="12" t="inlineStr">
        <is>
          <t>Сырдарьинская</t>
        </is>
      </c>
      <c r="H683" s="12" t="inlineStr">
        <is>
          <t>Арыс 1</t>
        </is>
      </c>
      <c r="I683" s="12" t="n">
        <v>421034</v>
      </c>
      <c r="J683" s="11" t="n">
        <v>45689</v>
      </c>
      <c r="K683" s="11" t="n">
        <v>45716</v>
      </c>
      <c r="L683" s="11" t="n">
        <v>45699</v>
      </c>
      <c r="M683" s="11" t="n">
        <v>45700</v>
      </c>
      <c r="N683" s="11" t="n">
        <v>45701</v>
      </c>
      <c r="O683" s="57">
        <f>IF(N683=J683,1,IF(AND(N683=J683,L683=J683),N683+1-J683,IF(AND(N683&gt;J683,L683&lt;J683),N683+1-J683,IF(AND(N683&lt;=K683,L683&gt;=J683),N683-L683,IF(L683&gt;K683,"",IF(N683&gt;K683,EOMONTH(N683,-1)-L683,""))))))</f>
        <v/>
      </c>
      <c r="P683" s="57" t="n">
        <v>15000</v>
      </c>
      <c r="Q68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3" t="n">
        <v>46</v>
      </c>
      <c r="S683" t="inlineStr">
        <is>
          <t>46</t>
        </is>
      </c>
    </row>
    <row r="684">
      <c r="A684" s="15" t="n">
        <v>698</v>
      </c>
      <c r="B684" s="14" t="n">
        <v>46</v>
      </c>
      <c r="C684" s="14" t="n">
        <v>46</v>
      </c>
      <c r="D684" s="13" t="n">
        <v>61117552</v>
      </c>
      <c r="E684" s="13" t="n">
        <v>10033565</v>
      </c>
      <c r="F684" s="12" t="inlineStr">
        <is>
          <t>ПОР</t>
        </is>
      </c>
      <c r="G684" s="12" t="inlineStr">
        <is>
          <t>Сырдарьинская</t>
        </is>
      </c>
      <c r="H684" s="12" t="inlineStr">
        <is>
          <t>Жомарт</t>
        </is>
      </c>
      <c r="I684" s="12" t="n">
        <v>421034</v>
      </c>
      <c r="J684" s="11" t="n">
        <v>45689</v>
      </c>
      <c r="K684" s="11" t="n">
        <v>45716</v>
      </c>
      <c r="L684" s="11" t="n">
        <v>45699</v>
      </c>
      <c r="M684" s="11" t="n">
        <v>45700</v>
      </c>
      <c r="N684" s="11" t="n">
        <v>45711</v>
      </c>
      <c r="O684" s="57">
        <f>IF(N684=J684,1,IF(AND(N684=J684,L684=J684),N684+1-J684,IF(AND(N684&gt;J684,L684&lt;J684),N684+1-J684,IF(AND(N684&lt;=K684,L684&gt;=J684),N684-L684,IF(L684&gt;K684,"",IF(N684&gt;K684,EOMONTH(N684,-1)-L684,""))))))</f>
        <v/>
      </c>
      <c r="P684" s="57" t="n">
        <v>15000</v>
      </c>
      <c r="Q68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4" t="n">
        <v>46</v>
      </c>
      <c r="S684" t="inlineStr">
        <is>
          <t>46</t>
        </is>
      </c>
    </row>
    <row r="685">
      <c r="A685" s="15" t="n">
        <v>699</v>
      </c>
      <c r="B685" s="14" t="n">
        <v>46</v>
      </c>
      <c r="C685" s="14" t="n">
        <v>46</v>
      </c>
      <c r="D685" s="13" t="n">
        <v>63622989</v>
      </c>
      <c r="E685" s="13" t="n">
        <v>10033565</v>
      </c>
      <c r="F685" s="12" t="inlineStr">
        <is>
          <t>ПОР</t>
        </is>
      </c>
      <c r="G685" s="12" t="inlineStr">
        <is>
          <t>Сырдарьинская</t>
        </is>
      </c>
      <c r="H685" s="12" t="inlineStr">
        <is>
          <t>Жомарт</t>
        </is>
      </c>
      <c r="I685" s="12" t="n">
        <v>421034</v>
      </c>
      <c r="J685" s="11" t="n">
        <v>45689</v>
      </c>
      <c r="K685" s="11" t="n">
        <v>45716</v>
      </c>
      <c r="L685" s="11" t="n">
        <v>45699</v>
      </c>
      <c r="M685" s="11" t="n">
        <v>45700</v>
      </c>
      <c r="N685" s="11" t="n">
        <v>45711</v>
      </c>
      <c r="O685" s="57">
        <f>IF(N685=J685,1,IF(AND(N685=J685,L685=J685),N685+1-J685,IF(AND(N685&gt;J685,L685&lt;J685),N685+1-J685,IF(AND(N685&lt;=K685,L685&gt;=J685),N685-L685,IF(L685&gt;K685,"",IF(N685&gt;K685,EOMONTH(N685,-1)-L685,""))))))</f>
        <v/>
      </c>
      <c r="P685" s="57" t="n">
        <v>15000</v>
      </c>
      <c r="Q68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5" t="n">
        <v>46</v>
      </c>
      <c r="S685" t="inlineStr">
        <is>
          <t>46</t>
        </is>
      </c>
    </row>
    <row r="686">
      <c r="A686" s="15" t="n">
        <v>700</v>
      </c>
      <c r="B686" s="14" t="n">
        <v>46</v>
      </c>
      <c r="C686" s="14" t="n">
        <v>46</v>
      </c>
      <c r="D686" s="13" t="n">
        <v>65337479</v>
      </c>
      <c r="E686" s="13" t="n">
        <v>10033565</v>
      </c>
      <c r="F686" s="12" t="inlineStr">
        <is>
          <t>ПОР</t>
        </is>
      </c>
      <c r="G686" s="12" t="inlineStr">
        <is>
          <t>Сырдарьинская</t>
        </is>
      </c>
      <c r="H686" s="12" t="inlineStr">
        <is>
          <t>Жомарт</t>
        </is>
      </c>
      <c r="I686" s="12" t="n">
        <v>421034</v>
      </c>
      <c r="J686" s="11" t="n">
        <v>45689</v>
      </c>
      <c r="K686" s="11" t="n">
        <v>45716</v>
      </c>
      <c r="L686" s="11" t="n">
        <v>45699</v>
      </c>
      <c r="M686" s="11" t="n">
        <v>45700</v>
      </c>
      <c r="N686" s="11" t="n">
        <v>45711</v>
      </c>
      <c r="O686" s="57">
        <f>IF(N686=J686,1,IF(AND(N686=J686,L686=J686),N686+1-J686,IF(AND(N686&gt;J686,L686&lt;J686),N686+1-J686,IF(AND(N686&lt;=K686,L686&gt;=J686),N686-L686,IF(L686&gt;K686,"",IF(N686&gt;K686,EOMONTH(N686,-1)-L686,""))))))</f>
        <v/>
      </c>
      <c r="P686" s="57" t="n">
        <v>15000</v>
      </c>
      <c r="Q68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6" t="n">
        <v>46</v>
      </c>
      <c r="S686" t="inlineStr">
        <is>
          <t>46</t>
        </is>
      </c>
    </row>
    <row r="687">
      <c r="A687" s="15" t="n">
        <v>701</v>
      </c>
      <c r="B687" s="14" t="n">
        <v>46</v>
      </c>
      <c r="C687" s="14" t="n">
        <v>46</v>
      </c>
      <c r="D687" s="13" t="n">
        <v>61474714</v>
      </c>
      <c r="E687" s="13" t="n">
        <v>10034708</v>
      </c>
      <c r="F687" s="12" t="inlineStr">
        <is>
          <t>ПОР</t>
        </is>
      </c>
      <c r="G687" s="12" t="inlineStr">
        <is>
          <t>Сырдарьинская</t>
        </is>
      </c>
      <c r="H687" s="12" t="inlineStr">
        <is>
          <t>Кызылжар</t>
        </is>
      </c>
      <c r="I687" s="12" t="n">
        <v>421034</v>
      </c>
      <c r="J687" s="11" t="n">
        <v>45689</v>
      </c>
      <c r="K687" s="11" t="n">
        <v>45716</v>
      </c>
      <c r="L687" s="11" t="n">
        <v>45701</v>
      </c>
      <c r="M687" s="11" t="n">
        <v>45701</v>
      </c>
      <c r="N687" s="11" t="n">
        <v>45707</v>
      </c>
      <c r="O687" s="57">
        <f>IF(N687=J687,1,IF(AND(N687=J687,L687=J687),N687+1-J687,IF(AND(N687&gt;J687,L687&lt;J687),N687+1-J687,IF(AND(N687&lt;=K687,L687&gt;=J687),N687-L687,IF(L687&gt;K687,"",IF(N687&gt;K687,EOMONTH(N687,-1)-L687,""))))))</f>
        <v/>
      </c>
      <c r="P687" s="57" t="n">
        <v>15000</v>
      </c>
      <c r="Q68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7" t="n">
        <v>46</v>
      </c>
      <c r="S687" t="inlineStr">
        <is>
          <t>46</t>
        </is>
      </c>
    </row>
    <row r="688">
      <c r="A688" s="15" t="n">
        <v>702</v>
      </c>
      <c r="B688" s="14" t="n">
        <v>46</v>
      </c>
      <c r="C688" s="14" t="n">
        <v>46</v>
      </c>
      <c r="D688" s="13" t="n">
        <v>60697364</v>
      </c>
      <c r="E688" s="13" t="n">
        <v>10034719</v>
      </c>
      <c r="F688" s="12" t="inlineStr">
        <is>
          <t>ПОР</t>
        </is>
      </c>
      <c r="G688" s="12" t="inlineStr">
        <is>
          <t>Сырдарьинская</t>
        </is>
      </c>
      <c r="H688" s="12" t="inlineStr">
        <is>
          <t>Кызылжар</t>
        </is>
      </c>
      <c r="I688" s="12" t="n">
        <v>421034</v>
      </c>
      <c r="J688" s="11" t="n">
        <v>45689</v>
      </c>
      <c r="K688" s="11" t="n">
        <v>45716</v>
      </c>
      <c r="L688" s="11" t="n">
        <v>45701</v>
      </c>
      <c r="M688" s="11" t="n">
        <v>45701</v>
      </c>
      <c r="N688" s="11" t="n">
        <v>45707</v>
      </c>
      <c r="O688" s="57">
        <f>IF(N688=J688,1,IF(AND(N688=J688,L688=J688),N688+1-J688,IF(AND(N688&gt;J688,L688&lt;J688),N688+1-J688,IF(AND(N688&lt;=K688,L688&gt;=J688),N688-L688,IF(L688&gt;K688,"",IF(N688&gt;K688,EOMONTH(N688,-1)-L688,""))))))</f>
        <v/>
      </c>
      <c r="P688" s="57" t="n">
        <v>15000</v>
      </c>
      <c r="Q68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8" t="n">
        <v>46</v>
      </c>
      <c r="S688" t="inlineStr">
        <is>
          <t>46</t>
        </is>
      </c>
    </row>
    <row r="689">
      <c r="A689" s="15" t="n">
        <v>703</v>
      </c>
      <c r="B689" s="14" t="n">
        <v>46</v>
      </c>
      <c r="C689" s="14" t="n">
        <v>46</v>
      </c>
      <c r="D689" s="13" t="n">
        <v>60694023</v>
      </c>
      <c r="E689" s="13" t="n">
        <v>10034719</v>
      </c>
      <c r="F689" s="12" t="inlineStr">
        <is>
          <t>ПОР</t>
        </is>
      </c>
      <c r="G689" s="12" t="inlineStr">
        <is>
          <t>Сырдарьинская</t>
        </is>
      </c>
      <c r="H689" s="12" t="inlineStr">
        <is>
          <t>Кызылжар</t>
        </is>
      </c>
      <c r="I689" s="12" t="n">
        <v>421034</v>
      </c>
      <c r="J689" s="11" t="n">
        <v>45689</v>
      </c>
      <c r="K689" s="11" t="n">
        <v>45716</v>
      </c>
      <c r="L689" s="11" t="n">
        <v>45701</v>
      </c>
      <c r="M689" s="11" t="n">
        <v>45701</v>
      </c>
      <c r="N689" s="11" t="n">
        <v>45707</v>
      </c>
      <c r="O689" s="57">
        <f>IF(N689=J689,1,IF(AND(N689=J689,L689=J689),N689+1-J689,IF(AND(N689&gt;J689,L689&lt;J689),N689+1-J689,IF(AND(N689&lt;=K689,L689&gt;=J689),N689-L689,IF(L689&gt;K689,"",IF(N689&gt;K689,EOMONTH(N689,-1)-L689,""))))))</f>
        <v/>
      </c>
      <c r="P689" s="57" t="n">
        <v>15000</v>
      </c>
      <c r="Q68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89" t="n">
        <v>46</v>
      </c>
      <c r="S689" t="inlineStr">
        <is>
          <t>46</t>
        </is>
      </c>
    </row>
    <row r="690">
      <c r="A690" s="15" t="n">
        <v>704</v>
      </c>
      <c r="B690" s="14" t="n">
        <v>46</v>
      </c>
      <c r="C690" s="14" t="n">
        <v>46</v>
      </c>
      <c r="D690" s="13" t="n">
        <v>61475000</v>
      </c>
      <c r="E690" s="13" t="n">
        <v>10035661</v>
      </c>
      <c r="F690" s="12" t="inlineStr">
        <is>
          <t>ПОР</t>
        </is>
      </c>
      <c r="G690" s="12" t="inlineStr">
        <is>
          <t>Сырдарьинская</t>
        </is>
      </c>
      <c r="H690" s="12" t="inlineStr">
        <is>
          <t>Кызылжар</t>
        </is>
      </c>
      <c r="I690" s="12" t="n">
        <v>421034</v>
      </c>
      <c r="J690" s="11" t="n">
        <v>45689</v>
      </c>
      <c r="K690" s="11" t="n">
        <v>45716</v>
      </c>
      <c r="L690" s="11" t="n">
        <v>45701</v>
      </c>
      <c r="M690" s="11" t="n">
        <v>45701</v>
      </c>
      <c r="N690" s="11" t="n">
        <v>45707</v>
      </c>
      <c r="O690" s="57">
        <f>IF(N690=J690,1,IF(AND(N690=J690,L690=J690),N690+1-J690,IF(AND(N690&gt;J690,L690&lt;J690),N690+1-J690,IF(AND(N690&lt;=K690,L690&gt;=J690),N690-L690,IF(L690&gt;K690,"",IF(N690&gt;K690,EOMONTH(N690,-1)-L690,""))))))</f>
        <v/>
      </c>
      <c r="P690" s="57" t="n">
        <v>15000</v>
      </c>
      <c r="Q69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0" t="n">
        <v>46</v>
      </c>
      <c r="S690" t="inlineStr">
        <is>
          <t>46</t>
        </is>
      </c>
    </row>
    <row r="691">
      <c r="A691" s="15" t="n">
        <v>705</v>
      </c>
      <c r="B691" s="14" t="n">
        <v>46</v>
      </c>
      <c r="C691" s="14" t="n">
        <v>46</v>
      </c>
      <c r="D691" s="13" t="n">
        <v>63615686</v>
      </c>
      <c r="E691" s="13" t="n">
        <v>10034986</v>
      </c>
      <c r="F691" s="12" t="inlineStr">
        <is>
          <t>ПОР</t>
        </is>
      </c>
      <c r="G691" s="12" t="inlineStr">
        <is>
          <t>Сырдарьинская</t>
        </is>
      </c>
      <c r="H691" s="12" t="inlineStr">
        <is>
          <t>Кызылжар</t>
        </is>
      </c>
      <c r="I691" s="12" t="n">
        <v>421034</v>
      </c>
      <c r="J691" s="11" t="n">
        <v>45689</v>
      </c>
      <c r="K691" s="11" t="n">
        <v>45716</v>
      </c>
      <c r="L691" s="11" t="n">
        <v>45701</v>
      </c>
      <c r="M691" s="11" t="n">
        <v>45702</v>
      </c>
      <c r="N691" s="11" t="n">
        <v>45707</v>
      </c>
      <c r="O691" s="57">
        <f>IF(N691=J691,1,IF(AND(N691=J691,L691=J691),N691+1-J691,IF(AND(N691&gt;J691,L691&lt;J691),N691+1-J691,IF(AND(N691&lt;=K691,L691&gt;=J691),N691-L691,IF(L691&gt;K691,"",IF(N691&gt;K691,EOMONTH(N691,-1)-L691,""))))))</f>
        <v/>
      </c>
      <c r="P691" s="57" t="n">
        <v>15000</v>
      </c>
      <c r="Q69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1" t="n">
        <v>46</v>
      </c>
      <c r="S691" t="inlineStr">
        <is>
          <t>46</t>
        </is>
      </c>
    </row>
    <row r="692">
      <c r="A692" s="15" t="n">
        <v>706</v>
      </c>
      <c r="B692" s="14" t="n">
        <v>46</v>
      </c>
      <c r="C692" s="14" t="n">
        <v>46</v>
      </c>
      <c r="D692" s="13" t="n">
        <v>63646822</v>
      </c>
      <c r="E692" s="13" t="n">
        <v>10034986</v>
      </c>
      <c r="F692" s="12" t="inlineStr">
        <is>
          <t>ПОР</t>
        </is>
      </c>
      <c r="G692" s="12" t="inlineStr">
        <is>
          <t>Сырдарьинская</t>
        </is>
      </c>
      <c r="H692" s="12" t="inlineStr">
        <is>
          <t>Кызылжар</t>
        </is>
      </c>
      <c r="I692" s="12" t="n">
        <v>421034</v>
      </c>
      <c r="J692" s="11" t="n">
        <v>45689</v>
      </c>
      <c r="K692" s="11" t="n">
        <v>45716</v>
      </c>
      <c r="L692" s="11" t="n">
        <v>45701</v>
      </c>
      <c r="M692" s="11" t="n">
        <v>45702</v>
      </c>
      <c r="N692" s="11" t="n">
        <v>45707</v>
      </c>
      <c r="O692" s="57">
        <f>IF(N692=J692,1,IF(AND(N692=J692,L692=J692),N692+1-J692,IF(AND(N692&gt;J692,L692&lt;J692),N692+1-J692,IF(AND(N692&lt;=K692,L692&gt;=J692),N692-L692,IF(L692&gt;K692,"",IF(N692&gt;K692,EOMONTH(N692,-1)-L692,""))))))</f>
        <v/>
      </c>
      <c r="P692" s="57" t="n">
        <v>15000</v>
      </c>
      <c r="Q69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2" t="n">
        <v>46</v>
      </c>
      <c r="S692" t="inlineStr">
        <is>
          <t>46</t>
        </is>
      </c>
    </row>
    <row r="693">
      <c r="A693" s="15" t="n">
        <v>707</v>
      </c>
      <c r="B693" s="14" t="n">
        <v>46</v>
      </c>
      <c r="C693" s="14" t="n">
        <v>46</v>
      </c>
      <c r="D693" s="13" t="n">
        <v>65341810</v>
      </c>
      <c r="E693" s="13" t="n">
        <v>10034986</v>
      </c>
      <c r="F693" s="12" t="inlineStr">
        <is>
          <t>ПОР</t>
        </is>
      </c>
      <c r="G693" s="12" t="inlineStr">
        <is>
          <t>Сырдарьинская</t>
        </is>
      </c>
      <c r="H693" s="12" t="inlineStr">
        <is>
          <t>Кызылжар</t>
        </is>
      </c>
      <c r="I693" s="12" t="n">
        <v>421034</v>
      </c>
      <c r="J693" s="11" t="n">
        <v>45689</v>
      </c>
      <c r="K693" s="11" t="n">
        <v>45716</v>
      </c>
      <c r="L693" s="11" t="n">
        <v>45701</v>
      </c>
      <c r="M693" s="11" t="n">
        <v>45702</v>
      </c>
      <c r="N693" s="11" t="n">
        <v>45707</v>
      </c>
      <c r="O693" s="57">
        <f>IF(N693=J693,1,IF(AND(N693=J693,L693=J693),N693+1-J693,IF(AND(N693&gt;J693,L693&lt;J693),N693+1-J693,IF(AND(N693&lt;=K693,L693&gt;=J693),N693-L693,IF(L693&gt;K693,"",IF(N693&gt;K693,EOMONTH(N693,-1)-L693,""))))))</f>
        <v/>
      </c>
      <c r="P693" s="57" t="n">
        <v>15000</v>
      </c>
      <c r="Q69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3" t="n">
        <v>46</v>
      </c>
      <c r="S693" t="inlineStr">
        <is>
          <t>46</t>
        </is>
      </c>
    </row>
    <row r="694">
      <c r="A694" s="15" t="n">
        <v>708</v>
      </c>
      <c r="B694" s="14" t="n">
        <v>46</v>
      </c>
      <c r="C694" s="14" t="n">
        <v>46</v>
      </c>
      <c r="D694" s="13" t="n">
        <v>65346777</v>
      </c>
      <c r="E694" s="13" t="n">
        <v>10034986</v>
      </c>
      <c r="F694" s="12" t="inlineStr">
        <is>
          <t>ПОР</t>
        </is>
      </c>
      <c r="G694" s="12" t="inlineStr">
        <is>
          <t>Сырдарьинская</t>
        </is>
      </c>
      <c r="H694" s="12" t="inlineStr">
        <is>
          <t>Кызылжар</t>
        </is>
      </c>
      <c r="I694" s="12" t="n">
        <v>421034</v>
      </c>
      <c r="J694" s="11" t="n">
        <v>45689</v>
      </c>
      <c r="K694" s="11" t="n">
        <v>45716</v>
      </c>
      <c r="L694" s="11" t="n">
        <v>45701</v>
      </c>
      <c r="M694" s="11" t="n">
        <v>45702</v>
      </c>
      <c r="N694" s="11" t="n">
        <v>45707</v>
      </c>
      <c r="O694" s="57">
        <f>IF(N694=J694,1,IF(AND(N694=J694,L694=J694),N694+1-J694,IF(AND(N694&gt;J694,L694&lt;J694),N694+1-J694,IF(AND(N694&lt;=K694,L694&gt;=J694),N694-L694,IF(L694&gt;K694,"",IF(N694&gt;K694,EOMONTH(N694,-1)-L694,""))))))</f>
        <v/>
      </c>
      <c r="P694" s="57" t="n">
        <v>15000</v>
      </c>
      <c r="Q69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4" t="n">
        <v>46</v>
      </c>
      <c r="S694" t="inlineStr">
        <is>
          <t>46</t>
        </is>
      </c>
    </row>
    <row r="695">
      <c r="A695" s="15" t="n">
        <v>709</v>
      </c>
      <c r="B695" s="14" t="n">
        <v>46</v>
      </c>
      <c r="C695" s="14" t="n">
        <v>46</v>
      </c>
      <c r="D695" s="13" t="n">
        <v>65350860</v>
      </c>
      <c r="E695" s="13" t="n">
        <v>10034986</v>
      </c>
      <c r="F695" s="12" t="inlineStr">
        <is>
          <t>ПОР</t>
        </is>
      </c>
      <c r="G695" s="12" t="inlineStr">
        <is>
          <t>Сырдарьинская</t>
        </is>
      </c>
      <c r="H695" s="12" t="inlineStr">
        <is>
          <t>Кызылжар</t>
        </is>
      </c>
      <c r="I695" s="12" t="n">
        <v>421034</v>
      </c>
      <c r="J695" s="11" t="n">
        <v>45689</v>
      </c>
      <c r="K695" s="11" t="n">
        <v>45716</v>
      </c>
      <c r="L695" s="11" t="n">
        <v>45701</v>
      </c>
      <c r="M695" s="11" t="n">
        <v>45702</v>
      </c>
      <c r="N695" s="11" t="n">
        <v>45707</v>
      </c>
      <c r="O695" s="57">
        <f>IF(N695=J695,1,IF(AND(N695=J695,L695=J695),N695+1-J695,IF(AND(N695&gt;J695,L695&lt;J695),N695+1-J695,IF(AND(N695&lt;=K695,L695&gt;=J695),N695-L695,IF(L695&gt;K695,"",IF(N695&gt;K695,EOMONTH(N695,-1)-L695,""))))))</f>
        <v/>
      </c>
      <c r="P695" s="57" t="n">
        <v>15000</v>
      </c>
      <c r="Q69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5" t="n">
        <v>46</v>
      </c>
      <c r="S695" t="inlineStr">
        <is>
          <t>46</t>
        </is>
      </c>
    </row>
    <row r="696">
      <c r="A696" s="15" t="n">
        <v>710</v>
      </c>
      <c r="B696" s="14" t="n">
        <v>46</v>
      </c>
      <c r="C696" s="14" t="n">
        <v>46</v>
      </c>
      <c r="D696" s="13" t="n">
        <v>63760417</v>
      </c>
      <c r="E696" s="13" t="n">
        <v>10034992</v>
      </c>
      <c r="F696" s="12" t="inlineStr">
        <is>
          <t>ПОР</t>
        </is>
      </c>
      <c r="G696" s="12" t="inlineStr">
        <is>
          <t>Сырдарьинская</t>
        </is>
      </c>
      <c r="H696" s="12" t="inlineStr">
        <is>
          <t>Кызылжар</t>
        </is>
      </c>
      <c r="I696" s="12" t="n">
        <v>421034</v>
      </c>
      <c r="J696" s="11" t="n">
        <v>45689</v>
      </c>
      <c r="K696" s="11" t="n">
        <v>45716</v>
      </c>
      <c r="L696" s="11" t="n">
        <v>45701</v>
      </c>
      <c r="M696" s="11" t="n">
        <v>45702</v>
      </c>
      <c r="N696" s="11" t="n">
        <v>45707</v>
      </c>
      <c r="O696" s="57">
        <f>IF(N696=J696,1,IF(AND(N696=J696,L696=J696),N696+1-J696,IF(AND(N696&gt;J696,L696&lt;J696),N696+1-J696,IF(AND(N696&lt;=K696,L696&gt;=J696),N696-L696,IF(L696&gt;K696,"",IF(N696&gt;K696,EOMONTH(N696,-1)-L696,""))))))</f>
        <v/>
      </c>
      <c r="P696" s="57" t="n">
        <v>15000</v>
      </c>
      <c r="Q69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6" t="n">
        <v>46</v>
      </c>
      <c r="S696" t="inlineStr">
        <is>
          <t>46</t>
        </is>
      </c>
    </row>
    <row r="697">
      <c r="A697" s="15" t="n">
        <v>711</v>
      </c>
      <c r="B697" s="14" t="n">
        <v>46</v>
      </c>
      <c r="C697" s="14" t="n">
        <v>46</v>
      </c>
      <c r="D697" s="13" t="n">
        <v>65327785</v>
      </c>
      <c r="E697" s="13" t="n">
        <v>10034992</v>
      </c>
      <c r="F697" s="12" t="inlineStr">
        <is>
          <t>ПОР</t>
        </is>
      </c>
      <c r="G697" s="12" t="inlineStr">
        <is>
          <t>Сырдарьинская</t>
        </is>
      </c>
      <c r="H697" s="12" t="inlineStr">
        <is>
          <t>Кызылжар</t>
        </is>
      </c>
      <c r="I697" s="12" t="n">
        <v>421034</v>
      </c>
      <c r="J697" s="11" t="n">
        <v>45689</v>
      </c>
      <c r="K697" s="11" t="n">
        <v>45716</v>
      </c>
      <c r="L697" s="11" t="n">
        <v>45701</v>
      </c>
      <c r="M697" s="11" t="n">
        <v>45702</v>
      </c>
      <c r="N697" s="11" t="n">
        <v>45707</v>
      </c>
      <c r="O697" s="57">
        <f>IF(N697=J697,1,IF(AND(N697=J697,L697=J697),N697+1-J697,IF(AND(N697&gt;J697,L697&lt;J697),N697+1-J697,IF(AND(N697&lt;=K697,L697&gt;=J697),N697-L697,IF(L697&gt;K697,"",IF(N697&gt;K697,EOMONTH(N697,-1)-L697,""))))))</f>
        <v/>
      </c>
      <c r="P697" s="57" t="n">
        <v>15000</v>
      </c>
      <c r="Q69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7" t="n">
        <v>46</v>
      </c>
      <c r="S697" t="inlineStr">
        <is>
          <t>46</t>
        </is>
      </c>
    </row>
    <row r="698">
      <c r="A698" s="15" t="n">
        <v>712</v>
      </c>
      <c r="B698" s="14" t="n">
        <v>46</v>
      </c>
      <c r="C698" s="14" t="n">
        <v>46</v>
      </c>
      <c r="D698" s="13" t="n">
        <v>63740302</v>
      </c>
      <c r="E698" s="13" t="n">
        <v>10034992</v>
      </c>
      <c r="F698" s="12" t="inlineStr">
        <is>
          <t>ПОР</t>
        </is>
      </c>
      <c r="G698" s="12" t="inlineStr">
        <is>
          <t>Сырдарьинская</t>
        </is>
      </c>
      <c r="H698" s="12" t="inlineStr">
        <is>
          <t>Кызылжар</t>
        </is>
      </c>
      <c r="I698" s="12" t="n">
        <v>421034</v>
      </c>
      <c r="J698" s="11" t="n">
        <v>45689</v>
      </c>
      <c r="K698" s="11" t="n">
        <v>45716</v>
      </c>
      <c r="L698" s="11" t="n">
        <v>45701</v>
      </c>
      <c r="M698" s="11" t="n">
        <v>45702</v>
      </c>
      <c r="N698" s="11" t="n">
        <v>45707</v>
      </c>
      <c r="O698" s="57">
        <f>IF(N698=J698,1,IF(AND(N698=J698,L698=J698),N698+1-J698,IF(AND(N698&gt;J698,L698&lt;J698),N698+1-J698,IF(AND(N698&lt;=K698,L698&gt;=J698),N698-L698,IF(L698&gt;K698,"",IF(N698&gt;K698,EOMONTH(N698,-1)-L698,""))))))</f>
        <v/>
      </c>
      <c r="P698" s="57" t="n">
        <v>15000</v>
      </c>
      <c r="Q69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8" t="n">
        <v>46</v>
      </c>
      <c r="S698" t="inlineStr">
        <is>
          <t>46</t>
        </is>
      </c>
    </row>
    <row r="699">
      <c r="A699" s="15" t="n">
        <v>713</v>
      </c>
      <c r="B699" s="14" t="n">
        <v>46</v>
      </c>
      <c r="C699" s="14" t="n">
        <v>46</v>
      </c>
      <c r="D699" s="13" t="n">
        <v>63615553</v>
      </c>
      <c r="E699" s="13" t="n">
        <v>10035359</v>
      </c>
      <c r="F699" s="12" t="inlineStr">
        <is>
          <t>ПОР</t>
        </is>
      </c>
      <c r="G699" s="12" t="inlineStr">
        <is>
          <t>Сырдарьинская</t>
        </is>
      </c>
      <c r="H699" s="12" t="inlineStr">
        <is>
          <t>Кызылжар</t>
        </is>
      </c>
      <c r="I699" s="12" t="n">
        <v>421034</v>
      </c>
      <c r="J699" s="11" t="n">
        <v>45689</v>
      </c>
      <c r="K699" s="11" t="n">
        <v>45716</v>
      </c>
      <c r="L699" s="11" t="n">
        <v>45701</v>
      </c>
      <c r="M699" s="11" t="n">
        <v>45702</v>
      </c>
      <c r="N699" s="11" t="n">
        <v>45707</v>
      </c>
      <c r="O699" s="57">
        <f>IF(N699=J699,1,IF(AND(N699=J699,L699=J699),N699+1-J699,IF(AND(N699&gt;J699,L699&lt;J699),N699+1-J699,IF(AND(N699&lt;=K699,L699&gt;=J699),N699-L699,IF(L699&gt;K699,"",IF(N699&gt;K699,EOMONTH(N699,-1)-L699,""))))))</f>
        <v/>
      </c>
      <c r="P699" s="57" t="n">
        <v>15000</v>
      </c>
      <c r="Q69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699" t="n">
        <v>46</v>
      </c>
      <c r="S699" t="inlineStr">
        <is>
          <t>46</t>
        </is>
      </c>
    </row>
    <row r="700">
      <c r="A700" s="15" t="n">
        <v>714</v>
      </c>
      <c r="B700" s="14" t="n">
        <v>46</v>
      </c>
      <c r="C700" s="14" t="n">
        <v>46</v>
      </c>
      <c r="D700" s="13" t="n">
        <v>63744916</v>
      </c>
      <c r="E700" s="13" t="n">
        <v>10033565</v>
      </c>
      <c r="F700" s="12" t="inlineStr">
        <is>
          <t>ПОР</t>
        </is>
      </c>
      <c r="G700" s="12" t="inlineStr">
        <is>
          <t>Сырдарьинская</t>
        </is>
      </c>
      <c r="H700" s="12" t="inlineStr">
        <is>
          <t>Жомарт</t>
        </is>
      </c>
      <c r="I700" s="12" t="n">
        <v>421034</v>
      </c>
      <c r="J700" s="11" t="n">
        <v>45689</v>
      </c>
      <c r="K700" s="11" t="n">
        <v>45716</v>
      </c>
      <c r="L700" s="11" t="n">
        <v>45699</v>
      </c>
      <c r="M700" s="11" t="n">
        <v>45700.71944444445</v>
      </c>
      <c r="N700" s="11" t="n">
        <v>45711</v>
      </c>
      <c r="O700" s="57">
        <f>IF(N700=J700,1,IF(AND(N700=J700,L700=J700),N700+1-J700,IF(AND(N700&gt;J700,L700&lt;J700),N700+1-J700,IF(AND(N700&lt;=K700,L700&gt;=J700),N700-L700,IF(L700&gt;K700,"",IF(N700&gt;K700,EOMONTH(N700,-1)-L700,""))))))</f>
        <v/>
      </c>
      <c r="P700" s="57" t="n">
        <v>15000</v>
      </c>
      <c r="Q70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0" t="n">
        <v>46</v>
      </c>
      <c r="S700" t="inlineStr">
        <is>
          <t>46</t>
        </is>
      </c>
    </row>
    <row r="701">
      <c r="A701" s="15" t="n">
        <v>715</v>
      </c>
      <c r="B701" s="14" t="n">
        <v>46</v>
      </c>
      <c r="C701" s="14" t="n">
        <v>46</v>
      </c>
      <c r="D701" s="13" t="n">
        <v>65337438</v>
      </c>
      <c r="E701" s="13" t="n">
        <v>10033565</v>
      </c>
      <c r="F701" s="12" t="inlineStr">
        <is>
          <t>ПОР</t>
        </is>
      </c>
      <c r="G701" s="12" t="inlineStr">
        <is>
          <t>Сырдарьинская</t>
        </is>
      </c>
      <c r="H701" s="12" t="inlineStr">
        <is>
          <t>Жомарт</t>
        </is>
      </c>
      <c r="I701" s="12" t="n">
        <v>421034</v>
      </c>
      <c r="J701" s="11" t="n">
        <v>45689</v>
      </c>
      <c r="K701" s="11" t="n">
        <v>45716</v>
      </c>
      <c r="L701" s="11" t="n">
        <v>45699</v>
      </c>
      <c r="M701" s="11" t="n">
        <v>45700.71944444445</v>
      </c>
      <c r="N701" s="11" t="n">
        <v>45711</v>
      </c>
      <c r="O701" s="57">
        <f>IF(N701=J701,1,IF(AND(N701=J701,L701=J701),N701+1-J701,IF(AND(N701&gt;J701,L701&lt;J701),N701+1-J701,IF(AND(N701&lt;=K701,L701&gt;=J701),N701-L701,IF(L701&gt;K701,"",IF(N701&gt;K701,EOMONTH(N701,-1)-L701,""))))))</f>
        <v/>
      </c>
      <c r="P701" s="57" t="n">
        <v>15000</v>
      </c>
      <c r="Q70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1" t="n">
        <v>46</v>
      </c>
      <c r="S701" t="inlineStr">
        <is>
          <t>46</t>
        </is>
      </c>
    </row>
    <row r="702">
      <c r="A702" s="15" t="n">
        <v>716</v>
      </c>
      <c r="B702" s="14" t="n">
        <v>46</v>
      </c>
      <c r="C702" s="14" t="n">
        <v>46</v>
      </c>
      <c r="D702" s="13" t="n">
        <v>65342289</v>
      </c>
      <c r="E702" s="13" t="n">
        <v>10033968</v>
      </c>
      <c r="F702" s="12" t="inlineStr">
        <is>
          <t>ПОР</t>
        </is>
      </c>
      <c r="G702" s="12" t="inlineStr">
        <is>
          <t>Сырдарьинская</t>
        </is>
      </c>
      <c r="H702" s="12" t="inlineStr">
        <is>
          <t>Жомарт</t>
        </is>
      </c>
      <c r="I702" s="12" t="n">
        <v>421034</v>
      </c>
      <c r="J702" s="11" t="n">
        <v>45689</v>
      </c>
      <c r="K702" s="11" t="n">
        <v>45716</v>
      </c>
      <c r="L702" s="11" t="n">
        <v>45700</v>
      </c>
      <c r="M702" s="11" t="n">
        <v>45700.97638888889</v>
      </c>
      <c r="N702" s="11" t="n">
        <v>45711</v>
      </c>
      <c r="O702" s="57">
        <f>IF(N702=J702,1,IF(AND(N702=J702,L702=J702),N702+1-J702,IF(AND(N702&gt;J702,L702&lt;J702),N702+1-J702,IF(AND(N702&lt;=K702,L702&gt;=J702),N702-L702,IF(L702&gt;K702,"",IF(N702&gt;K702,EOMONTH(N702,-1)-L702,""))))))</f>
        <v/>
      </c>
      <c r="P702" s="57" t="n">
        <v>15000</v>
      </c>
      <c r="Q70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2" t="n">
        <v>46</v>
      </c>
      <c r="S702" t="inlineStr">
        <is>
          <t>46</t>
        </is>
      </c>
    </row>
    <row r="703">
      <c r="A703" s="15" t="n">
        <v>717</v>
      </c>
      <c r="B703" s="14" t="n">
        <v>46</v>
      </c>
      <c r="C703" s="14" t="n">
        <v>46</v>
      </c>
      <c r="D703" s="13" t="n">
        <v>63615900</v>
      </c>
      <c r="E703" s="13" t="n">
        <v>10033968</v>
      </c>
      <c r="F703" s="12" t="inlineStr">
        <is>
          <t>ПОР</t>
        </is>
      </c>
      <c r="G703" s="12" t="inlineStr">
        <is>
          <t>Сырдарьинская</t>
        </is>
      </c>
      <c r="H703" s="12" t="inlineStr">
        <is>
          <t>Жомарт</t>
        </is>
      </c>
      <c r="I703" s="12" t="n">
        <v>421034</v>
      </c>
      <c r="J703" s="11" t="n">
        <v>45689</v>
      </c>
      <c r="K703" s="11" t="n">
        <v>45716</v>
      </c>
      <c r="L703" s="11" t="n">
        <v>45700</v>
      </c>
      <c r="M703" s="11" t="n">
        <v>45700.97638888889</v>
      </c>
      <c r="N703" s="11" t="n">
        <v>45711</v>
      </c>
      <c r="O703" s="57">
        <f>IF(N703=J703,1,IF(AND(N703=J703,L703=J703),N703+1-J703,IF(AND(N703&gt;J703,L703&lt;J703),N703+1-J703,IF(AND(N703&lt;=K703,L703&gt;=J703),N703-L703,IF(L703&gt;K703,"",IF(N703&gt;K703,EOMONTH(N703,-1)-L703,""))))))</f>
        <v/>
      </c>
      <c r="P703" s="57" t="n">
        <v>15000</v>
      </c>
      <c r="Q70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3" t="n">
        <v>46</v>
      </c>
      <c r="S703" t="inlineStr">
        <is>
          <t>46</t>
        </is>
      </c>
    </row>
    <row r="704">
      <c r="A704" s="15" t="n">
        <v>718</v>
      </c>
      <c r="B704" s="14" t="n">
        <v>46</v>
      </c>
      <c r="C704" s="14" t="n">
        <v>46</v>
      </c>
      <c r="D704" s="13" t="n">
        <v>63622955</v>
      </c>
      <c r="E704" s="13" t="n">
        <v>10033968</v>
      </c>
      <c r="F704" s="12" t="inlineStr">
        <is>
          <t>ПОР</t>
        </is>
      </c>
      <c r="G704" s="12" t="inlineStr">
        <is>
          <t>Сырдарьинская</t>
        </is>
      </c>
      <c r="H704" s="12" t="inlineStr">
        <is>
          <t>Жомарт</t>
        </is>
      </c>
      <c r="I704" s="12" t="n">
        <v>421034</v>
      </c>
      <c r="J704" s="11" t="n">
        <v>45689</v>
      </c>
      <c r="K704" s="11" t="n">
        <v>45716</v>
      </c>
      <c r="L704" s="11" t="n">
        <v>45700</v>
      </c>
      <c r="M704" s="11" t="n">
        <v>45700.97638888889</v>
      </c>
      <c r="N704" s="11" t="n">
        <v>45711</v>
      </c>
      <c r="O704" s="57">
        <f>IF(N704=J704,1,IF(AND(N704=J704,L704=J704),N704+1-J704,IF(AND(N704&gt;J704,L704&lt;J704),N704+1-J704,IF(AND(N704&lt;=K704,L704&gt;=J704),N704-L704,IF(L704&gt;K704,"",IF(N704&gt;K704,EOMONTH(N704,-1)-L704,""))))))</f>
        <v/>
      </c>
      <c r="P704" s="57" t="n">
        <v>15000</v>
      </c>
      <c r="Q70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4" t="n">
        <v>46</v>
      </c>
      <c r="S704" t="inlineStr">
        <is>
          <t>46</t>
        </is>
      </c>
    </row>
    <row r="705">
      <c r="A705" s="15" t="n">
        <v>719</v>
      </c>
      <c r="B705" s="14" t="n">
        <v>46</v>
      </c>
      <c r="C705" s="14" t="n">
        <v>46</v>
      </c>
      <c r="D705" s="13" t="n">
        <v>65320434</v>
      </c>
      <c r="E705" s="13" t="n">
        <v>10034361</v>
      </c>
      <c r="F705" s="12" t="inlineStr">
        <is>
          <t>ПОР</t>
        </is>
      </c>
      <c r="G705" s="12" t="inlineStr">
        <is>
          <t>Сырдарьинская</t>
        </is>
      </c>
      <c r="H705" s="12" t="inlineStr">
        <is>
          <t>Жомарт</t>
        </is>
      </c>
      <c r="I705" s="12" t="n">
        <v>421034</v>
      </c>
      <c r="J705" s="11" t="n">
        <v>45689</v>
      </c>
      <c r="K705" s="11" t="n">
        <v>45716</v>
      </c>
      <c r="L705" s="11" t="n">
        <v>45700</v>
      </c>
      <c r="M705" s="11" t="n">
        <v>45701</v>
      </c>
      <c r="N705" s="11" t="n">
        <v>45712</v>
      </c>
      <c r="O705" s="57">
        <f>IF(N705=J705,1,IF(AND(N705=J705,L705=J705),N705+1-J705,IF(AND(N705&gt;J705,L705&lt;J705),N705+1-J705,IF(AND(N705&lt;=K705,L705&gt;=J705),N705-L705,IF(L705&gt;K705,"",IF(N705&gt;K705,EOMONTH(N705,-1)-L705,""))))))</f>
        <v/>
      </c>
      <c r="P705" s="57" t="n">
        <v>15000</v>
      </c>
      <c r="Q70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5" t="n">
        <v>46</v>
      </c>
      <c r="S705" t="inlineStr">
        <is>
          <t>46</t>
        </is>
      </c>
    </row>
    <row r="706">
      <c r="A706" s="15" t="n">
        <v>720</v>
      </c>
      <c r="B706" s="14" t="n">
        <v>46</v>
      </c>
      <c r="C706" s="14" t="n">
        <v>46</v>
      </c>
      <c r="D706" s="13" t="n">
        <v>65337917</v>
      </c>
      <c r="E706" s="13" t="n">
        <v>10034361</v>
      </c>
      <c r="F706" s="12" t="inlineStr">
        <is>
          <t>ПОР</t>
        </is>
      </c>
      <c r="G706" s="12" t="inlineStr">
        <is>
          <t>Сырдарьинская</t>
        </is>
      </c>
      <c r="H706" s="12" t="inlineStr">
        <is>
          <t>Жомарт</t>
        </is>
      </c>
      <c r="I706" s="12" t="n">
        <v>421034</v>
      </c>
      <c r="J706" s="11" t="n">
        <v>45689</v>
      </c>
      <c r="K706" s="11" t="n">
        <v>45716</v>
      </c>
      <c r="L706" s="11" t="n">
        <v>45700</v>
      </c>
      <c r="M706" s="11" t="n">
        <v>45701</v>
      </c>
      <c r="N706" s="11" t="n">
        <v>45712</v>
      </c>
      <c r="O706" s="57">
        <f>IF(N706=J706,1,IF(AND(N706=J706,L706=J706),N706+1-J706,IF(AND(N706&gt;J706,L706&lt;J706),N706+1-J706,IF(AND(N706&lt;=K706,L706&gt;=J706),N706-L706,IF(L706&gt;K706,"",IF(N706&gt;K706,EOMONTH(N706,-1)-L706,""))))))</f>
        <v/>
      </c>
      <c r="P706" s="57" t="n">
        <v>15000</v>
      </c>
      <c r="Q70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6" t="n">
        <v>46</v>
      </c>
      <c r="S706" t="inlineStr">
        <is>
          <t>46</t>
        </is>
      </c>
    </row>
    <row r="707">
      <c r="A707" s="15" t="n">
        <v>721</v>
      </c>
      <c r="B707" s="14" t="n">
        <v>46</v>
      </c>
      <c r="C707" s="14" t="n">
        <v>46</v>
      </c>
      <c r="D707" s="13" t="n">
        <v>65320814</v>
      </c>
      <c r="E707" s="13" t="n">
        <v>10034361</v>
      </c>
      <c r="F707" s="12" t="inlineStr">
        <is>
          <t>ПОР</t>
        </is>
      </c>
      <c r="G707" s="12" t="inlineStr">
        <is>
          <t>Сырдарьинская</t>
        </is>
      </c>
      <c r="H707" s="12" t="inlineStr">
        <is>
          <t>Жомарт</t>
        </is>
      </c>
      <c r="I707" s="12" t="n">
        <v>421034</v>
      </c>
      <c r="J707" s="11" t="n">
        <v>45689</v>
      </c>
      <c r="K707" s="11" t="n">
        <v>45716</v>
      </c>
      <c r="L707" s="11" t="n">
        <v>45700</v>
      </c>
      <c r="M707" s="11" t="n">
        <v>45701</v>
      </c>
      <c r="N707" s="11" t="n">
        <v>45712</v>
      </c>
      <c r="O707" s="57">
        <f>IF(N707=J707,1,IF(AND(N707=J707,L707=J707),N707+1-J707,IF(AND(N707&gt;J707,L707&lt;J707),N707+1-J707,IF(AND(N707&lt;=K707,L707&gt;=J707),N707-L707,IF(L707&gt;K707,"",IF(N707&gt;K707,EOMONTH(N707,-1)-L707,""))))))</f>
        <v/>
      </c>
      <c r="P707" s="57" t="n">
        <v>15000</v>
      </c>
      <c r="Q70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7" t="n">
        <v>46</v>
      </c>
      <c r="S707" t="inlineStr">
        <is>
          <t>46</t>
        </is>
      </c>
    </row>
    <row r="708">
      <c r="A708" s="15" t="n">
        <v>722</v>
      </c>
      <c r="B708" s="14" t="n">
        <v>46</v>
      </c>
      <c r="C708" s="14" t="n">
        <v>46</v>
      </c>
      <c r="D708" s="13" t="n">
        <v>65322810</v>
      </c>
      <c r="E708" s="13" t="n">
        <v>10034556</v>
      </c>
      <c r="F708" s="12" t="inlineStr">
        <is>
          <t>ПОР</t>
        </is>
      </c>
      <c r="G708" s="12" t="inlineStr">
        <is>
          <t>Сырдарьинская</t>
        </is>
      </c>
      <c r="H708" s="12" t="inlineStr">
        <is>
          <t>Жомарт</t>
        </is>
      </c>
      <c r="I708" s="12" t="n">
        <v>421034</v>
      </c>
      <c r="J708" s="11" t="n">
        <v>45689</v>
      </c>
      <c r="K708" s="11" t="n">
        <v>45716</v>
      </c>
      <c r="L708" s="11" t="n">
        <v>45700</v>
      </c>
      <c r="M708" s="11" t="n">
        <v>45701</v>
      </c>
      <c r="N708" s="11" t="n">
        <v>45712</v>
      </c>
      <c r="O708" s="57">
        <f>IF(N708=J708,1,IF(AND(N708=J708,L708=J708),N708+1-J708,IF(AND(N708&gt;J708,L708&lt;J708),N708+1-J708,IF(AND(N708&lt;=K708,L708&gt;=J708),N708-L708,IF(L708&gt;K708,"",IF(N708&gt;K708,EOMONTH(N708,-1)-L708,""))))))</f>
        <v/>
      </c>
      <c r="P708" s="57" t="n">
        <v>15000</v>
      </c>
      <c r="Q70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8" t="n">
        <v>46</v>
      </c>
      <c r="S708" t="inlineStr">
        <is>
          <t>46</t>
        </is>
      </c>
    </row>
    <row r="709">
      <c r="A709" s="15" t="n">
        <v>723</v>
      </c>
      <c r="B709" s="14" t="n">
        <v>46</v>
      </c>
      <c r="C709" s="14" t="n">
        <v>46</v>
      </c>
      <c r="D709" s="13" t="n">
        <v>65317950</v>
      </c>
      <c r="E709" s="13" t="n">
        <v>10034556</v>
      </c>
      <c r="F709" s="12" t="inlineStr">
        <is>
          <t>ПОР</t>
        </is>
      </c>
      <c r="G709" s="12" t="inlineStr">
        <is>
          <t>Сырдарьинская</t>
        </is>
      </c>
      <c r="H709" s="12" t="inlineStr">
        <is>
          <t>Жомарт</t>
        </is>
      </c>
      <c r="I709" s="12" t="n">
        <v>421034</v>
      </c>
      <c r="J709" s="11" t="n">
        <v>45689</v>
      </c>
      <c r="K709" s="11" t="n">
        <v>45716</v>
      </c>
      <c r="L709" s="11" t="n">
        <v>45700</v>
      </c>
      <c r="M709" s="11" t="n">
        <v>45701</v>
      </c>
      <c r="N709" s="11" t="n">
        <v>45712</v>
      </c>
      <c r="O709" s="57">
        <f>IF(N709=J709,1,IF(AND(N709=J709,L709=J709),N709+1-J709,IF(AND(N709&gt;J709,L709&lt;J709),N709+1-J709,IF(AND(N709&lt;=K709,L709&gt;=J709),N709-L709,IF(L709&gt;K709,"",IF(N709&gt;K709,EOMONTH(N709,-1)-L709,""))))))</f>
        <v/>
      </c>
      <c r="P709" s="57" t="n">
        <v>15000</v>
      </c>
      <c r="Q70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09" t="n">
        <v>46</v>
      </c>
      <c r="S709" t="inlineStr">
        <is>
          <t>46</t>
        </is>
      </c>
    </row>
    <row r="710">
      <c r="A710" s="15" t="n">
        <v>724</v>
      </c>
      <c r="B710" s="14" t="n">
        <v>46</v>
      </c>
      <c r="C710" s="14" t="n">
        <v>46</v>
      </c>
      <c r="D710" s="13" t="n">
        <v>63738942</v>
      </c>
      <c r="E710" s="13" t="n">
        <v>10034556</v>
      </c>
      <c r="F710" s="12" t="inlineStr">
        <is>
          <t>ПОР</t>
        </is>
      </c>
      <c r="G710" s="12" t="inlineStr">
        <is>
          <t>Сырдарьинская</t>
        </is>
      </c>
      <c r="H710" s="12" t="inlineStr">
        <is>
          <t>Жомарт</t>
        </is>
      </c>
      <c r="I710" s="12" t="n">
        <v>421034</v>
      </c>
      <c r="J710" s="11" t="n">
        <v>45689</v>
      </c>
      <c r="K710" s="11" t="n">
        <v>45716</v>
      </c>
      <c r="L710" s="11" t="n">
        <v>45700</v>
      </c>
      <c r="M710" s="11" t="n">
        <v>45701</v>
      </c>
      <c r="N710" s="11" t="n">
        <v>45712</v>
      </c>
      <c r="O710" s="57">
        <f>IF(N710=J710,1,IF(AND(N710=J710,L710=J710),N710+1-J710,IF(AND(N710&gt;J710,L710&lt;J710),N710+1-J710,IF(AND(N710&lt;=K710,L710&gt;=J710),N710-L710,IF(L710&gt;K710,"",IF(N710&gt;K710,EOMONTH(N710,-1)-L710,""))))))</f>
        <v/>
      </c>
      <c r="P710" s="57" t="n">
        <v>15000</v>
      </c>
      <c r="Q71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0" t="n">
        <v>46</v>
      </c>
      <c r="S710" t="inlineStr">
        <is>
          <t>46</t>
        </is>
      </c>
    </row>
    <row r="711">
      <c r="A711" s="15" t="n">
        <v>725</v>
      </c>
      <c r="B711" s="12" t="n">
        <v>2</v>
      </c>
      <c r="C711" s="12" t="n">
        <v>2</v>
      </c>
      <c r="D711" s="13" t="n">
        <v>63622930</v>
      </c>
      <c r="E711" s="26" t="inlineStr">
        <is>
          <t>ЭЛ882707</t>
        </is>
      </c>
      <c r="F711" s="12" t="inlineStr">
        <is>
          <t>ПОР</t>
        </is>
      </c>
      <c r="G711" s="12" t="inlineStr">
        <is>
          <t>Тараз</t>
        </is>
      </c>
      <c r="H711" s="12" t="inlineStr">
        <is>
          <t>Берлик I</t>
        </is>
      </c>
      <c r="I711" s="12" t="n">
        <v>421034</v>
      </c>
      <c r="J711" s="11" t="n">
        <v>45689</v>
      </c>
      <c r="K711" s="11" t="n">
        <v>45716</v>
      </c>
      <c r="L711" s="11" t="n">
        <v>45691</v>
      </c>
      <c r="M711" s="11" t="n">
        <v>45693</v>
      </c>
      <c r="N711" s="11" t="n">
        <v>45695</v>
      </c>
      <c r="O711" s="57" t="n">
        <v>5</v>
      </c>
      <c r="P711" s="57" t="n">
        <v>15000</v>
      </c>
      <c r="Q71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1" t="n">
        <v>2</v>
      </c>
      <c r="S711" t="inlineStr">
        <is>
          <t>2</t>
        </is>
      </c>
    </row>
    <row r="712">
      <c r="A712" s="15" t="n">
        <v>726</v>
      </c>
      <c r="B712" s="14" t="n">
        <v>44</v>
      </c>
      <c r="C712" s="12" t="n">
        <v>59</v>
      </c>
      <c r="D712" s="13" t="n">
        <v>63616072</v>
      </c>
      <c r="E712" s="13" t="inlineStr">
        <is>
          <t>ЭЛ928676</t>
        </is>
      </c>
      <c r="F712" s="12" t="inlineStr">
        <is>
          <t>ПОР</t>
        </is>
      </c>
      <c r="G712" s="12" t="inlineStr">
        <is>
          <t>Тендык</t>
        </is>
      </c>
      <c r="H712" s="12" t="inlineStr">
        <is>
          <t>Жем</t>
        </is>
      </c>
      <c r="I712" s="25" t="n">
        <v>421034</v>
      </c>
      <c r="J712" s="11" t="n">
        <v>45689</v>
      </c>
      <c r="K712" s="11" t="n">
        <v>45716</v>
      </c>
      <c r="L712" s="11" t="n">
        <v>45696</v>
      </c>
      <c r="M712" s="11" t="n">
        <v>45705</v>
      </c>
      <c r="N712" s="11" t="n">
        <v>45710</v>
      </c>
      <c r="O712" s="57">
        <f>IF(N712=J712,1,IF(AND(N712=J712,L712=J712),N712+1-J712,IF(AND(N712&gt;J712,L712&lt;J712),N712+1-J712,IF(AND(N712&lt;=K712,L712&gt;=J712),N712-L712,IF(L712&gt;K712,"",IF(N712&gt;K712,EOMONTH(N712,-1)-L712,""))))))</f>
        <v/>
      </c>
      <c r="P712" s="57" t="n">
        <v>15000</v>
      </c>
      <c r="Q712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2" t="n">
        <v>59</v>
      </c>
      <c r="S712" t="inlineStr">
        <is>
          <t>2</t>
        </is>
      </c>
    </row>
    <row r="713">
      <c r="A713" s="15" t="n">
        <v>727</v>
      </c>
      <c r="B713" s="14" t="n">
        <v>61</v>
      </c>
      <c r="C713" s="14" t="n">
        <v>61</v>
      </c>
      <c r="D713" s="13" t="n">
        <v>60695822</v>
      </c>
      <c r="E713" s="13" t="inlineStr">
        <is>
          <t>ЭЛ965750</t>
        </is>
      </c>
      <c r="F713" s="12" t="inlineStr">
        <is>
          <t>ПОР</t>
        </is>
      </c>
      <c r="G713" s="12" t="inlineStr">
        <is>
          <t>Усть-Таловка</t>
        </is>
      </c>
      <c r="H713" s="12" t="inlineStr">
        <is>
          <t>Кызылжар</t>
        </is>
      </c>
      <c r="I713" s="12" t="n">
        <v>421034</v>
      </c>
      <c r="J713" s="11" t="n">
        <v>45689</v>
      </c>
      <c r="K713" s="11" t="n">
        <v>45716</v>
      </c>
      <c r="L713" s="11" t="n">
        <v>45714</v>
      </c>
      <c r="M713" s="11" t="n">
        <v>45715</v>
      </c>
      <c r="N713" s="11" t="n">
        <v>45716</v>
      </c>
      <c r="O713" s="57">
        <f>IF(N713=J713,1,IF(AND(N713=J713,L713=J713),N713+1-J713,IF(AND(N713&gt;J713,L713&lt;J713),N713+1-J713,IF(AND(N713&lt;=K713,L713&gt;=J713),N713-L713,IF(L713&gt;K713,"",IF(N713&gt;K713,EOMONTH(N713,-1)-L713,""))))))</f>
        <v/>
      </c>
      <c r="P713" s="57" t="n">
        <v>15000</v>
      </c>
      <c r="Q713" s="56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3" t="n">
        <v>61</v>
      </c>
      <c r="S713" t="inlineStr">
        <is>
          <t>61</t>
        </is>
      </c>
    </row>
    <row r="714">
      <c r="A714" s="15" t="n">
        <v>728</v>
      </c>
      <c r="B714" s="12" t="n">
        <v>25</v>
      </c>
      <c r="C714" s="12" t="n">
        <v>25</v>
      </c>
      <c r="D714" s="13" t="n">
        <v>63615082</v>
      </c>
      <c r="E714" s="26" t="n">
        <v>20284593</v>
      </c>
      <c r="F714" s="12" t="inlineStr">
        <is>
          <t>ГРУЖ</t>
        </is>
      </c>
      <c r="G714" s="22" t="inlineStr">
        <is>
          <t>УШКУЛЫН</t>
        </is>
      </c>
      <c r="H714" s="11" t="inlineStr">
        <is>
          <t>Акча</t>
        </is>
      </c>
      <c r="I714" s="12" t="n">
        <v>161096</v>
      </c>
      <c r="J714" s="11" t="n">
        <v>45689</v>
      </c>
      <c r="K714" s="11" t="n">
        <v>45716</v>
      </c>
      <c r="L714" s="11" t="n">
        <v>45688</v>
      </c>
      <c r="M714" s="11" t="n">
        <v>45662</v>
      </c>
      <c r="N714" s="11" t="n">
        <v>45694</v>
      </c>
      <c r="O714" s="57">
        <f>IF(N714=J714,1,IF(AND(N714=J714,L714=J714),N714+1-J714,IF(AND(N714&gt;J714,L714&lt;J714),N714+1-J714,IF(AND(N714&lt;=K714,L714&gt;=J714),N714-L714,IF(L714&gt;K714,"",IF(N714&gt;K714,EOMONTH(N714,-1)-L714,""))))))</f>
        <v/>
      </c>
      <c r="P714" s="57" t="n">
        <v>15000</v>
      </c>
      <c r="Q71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4" t="n">
        <v>0</v>
      </c>
      <c r="S714" t="inlineStr">
        <is>
          <t>value is not active</t>
        </is>
      </c>
    </row>
    <row r="715">
      <c r="A715" s="15" t="n">
        <v>729</v>
      </c>
      <c r="B715" s="12" t="n">
        <v>25</v>
      </c>
      <c r="C715" s="12" t="n">
        <v>25</v>
      </c>
      <c r="D715" s="13" t="n">
        <v>60699741</v>
      </c>
      <c r="E715" s="26" t="n">
        <v>20284593</v>
      </c>
      <c r="F715" s="12" t="inlineStr">
        <is>
          <t>ГРУЖ</t>
        </is>
      </c>
      <c r="G715" s="12" t="inlineStr">
        <is>
          <t>УШКУЛЫН</t>
        </is>
      </c>
      <c r="H715" s="12" t="inlineStr">
        <is>
          <t>Акча</t>
        </is>
      </c>
      <c r="I715" s="12" t="n">
        <v>161096</v>
      </c>
      <c r="J715" s="11" t="n">
        <v>45689</v>
      </c>
      <c r="K715" s="11" t="n">
        <v>45716</v>
      </c>
      <c r="L715" s="11" t="n">
        <v>45680</v>
      </c>
      <c r="M715" s="11" t="n">
        <v>45684</v>
      </c>
      <c r="N715" s="11" t="n">
        <v>45694</v>
      </c>
      <c r="O715" s="57">
        <f>IF(N715=J715,1,IF(AND(N715=J715,L715=J715),N715+1-J715,IF(AND(N715&gt;J715,L715&lt;J715),N715+1-J715,IF(AND(N715&lt;=K715,L715&gt;=J715),N715-L715,IF(L715&gt;K715,"",IF(N715&gt;K715,EOMONTH(N715,-1)-L715,""))))))</f>
        <v/>
      </c>
      <c r="P715" s="57" t="n">
        <v>15000</v>
      </c>
      <c r="Q71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5" t="n">
        <v>0</v>
      </c>
      <c r="S715" t="inlineStr">
        <is>
          <t>value is not active</t>
        </is>
      </c>
    </row>
    <row r="716">
      <c r="A716" s="15" t="n">
        <v>730</v>
      </c>
      <c r="B716" s="12" t="n">
        <v>25</v>
      </c>
      <c r="C716" s="12" t="n">
        <v>25</v>
      </c>
      <c r="D716" s="13" t="n">
        <v>65351983</v>
      </c>
      <c r="E716" s="13" t="n">
        <v>20284593</v>
      </c>
      <c r="F716" s="12" t="inlineStr">
        <is>
          <t>ГРУЖ</t>
        </is>
      </c>
      <c r="G716" s="12" t="inlineStr">
        <is>
          <t>УШКУЛЫН</t>
        </is>
      </c>
      <c r="H716" s="12" t="inlineStr">
        <is>
          <t>Акча</t>
        </is>
      </c>
      <c r="I716" s="12" t="n">
        <v>161096</v>
      </c>
      <c r="J716" s="11" t="n">
        <v>45689</v>
      </c>
      <c r="K716" s="11" t="n">
        <v>45716</v>
      </c>
      <c r="L716" s="11" t="n">
        <v>45683</v>
      </c>
      <c r="M716" s="11" t="n">
        <v>45684</v>
      </c>
      <c r="N716" s="11" t="n">
        <v>45694</v>
      </c>
      <c r="O716" s="57">
        <f>IF(N716=J716,1,IF(AND(N716=J716,L716=J716),N716+1-J716,IF(AND(N716&gt;J716,L716&lt;J716),N716+1-J716,IF(AND(N716&lt;=K716,L716&gt;=J716),N716-L716,IF(L716&gt;K716,"",IF(N716&gt;K716,EOMONTH(N716,-1)-L716,""))))))</f>
        <v/>
      </c>
      <c r="P716" s="57" t="n">
        <v>15000</v>
      </c>
      <c r="Q71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6" t="n">
        <v>0</v>
      </c>
      <c r="S716" t="inlineStr">
        <is>
          <t>value is not active</t>
        </is>
      </c>
    </row>
    <row r="717">
      <c r="A717" s="15" t="n">
        <v>731</v>
      </c>
      <c r="B717" s="12" t="n">
        <v>25</v>
      </c>
      <c r="C717" s="12" t="n">
        <v>25</v>
      </c>
      <c r="D717" s="13" t="n">
        <v>65341984</v>
      </c>
      <c r="E717" s="13" t="n">
        <v>20284593</v>
      </c>
      <c r="F717" s="12" t="inlineStr">
        <is>
          <t>ГРУЖ</t>
        </is>
      </c>
      <c r="G717" s="12" t="inlineStr">
        <is>
          <t>УШКУЛЫН</t>
        </is>
      </c>
      <c r="H717" s="12" t="inlineStr">
        <is>
          <t>Акча</t>
        </is>
      </c>
      <c r="I717" s="12" t="n">
        <v>161096</v>
      </c>
      <c r="J717" s="11" t="n">
        <v>45689</v>
      </c>
      <c r="K717" s="11" t="n">
        <v>45716</v>
      </c>
      <c r="L717" s="11" t="n">
        <v>45674</v>
      </c>
      <c r="M717" s="11" t="n">
        <v>45684</v>
      </c>
      <c r="N717" s="11" t="n">
        <v>45694</v>
      </c>
      <c r="O717" s="57">
        <f>IF(N717=J717,1,IF(AND(N717=J717,L717=J717),N717+1-J717,IF(AND(N717&gt;J717,L717&lt;J717),N717+1-J717,IF(AND(N717&lt;=K717,L717&gt;=J717),N717-L717,IF(L717&gt;K717,"",IF(N717&gt;K717,EOMONTH(N717,-1)-L717,""))))))</f>
        <v/>
      </c>
      <c r="P717" s="57" t="n">
        <v>15000</v>
      </c>
      <c r="Q71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7" t="n">
        <v>0</v>
      </c>
      <c r="S717" t="inlineStr">
        <is>
          <t>value is not active</t>
        </is>
      </c>
    </row>
    <row r="718">
      <c r="A718" s="15" t="n">
        <v>732</v>
      </c>
      <c r="B718" s="12" t="n">
        <v>25</v>
      </c>
      <c r="C718" s="12" t="n">
        <v>25</v>
      </c>
      <c r="D718" s="13" t="n">
        <v>63615702</v>
      </c>
      <c r="E718" s="13" t="n">
        <v>20284593</v>
      </c>
      <c r="F718" s="12" t="inlineStr">
        <is>
          <t>ГРУЖ</t>
        </is>
      </c>
      <c r="G718" s="12" t="inlineStr">
        <is>
          <t>УШКУЛЫН</t>
        </is>
      </c>
      <c r="H718" s="12" t="inlineStr">
        <is>
          <t>Акча</t>
        </is>
      </c>
      <c r="I718" s="12" t="n">
        <v>161096</v>
      </c>
      <c r="J718" s="11" t="n">
        <v>45689</v>
      </c>
      <c r="K718" s="11" t="n">
        <v>45716</v>
      </c>
      <c r="L718" s="11" t="n">
        <v>45680</v>
      </c>
      <c r="M718" s="11" t="n">
        <v>45684</v>
      </c>
      <c r="N718" s="11" t="n">
        <v>45694</v>
      </c>
      <c r="O718" s="57">
        <f>IF(N718=J718,1,IF(AND(N718=J718,L718=J718),N718+1-J718,IF(AND(N718&gt;J718,L718&lt;J718),N718+1-J718,IF(AND(N718&lt;=K718,L718&gt;=J718),N718-L718,IF(L718&gt;K718,"",IF(N718&gt;K718,EOMONTH(N718,-1)-L718,""))))))</f>
        <v/>
      </c>
      <c r="P718" s="57" t="n">
        <v>15000</v>
      </c>
      <c r="Q71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8" t="n">
        <v>0</v>
      </c>
      <c r="S718" t="inlineStr">
        <is>
          <t>value is not active</t>
        </is>
      </c>
    </row>
    <row r="719">
      <c r="A719" s="15" t="n">
        <v>733</v>
      </c>
      <c r="B719" s="12" t="n">
        <v>25</v>
      </c>
      <c r="C719" s="12" t="n">
        <v>25</v>
      </c>
      <c r="D719" s="13" t="n">
        <v>63615710</v>
      </c>
      <c r="E719" s="13" t="n">
        <v>20284593</v>
      </c>
      <c r="F719" s="12" t="inlineStr">
        <is>
          <t>ГРУЖ</t>
        </is>
      </c>
      <c r="G719" s="12" t="inlineStr">
        <is>
          <t>УШКУЛЫН</t>
        </is>
      </c>
      <c r="H719" s="12" t="inlineStr">
        <is>
          <t>Акча</t>
        </is>
      </c>
      <c r="I719" s="12" t="n">
        <v>161096</v>
      </c>
      <c r="J719" s="11" t="n">
        <v>45689</v>
      </c>
      <c r="K719" s="11" t="n">
        <v>45716</v>
      </c>
      <c r="L719" s="11" t="n">
        <v>45680</v>
      </c>
      <c r="M719" s="11" t="n">
        <v>45684</v>
      </c>
      <c r="N719" s="11" t="n">
        <v>45694</v>
      </c>
      <c r="O719" s="57">
        <f>IF(N719=J719,1,IF(AND(N719=J719,L719=J719),N719+1-J719,IF(AND(N719&gt;J719,L719&lt;J719),N719+1-J719,IF(AND(N719&lt;=K719,L719&gt;=J719),N719-L719,IF(L719&gt;K719,"",IF(N719&gt;K719,EOMONTH(N719,-1)-L719,""))))))</f>
        <v/>
      </c>
      <c r="P719" s="57" t="n">
        <v>15000</v>
      </c>
      <c r="Q71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19" t="n">
        <v>0</v>
      </c>
      <c r="S719" t="inlineStr">
        <is>
          <t>value is not active</t>
        </is>
      </c>
    </row>
    <row r="720">
      <c r="A720" s="15" t="n">
        <v>734</v>
      </c>
      <c r="B720" s="12" t="n">
        <v>25</v>
      </c>
      <c r="C720" s="12" t="n">
        <v>25</v>
      </c>
      <c r="D720" s="13" t="n">
        <v>63622963</v>
      </c>
      <c r="E720" s="13" t="n">
        <v>20284593</v>
      </c>
      <c r="F720" s="12" t="inlineStr">
        <is>
          <t>ГРУЖ</t>
        </is>
      </c>
      <c r="G720" s="12" t="inlineStr">
        <is>
          <t>УШКУЛЫН</t>
        </is>
      </c>
      <c r="H720" s="12" t="inlineStr">
        <is>
          <t>Акча</t>
        </is>
      </c>
      <c r="I720" s="12" t="n">
        <v>161096</v>
      </c>
      <c r="J720" s="11" t="n">
        <v>45689</v>
      </c>
      <c r="K720" s="11" t="n">
        <v>45716</v>
      </c>
      <c r="L720" s="11" t="n">
        <v>45680</v>
      </c>
      <c r="M720" s="11" t="n">
        <v>45684</v>
      </c>
      <c r="N720" s="11" t="n">
        <v>45694</v>
      </c>
      <c r="O720" s="57">
        <f>IF(N720=J720,1,IF(AND(N720=J720,L720=J720),N720+1-J720,IF(AND(N720&gt;J720,L720&lt;J720),N720+1-J720,IF(AND(N720&lt;=K720,L720&gt;=J720),N720-L720,IF(L720&gt;K720,"",IF(N720&gt;K720,EOMONTH(N720,-1)-L720,""))))))</f>
        <v/>
      </c>
      <c r="P720" s="57" t="n">
        <v>15000</v>
      </c>
      <c r="Q72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0" t="n">
        <v>0</v>
      </c>
      <c r="S720" t="inlineStr">
        <is>
          <t>value is not active</t>
        </is>
      </c>
    </row>
    <row r="721">
      <c r="A721" s="15" t="n">
        <v>735</v>
      </c>
      <c r="B721" s="12" t="n">
        <v>25</v>
      </c>
      <c r="C721" s="12" t="n">
        <v>25</v>
      </c>
      <c r="D721" s="13" t="n">
        <v>63760383</v>
      </c>
      <c r="E721" s="13" t="n">
        <v>20284593</v>
      </c>
      <c r="F721" s="12" t="inlineStr">
        <is>
          <t>ГРУЖ</t>
        </is>
      </c>
      <c r="G721" s="12" t="inlineStr">
        <is>
          <t>УШКУЛЫН</t>
        </is>
      </c>
      <c r="H721" s="12" t="inlineStr">
        <is>
          <t>Акча</t>
        </is>
      </c>
      <c r="I721" s="12" t="n">
        <v>161096</v>
      </c>
      <c r="J721" s="11" t="n">
        <v>45689</v>
      </c>
      <c r="K721" s="11" t="n">
        <v>45716</v>
      </c>
      <c r="L721" s="11" t="n">
        <v>45678</v>
      </c>
      <c r="M721" s="11" t="n">
        <v>45684</v>
      </c>
      <c r="N721" s="11" t="n">
        <v>45694</v>
      </c>
      <c r="O721" s="57">
        <f>IF(N721=J721,1,IF(AND(N721=J721,L721=J721),N721+1-J721,IF(AND(N721&gt;J721,L721&lt;J721),N721+1-J721,IF(AND(N721&lt;=K721,L721&gt;=J721),N721-L721,IF(L721&gt;K721,"",IF(N721&gt;K721,EOMONTH(N721,-1)-L721,""))))))</f>
        <v/>
      </c>
      <c r="P721" s="57" t="n">
        <v>15000</v>
      </c>
      <c r="Q72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1" t="n">
        <v>0</v>
      </c>
      <c r="S721" t="inlineStr">
        <is>
          <t>value is not active</t>
        </is>
      </c>
    </row>
    <row r="722">
      <c r="A722" s="15" t="n">
        <v>736</v>
      </c>
      <c r="B722" s="14" t="n">
        <v>92</v>
      </c>
      <c r="C722" s="12" t="n">
        <v>56</v>
      </c>
      <c r="D722" s="13" t="n">
        <v>63740450</v>
      </c>
      <c r="E722" s="26" t="inlineStr">
        <is>
          <t>ЭЛ863053</t>
        </is>
      </c>
      <c r="F722" s="12" t="inlineStr">
        <is>
          <t>ГРУЖ</t>
        </is>
      </c>
      <c r="G722" s="12" t="inlineStr">
        <is>
          <t>УШКУЛЫН</t>
        </is>
      </c>
      <c r="H722" s="12" t="inlineStr">
        <is>
          <t>СОРОКОВАЯ</t>
        </is>
      </c>
      <c r="I722" s="12" t="n">
        <v>161096</v>
      </c>
      <c r="J722" s="11" t="n">
        <v>45689</v>
      </c>
      <c r="K722" s="11" t="n">
        <v>45716</v>
      </c>
      <c r="L722" s="11" t="n">
        <v>45686</v>
      </c>
      <c r="M722" s="11" t="n">
        <v>45687</v>
      </c>
      <c r="N722" s="11" t="n">
        <v>45691</v>
      </c>
      <c r="O722" s="57">
        <f>IF(N722=J722,1,IF(AND(N722=J722,L722=J722),N722+1-J722,IF(AND(N722&gt;J722,L722&lt;J722),N722+1-J722,IF(AND(N722&lt;=K722,L722&gt;=J722),N722-L722,IF(L722&gt;K722,"",IF(N722&gt;K722,EOMONTH(N722,-1)-L722,""))))))</f>
        <v/>
      </c>
      <c r="P722" s="57" t="n">
        <v>15000</v>
      </c>
      <c r="Q72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2" t="n">
        <v>56</v>
      </c>
      <c r="S722" t="inlineStr">
        <is>
          <t>2</t>
        </is>
      </c>
    </row>
    <row r="723">
      <c r="A723" s="15" t="n">
        <v>737</v>
      </c>
      <c r="B723" s="14" t="n">
        <v>92</v>
      </c>
      <c r="C723" s="12" t="n">
        <v>56</v>
      </c>
      <c r="D723" s="12" t="n">
        <v>65343113</v>
      </c>
      <c r="E723" s="28" t="inlineStr">
        <is>
          <t>ЭЛ863047</t>
        </is>
      </c>
      <c r="F723" s="12" t="inlineStr">
        <is>
          <t>ГРУЖ</t>
        </is>
      </c>
      <c r="G723" s="12" t="inlineStr">
        <is>
          <t>УШКУЛЫН</t>
        </is>
      </c>
      <c r="H723" s="12" t="inlineStr">
        <is>
          <t>Ак-куль</t>
        </is>
      </c>
      <c r="I723" s="12" t="n">
        <v>161096</v>
      </c>
      <c r="J723" s="11" t="n">
        <v>45689</v>
      </c>
      <c r="K723" s="11" t="n">
        <v>45716</v>
      </c>
      <c r="L723" s="11" t="n">
        <v>45688</v>
      </c>
      <c r="M723" s="11" t="n">
        <v>45688</v>
      </c>
      <c r="N723" s="11" t="n">
        <v>45691</v>
      </c>
      <c r="O723" s="57">
        <f>IF(N723=J723,1,IF(AND(N723=J723,L723=J723),N723+1-J723,IF(AND(N723&gt;J723,L723&lt;J723),N723+1-J723,IF(AND(N723&lt;=K723,L723&gt;=J723),N723-L723,IF(L723&gt;K723,"",IF(N723&gt;K723,EOMONTH(N723,-1)-L723,""))))))</f>
        <v/>
      </c>
      <c r="P723" s="57" t="n">
        <v>15000</v>
      </c>
      <c r="Q72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3" t="n">
        <v>56</v>
      </c>
      <c r="S723" t="inlineStr">
        <is>
          <t>2</t>
        </is>
      </c>
    </row>
    <row r="724">
      <c r="A724" s="15" t="n">
        <v>738</v>
      </c>
      <c r="B724" s="14" t="n">
        <v>77</v>
      </c>
      <c r="C724" s="14" t="n">
        <v>77</v>
      </c>
      <c r="D724" s="13" t="n">
        <v>63745111</v>
      </c>
      <c r="E724" s="13" t="n">
        <v>20320776</v>
      </c>
      <c r="F724" s="12" t="inlineStr">
        <is>
          <t>ГРУЖ</t>
        </is>
      </c>
      <c r="G724" s="12" t="inlineStr">
        <is>
          <t>УШКУЛЫН</t>
        </is>
      </c>
      <c r="H724" s="12" t="inlineStr">
        <is>
          <t>Ангрен</t>
        </is>
      </c>
      <c r="I724" s="12" t="n">
        <v>161096</v>
      </c>
      <c r="J724" s="11" t="n">
        <v>45689</v>
      </c>
      <c r="K724" s="11" t="n">
        <v>45716</v>
      </c>
      <c r="L724" s="11" t="n">
        <v>45697</v>
      </c>
      <c r="M724" s="11" t="n">
        <v>45700</v>
      </c>
      <c r="N724" s="11" t="n">
        <v>45704</v>
      </c>
      <c r="O724" s="57">
        <f>IF(N724=J724,1,IF(AND(N724=J724,L724=J724),N724+1-J724,IF(AND(N724&gt;J724,L724&lt;J724),N724+1-J724,IF(AND(N724&lt;=K724,L724&gt;=J724),N724-L724,IF(L724&gt;K724,"",IF(N724&gt;K724,EOMONTH(N724,-1)-L724,""))))))</f>
        <v/>
      </c>
      <c r="P724" s="57" t="n">
        <v>15000</v>
      </c>
      <c r="Q72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4" t="n">
        <v>77</v>
      </c>
      <c r="S724" t="inlineStr">
        <is>
          <t>77</t>
        </is>
      </c>
    </row>
    <row r="725">
      <c r="A725" s="15" t="n">
        <v>739</v>
      </c>
      <c r="B725" s="14" t="n">
        <v>77</v>
      </c>
      <c r="C725" s="14" t="n">
        <v>77</v>
      </c>
      <c r="D725" s="13" t="n">
        <v>65317935</v>
      </c>
      <c r="E725" s="13" t="n">
        <v>20320776</v>
      </c>
      <c r="F725" s="12" t="inlineStr">
        <is>
          <t>ГРУЖ</t>
        </is>
      </c>
      <c r="G725" s="12" t="inlineStr">
        <is>
          <t>УШКУЛЫН</t>
        </is>
      </c>
      <c r="H725" s="12" t="inlineStr">
        <is>
          <t>Ангрен</t>
        </is>
      </c>
      <c r="I725" s="12" t="n">
        <v>161096</v>
      </c>
      <c r="J725" s="11" t="n">
        <v>45689</v>
      </c>
      <c r="K725" s="11" t="n">
        <v>45716</v>
      </c>
      <c r="L725" s="11" t="n">
        <v>45697</v>
      </c>
      <c r="M725" s="11" t="n">
        <v>45700</v>
      </c>
      <c r="N725" s="11" t="n">
        <v>45704</v>
      </c>
      <c r="O725" s="57">
        <f>IF(N725=J725,1,IF(AND(N725=J725,L725=J725),N725+1-J725,IF(AND(N725&gt;J725,L725&lt;J725),N725+1-J725,IF(AND(N725&lt;=K725,L725&gt;=J725),N725-L725,IF(L725&gt;K725,"",IF(N725&gt;K725,EOMONTH(N725,-1)-L725,""))))))</f>
        <v/>
      </c>
      <c r="P725" s="57" t="n">
        <v>15000</v>
      </c>
      <c r="Q72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5" t="n">
        <v>77</v>
      </c>
      <c r="S725" t="inlineStr">
        <is>
          <t>77</t>
        </is>
      </c>
    </row>
    <row r="726">
      <c r="A726" s="15" t="n">
        <v>740</v>
      </c>
      <c r="B726" s="14" t="n">
        <v>77</v>
      </c>
      <c r="C726" s="14" t="n">
        <v>77</v>
      </c>
      <c r="D726" s="13" t="n">
        <v>65327678</v>
      </c>
      <c r="E726" s="13" t="n">
        <v>20320776</v>
      </c>
      <c r="F726" s="12" t="inlineStr">
        <is>
          <t>ГРУЖ</t>
        </is>
      </c>
      <c r="G726" s="12" t="inlineStr">
        <is>
          <t>УШКУЛЫН</t>
        </is>
      </c>
      <c r="H726" s="12" t="inlineStr">
        <is>
          <t>Ангрен</t>
        </is>
      </c>
      <c r="I726" s="12" t="n">
        <v>161096</v>
      </c>
      <c r="J726" s="11" t="n">
        <v>45689</v>
      </c>
      <c r="K726" s="11" t="n">
        <v>45716</v>
      </c>
      <c r="L726" s="11" t="n">
        <v>45696</v>
      </c>
      <c r="M726" s="11" t="n">
        <v>45700</v>
      </c>
      <c r="N726" s="11" t="n">
        <v>45704</v>
      </c>
      <c r="O726" s="57">
        <f>IF(N726=J726,1,IF(AND(N726=J726,L726=J726),N726+1-J726,IF(AND(N726&gt;J726,L726&lt;J726),N726+1-J726,IF(AND(N726&lt;=K726,L726&gt;=J726),N726-L726,IF(L726&gt;K726,"",IF(N726&gt;K726,EOMONTH(N726,-1)-L726,""))))))</f>
        <v/>
      </c>
      <c r="P726" s="57" t="n">
        <v>15000</v>
      </c>
      <c r="Q72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6" t="n">
        <v>77</v>
      </c>
      <c r="S726" t="inlineStr">
        <is>
          <t>77</t>
        </is>
      </c>
    </row>
    <row r="727">
      <c r="A727" s="15" t="n">
        <v>741</v>
      </c>
      <c r="B727" s="14" t="n">
        <v>77</v>
      </c>
      <c r="C727" s="14" t="n">
        <v>77</v>
      </c>
      <c r="D727" s="13" t="n">
        <v>65322422</v>
      </c>
      <c r="E727" s="13" t="n">
        <v>20320776</v>
      </c>
      <c r="F727" s="12" t="inlineStr">
        <is>
          <t>ГРУЖ</t>
        </is>
      </c>
      <c r="G727" s="12" t="inlineStr">
        <is>
          <t>УШКУЛЫН</t>
        </is>
      </c>
      <c r="H727" s="12" t="inlineStr">
        <is>
          <t>Ангрен</t>
        </is>
      </c>
      <c r="I727" s="12" t="n">
        <v>161096</v>
      </c>
      <c r="J727" s="11" t="n">
        <v>45689</v>
      </c>
      <c r="K727" s="11" t="n">
        <v>45716</v>
      </c>
      <c r="L727" s="11" t="n">
        <v>45687</v>
      </c>
      <c r="M727" s="11" t="n">
        <v>45700</v>
      </c>
      <c r="N727" s="11" t="n">
        <v>45704</v>
      </c>
      <c r="O727" s="57">
        <f>IF(N727=J727,1,IF(AND(N727=J727,L727=J727),N727+1-J727,IF(AND(N727&gt;J727,L727&lt;J727),N727+1-J727,IF(AND(N727&lt;=K727,L727&gt;=J727),N727-L727,IF(L727&gt;K727,"",IF(N727&gt;K727,EOMONTH(N727,-1)-L727,""))))))</f>
        <v/>
      </c>
      <c r="P727" s="57" t="n">
        <v>15000</v>
      </c>
      <c r="Q72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7" t="n">
        <v>77</v>
      </c>
      <c r="S727" t="inlineStr">
        <is>
          <t>77</t>
        </is>
      </c>
    </row>
    <row r="728">
      <c r="A728" s="15" t="n">
        <v>742</v>
      </c>
      <c r="B728" s="14" t="n">
        <v>77</v>
      </c>
      <c r="C728" s="14" t="n">
        <v>77</v>
      </c>
      <c r="D728" s="13" t="n">
        <v>65343113</v>
      </c>
      <c r="E728" s="13" t="n">
        <v>20320776</v>
      </c>
      <c r="F728" s="12" t="inlineStr">
        <is>
          <t>ГРУЖ</t>
        </is>
      </c>
      <c r="G728" s="12" t="inlineStr">
        <is>
          <t>УШКУЛЫН</t>
        </is>
      </c>
      <c r="H728" s="12" t="inlineStr">
        <is>
          <t>Ангрен</t>
        </is>
      </c>
      <c r="I728" s="12" t="n">
        <v>161096</v>
      </c>
      <c r="J728" s="11" t="n">
        <v>45689</v>
      </c>
      <c r="K728" s="11" t="n">
        <v>45716</v>
      </c>
      <c r="L728" s="11" t="n">
        <v>45694</v>
      </c>
      <c r="M728" s="11" t="n">
        <v>45700</v>
      </c>
      <c r="N728" s="11" t="n">
        <v>45704</v>
      </c>
      <c r="O728" s="57">
        <f>IF(N728=J728,1,IF(AND(N728=J728,L728=J728),N728+1-J728,IF(AND(N728&gt;J728,L728&lt;J728),N728+1-J728,IF(AND(N728&lt;=K728,L728&gt;=J728),N728-L728,IF(L728&gt;K728,"",IF(N728&gt;K728,EOMONTH(N728,-1)-L728,""))))))</f>
        <v/>
      </c>
      <c r="P728" s="57" t="n">
        <v>15000</v>
      </c>
      <c r="Q72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8" t="n">
        <v>77</v>
      </c>
      <c r="S728" t="inlineStr">
        <is>
          <t>77</t>
        </is>
      </c>
    </row>
    <row r="729">
      <c r="A729" s="15" t="n">
        <v>743</v>
      </c>
      <c r="B729" s="14" t="n">
        <v>77</v>
      </c>
      <c r="C729" s="14" t="n">
        <v>77</v>
      </c>
      <c r="D729" s="13" t="n">
        <v>65337818</v>
      </c>
      <c r="E729" s="13" t="n">
        <v>20320776</v>
      </c>
      <c r="F729" s="12" t="inlineStr">
        <is>
          <t>ГРУЖ</t>
        </is>
      </c>
      <c r="G729" s="12" t="inlineStr">
        <is>
          <t>УШКУЛЫН</t>
        </is>
      </c>
      <c r="H729" s="12" t="inlineStr">
        <is>
          <t>Ангрен</t>
        </is>
      </c>
      <c r="I729" s="12" t="n">
        <v>161096</v>
      </c>
      <c r="J729" s="11" t="n">
        <v>45689</v>
      </c>
      <c r="K729" s="11" t="n">
        <v>45716</v>
      </c>
      <c r="L729" s="11" t="n">
        <v>45696</v>
      </c>
      <c r="M729" s="11" t="n">
        <v>45700</v>
      </c>
      <c r="N729" s="11" t="n">
        <v>45704</v>
      </c>
      <c r="O729" s="57">
        <f>IF(N729=J729,1,IF(AND(N729=J729,L729=J729),N729+1-J729,IF(AND(N729&gt;J729,L729&lt;J729),N729+1-J729,IF(AND(N729&lt;=K729,L729&gt;=J729),N729-L729,IF(L729&gt;K729,"",IF(N729&gt;K729,EOMONTH(N729,-1)-L729,""))))))</f>
        <v/>
      </c>
      <c r="P729" s="57" t="n">
        <v>15000</v>
      </c>
      <c r="Q72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29" t="n">
        <v>77</v>
      </c>
      <c r="S729" t="inlineStr">
        <is>
          <t>77</t>
        </is>
      </c>
    </row>
    <row r="730">
      <c r="A730" s="15" t="n">
        <v>744</v>
      </c>
      <c r="B730" s="14" t="n">
        <v>77</v>
      </c>
      <c r="C730" s="14" t="n">
        <v>77</v>
      </c>
      <c r="D730" s="13" t="n">
        <v>63615355</v>
      </c>
      <c r="E730" s="13" t="n">
        <v>20320776</v>
      </c>
      <c r="F730" s="12" t="inlineStr">
        <is>
          <t>ГРУЖ</t>
        </is>
      </c>
      <c r="G730" s="12" t="inlineStr">
        <is>
          <t>УШКУЛЫН</t>
        </is>
      </c>
      <c r="H730" s="12" t="inlineStr">
        <is>
          <t>Ангрен</t>
        </is>
      </c>
      <c r="I730" s="12" t="n">
        <v>161096</v>
      </c>
      <c r="J730" s="11" t="n">
        <v>45689</v>
      </c>
      <c r="K730" s="11" t="n">
        <v>45716</v>
      </c>
      <c r="L730" s="11" t="n">
        <v>45696</v>
      </c>
      <c r="M730" s="11" t="n">
        <v>45700</v>
      </c>
      <c r="N730" s="11" t="n">
        <v>45704</v>
      </c>
      <c r="O730" s="57">
        <f>IF(N730=J730,1,IF(AND(N730=J730,L730=J730),N730+1-J730,IF(AND(N730&gt;J730,L730&lt;J730),N730+1-J730,IF(AND(N730&lt;=K730,L730&gt;=J730),N730-L730,IF(L730&gt;K730,"",IF(N730&gt;K730,EOMONTH(N730,-1)-L730,""))))))</f>
        <v/>
      </c>
      <c r="P730" s="57" t="n">
        <v>15000</v>
      </c>
      <c r="Q73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0" t="n">
        <v>77</v>
      </c>
      <c r="S730" t="inlineStr">
        <is>
          <t>77</t>
        </is>
      </c>
    </row>
    <row r="731">
      <c r="A731" s="15" t="n">
        <v>745</v>
      </c>
      <c r="B731" s="14" t="n">
        <v>77</v>
      </c>
      <c r="C731" s="14" t="n">
        <v>77</v>
      </c>
      <c r="D731" s="13" t="n">
        <v>63623078</v>
      </c>
      <c r="E731" s="13" t="n">
        <v>20320776</v>
      </c>
      <c r="F731" s="12" t="inlineStr">
        <is>
          <t>ГРУЖ</t>
        </is>
      </c>
      <c r="G731" s="12" t="inlineStr">
        <is>
          <t>УШКУЛЫН</t>
        </is>
      </c>
      <c r="H731" s="12" t="inlineStr">
        <is>
          <t>Ангрен</t>
        </is>
      </c>
      <c r="I731" s="12" t="n">
        <v>161096</v>
      </c>
      <c r="J731" s="11" t="n">
        <v>45689</v>
      </c>
      <c r="K731" s="11" t="n">
        <v>45716</v>
      </c>
      <c r="L731" s="11" t="n">
        <v>45696</v>
      </c>
      <c r="M731" s="11" t="n">
        <v>45700</v>
      </c>
      <c r="N731" s="11" t="n">
        <v>45704</v>
      </c>
      <c r="O731" s="57">
        <f>IF(N731=J731,1,IF(AND(N731=J731,L731=J731),N731+1-J731,IF(AND(N731&gt;J731,L731&lt;J731),N731+1-J731,IF(AND(N731&lt;=K731,L731&gt;=J731),N731-L731,IF(L731&gt;K731,"",IF(N731&gt;K731,EOMONTH(N731,-1)-L731,""))))))</f>
        <v/>
      </c>
      <c r="P731" s="57" t="n">
        <v>15000</v>
      </c>
      <c r="Q73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1" t="n">
        <v>77</v>
      </c>
      <c r="S731" t="inlineStr">
        <is>
          <t>77</t>
        </is>
      </c>
    </row>
    <row r="732">
      <c r="A732" s="15" t="n">
        <v>746</v>
      </c>
      <c r="B732" s="14" t="n">
        <v>77</v>
      </c>
      <c r="C732" s="14" t="n">
        <v>77</v>
      </c>
      <c r="D732" s="13" t="n">
        <v>63565303</v>
      </c>
      <c r="E732" s="13" t="n">
        <v>20320776</v>
      </c>
      <c r="F732" s="12" t="inlineStr">
        <is>
          <t>ГРУЖ</t>
        </is>
      </c>
      <c r="G732" s="12" t="inlineStr">
        <is>
          <t>УШКУЛЫН</t>
        </is>
      </c>
      <c r="H732" s="12" t="inlineStr">
        <is>
          <t>Ангрен</t>
        </is>
      </c>
      <c r="I732" s="12" t="n">
        <v>161096</v>
      </c>
      <c r="J732" s="11" t="n">
        <v>45689</v>
      </c>
      <c r="K732" s="11" t="n">
        <v>45716</v>
      </c>
      <c r="L732" s="11" t="n">
        <v>45697</v>
      </c>
      <c r="M732" s="11" t="n">
        <v>45700</v>
      </c>
      <c r="N732" s="11" t="n">
        <v>45704</v>
      </c>
      <c r="O732" s="57">
        <f>IF(N732=J732,1,IF(AND(N732=J732,L732=J732),N732+1-J732,IF(AND(N732&gt;J732,L732&lt;J732),N732+1-J732,IF(AND(N732&lt;=K732,L732&gt;=J732),N732-L732,IF(L732&gt;K732,"",IF(N732&gt;K732,EOMONTH(N732,-1)-L732,""))))))</f>
        <v/>
      </c>
      <c r="P732" s="57" t="n">
        <v>15000</v>
      </c>
      <c r="Q73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2" t="n">
        <v>77</v>
      </c>
      <c r="S732" t="inlineStr">
        <is>
          <t>77</t>
        </is>
      </c>
    </row>
    <row r="733">
      <c r="A733" s="15" t="n">
        <v>747</v>
      </c>
      <c r="B733" s="14" t="n">
        <v>77</v>
      </c>
      <c r="C733" s="14" t="n">
        <v>77</v>
      </c>
      <c r="D733" s="13" t="n">
        <v>63615181</v>
      </c>
      <c r="E733" s="13" t="n">
        <v>20320776</v>
      </c>
      <c r="F733" s="12" t="inlineStr">
        <is>
          <t>ГРУЖ</t>
        </is>
      </c>
      <c r="G733" s="12" t="inlineStr">
        <is>
          <t>УШКУЛЫН</t>
        </is>
      </c>
      <c r="H733" s="12" t="inlineStr">
        <is>
          <t>Ангрен</t>
        </is>
      </c>
      <c r="I733" s="12" t="n">
        <v>161096</v>
      </c>
      <c r="J733" s="11" t="n">
        <v>45689</v>
      </c>
      <c r="K733" s="11" t="n">
        <v>45716</v>
      </c>
      <c r="L733" s="11" t="n">
        <v>45696</v>
      </c>
      <c r="M733" s="11" t="n">
        <v>45700</v>
      </c>
      <c r="N733" s="11" t="n">
        <v>45704</v>
      </c>
      <c r="O733" s="57">
        <f>IF(N733=J733,1,IF(AND(N733=J733,L733=J733),N733+1-J733,IF(AND(N733&gt;J733,L733&lt;J733),N733+1-J733,IF(AND(N733&lt;=K733,L733&gt;=J733),N733-L733,IF(L733&gt;K733,"",IF(N733&gt;K733,EOMONTH(N733,-1)-L733,""))))))</f>
        <v/>
      </c>
      <c r="P733" s="57" t="n">
        <v>15000</v>
      </c>
      <c r="Q73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3" t="n">
        <v>77</v>
      </c>
      <c r="S733" t="inlineStr">
        <is>
          <t>77</t>
        </is>
      </c>
    </row>
    <row r="734">
      <c r="A734" s="15" t="n">
        <v>748</v>
      </c>
      <c r="B734" s="14" t="n">
        <v>77</v>
      </c>
      <c r="C734" s="14" t="n">
        <v>77</v>
      </c>
      <c r="D734" s="13" t="n">
        <v>63740450</v>
      </c>
      <c r="E734" s="13" t="n">
        <v>20320777</v>
      </c>
      <c r="F734" s="12" t="inlineStr">
        <is>
          <t>ГРУЖ</t>
        </is>
      </c>
      <c r="G734" s="12" t="inlineStr">
        <is>
          <t>УШКУЛЫН</t>
        </is>
      </c>
      <c r="H734" s="12" t="inlineStr">
        <is>
          <t>Ангрен</t>
        </is>
      </c>
      <c r="I734" s="12" t="n">
        <v>161096</v>
      </c>
      <c r="J734" s="11" t="n">
        <v>45689</v>
      </c>
      <c r="K734" s="11" t="n">
        <v>45716</v>
      </c>
      <c r="L734" s="11" t="n">
        <v>45696</v>
      </c>
      <c r="M734" s="11" t="n">
        <v>45700</v>
      </c>
      <c r="N734" s="11" t="n">
        <v>45706</v>
      </c>
      <c r="O734" s="57">
        <f>IF(N734=J734,1,IF(AND(N734=J734,L734=J734),N734+1-J734,IF(AND(N734&gt;J734,L734&lt;J734),N734+1-J734,IF(AND(N734&lt;=K734,L734&gt;=J734),N734-L734,IF(L734&gt;K734,"",IF(N734&gt;K734,EOMONTH(N734,-1)-L734,""))))))</f>
        <v/>
      </c>
      <c r="P734" s="57" t="n">
        <v>15000</v>
      </c>
      <c r="Q73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4" t="n">
        <v>77</v>
      </c>
      <c r="S734" t="inlineStr">
        <is>
          <t>77</t>
        </is>
      </c>
    </row>
    <row r="735">
      <c r="A735" s="15" t="n">
        <v>749</v>
      </c>
      <c r="B735" s="14" t="n">
        <v>77</v>
      </c>
      <c r="C735" s="14" t="n">
        <v>77</v>
      </c>
      <c r="D735" s="13" t="n">
        <v>61474888</v>
      </c>
      <c r="E735" s="13" t="n">
        <v>20320777</v>
      </c>
      <c r="F735" s="12" t="inlineStr">
        <is>
          <t>ГРУЖ</t>
        </is>
      </c>
      <c r="G735" s="12" t="inlineStr">
        <is>
          <t>УШКУЛЫН</t>
        </is>
      </c>
      <c r="H735" s="12" t="inlineStr">
        <is>
          <t>Ангрен</t>
        </is>
      </c>
      <c r="I735" s="12" t="n">
        <v>161096</v>
      </c>
      <c r="J735" s="11" t="n">
        <v>45689</v>
      </c>
      <c r="K735" s="11" t="n">
        <v>45716</v>
      </c>
      <c r="L735" s="11" t="n">
        <v>45696</v>
      </c>
      <c r="M735" s="11" t="n">
        <v>45700</v>
      </c>
      <c r="N735" s="11" t="n">
        <v>45706</v>
      </c>
      <c r="O735" s="57">
        <f>IF(N735=J735,1,IF(AND(N735=J735,L735=J735),N735+1-J735,IF(AND(N735&gt;J735,L735&lt;J735),N735+1-J735,IF(AND(N735&lt;=K735,L735&gt;=J735),N735-L735,IF(L735&gt;K735,"",IF(N735&gt;K735,EOMONTH(N735,-1)-L735,""))))))</f>
        <v/>
      </c>
      <c r="P735" s="57" t="n">
        <v>15000</v>
      </c>
      <c r="Q73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5" t="n">
        <v>77</v>
      </c>
      <c r="S735" t="inlineStr">
        <is>
          <t>77</t>
        </is>
      </c>
    </row>
    <row r="736">
      <c r="A736" s="15" t="n">
        <v>750</v>
      </c>
      <c r="B736" s="14" t="n">
        <v>77</v>
      </c>
      <c r="C736" s="14" t="n">
        <v>77</v>
      </c>
      <c r="D736" s="13" t="n">
        <v>61474516</v>
      </c>
      <c r="E736" s="13" t="n">
        <v>20320777</v>
      </c>
      <c r="F736" s="12" t="inlineStr">
        <is>
          <t>ГРУЖ</t>
        </is>
      </c>
      <c r="G736" s="12" t="inlineStr">
        <is>
          <t>УШКУЛЫН</t>
        </is>
      </c>
      <c r="H736" s="12" t="inlineStr">
        <is>
          <t>Ангрен</t>
        </is>
      </c>
      <c r="I736" s="12" t="n">
        <v>161096</v>
      </c>
      <c r="J736" s="11" t="n">
        <v>45689</v>
      </c>
      <c r="K736" s="11" t="n">
        <v>45716</v>
      </c>
      <c r="L736" s="11" t="n">
        <v>45696</v>
      </c>
      <c r="M736" s="11" t="n">
        <v>45700</v>
      </c>
      <c r="N736" s="11" t="n">
        <v>45706</v>
      </c>
      <c r="O736" s="57">
        <f>IF(N736=J736,1,IF(AND(N736=J736,L736=J736),N736+1-J736,IF(AND(N736&gt;J736,L736&lt;J736),N736+1-J736,IF(AND(N736&lt;=K736,L736&gt;=J736),N736-L736,IF(L736&gt;K736,"",IF(N736&gt;K736,EOMONTH(N736,-1)-L736,""))))))</f>
        <v/>
      </c>
      <c r="P736" s="57" t="n">
        <v>15000</v>
      </c>
      <c r="Q73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6" t="n">
        <v>77</v>
      </c>
      <c r="S736" t="inlineStr">
        <is>
          <t>77</t>
        </is>
      </c>
    </row>
    <row r="737">
      <c r="A737" s="15" t="n">
        <v>751</v>
      </c>
      <c r="B737" s="14" t="n">
        <v>77</v>
      </c>
      <c r="C737" s="14" t="n">
        <v>77</v>
      </c>
      <c r="D737" s="13" t="n">
        <v>65353450</v>
      </c>
      <c r="E737" s="13" t="n">
        <v>20320777</v>
      </c>
      <c r="F737" s="12" t="inlineStr">
        <is>
          <t>ГРУЖ</t>
        </is>
      </c>
      <c r="G737" s="12" t="inlineStr">
        <is>
          <t>УШКУЛЫН</t>
        </is>
      </c>
      <c r="H737" s="12" t="inlineStr">
        <is>
          <t>Ангрен</t>
        </is>
      </c>
      <c r="I737" s="12" t="n">
        <v>161096</v>
      </c>
      <c r="J737" s="11" t="n">
        <v>45689</v>
      </c>
      <c r="K737" s="11" t="n">
        <v>45716</v>
      </c>
      <c r="L737" s="11" t="n">
        <v>45696</v>
      </c>
      <c r="M737" s="11" t="n">
        <v>45700</v>
      </c>
      <c r="N737" s="11" t="n">
        <v>45706</v>
      </c>
      <c r="O737" s="57">
        <f>IF(N737=J737,1,IF(AND(N737=J737,L737=J737),N737+1-J737,IF(AND(N737&gt;J737,L737&lt;J737),N737+1-J737,IF(AND(N737&lt;=K737,L737&gt;=J737),N737-L737,IF(L737&gt;K737,"",IF(N737&gt;K737,EOMONTH(N737,-1)-L737,""))))))</f>
        <v/>
      </c>
      <c r="P737" s="57" t="n">
        <v>15000</v>
      </c>
      <c r="Q73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7" t="n">
        <v>77</v>
      </c>
      <c r="S737" t="inlineStr">
        <is>
          <t>77</t>
        </is>
      </c>
    </row>
    <row r="738">
      <c r="A738" s="15" t="n">
        <v>752</v>
      </c>
      <c r="B738" s="14" t="n">
        <v>77</v>
      </c>
      <c r="C738" s="14" t="n">
        <v>77</v>
      </c>
      <c r="D738" s="13" t="n">
        <v>65352684</v>
      </c>
      <c r="E738" s="13" t="n">
        <v>20323722</v>
      </c>
      <c r="F738" s="12" t="inlineStr">
        <is>
          <t>ГРУЖ</t>
        </is>
      </c>
      <c r="G738" s="12" t="inlineStr">
        <is>
          <t>УШКУЛЫН</t>
        </is>
      </c>
      <c r="H738" s="12" t="inlineStr">
        <is>
          <t>Ангрен</t>
        </is>
      </c>
      <c r="I738" s="12" t="n">
        <v>161096</v>
      </c>
      <c r="J738" s="11" t="n">
        <v>45689</v>
      </c>
      <c r="K738" s="11" t="n">
        <v>45716</v>
      </c>
      <c r="L738" s="11" t="n">
        <v>45699</v>
      </c>
      <c r="M738" s="11" t="n">
        <v>45702</v>
      </c>
      <c r="N738" s="11" t="n">
        <v>45706</v>
      </c>
      <c r="O738" s="57">
        <f>IF(N738=J738,1,IF(AND(N738=J738,L738=J738),N738+1-J738,IF(AND(N738&gt;J738,L738&lt;J738),N738+1-J738,IF(AND(N738&lt;=K738,L738&gt;=J738),N738-L738,IF(L738&gt;K738,"",IF(N738&gt;K738,EOMONTH(N738,-1)-L738,""))))))</f>
        <v/>
      </c>
      <c r="P738" s="57" t="n">
        <v>15000</v>
      </c>
      <c r="Q73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8" t="n">
        <v>77</v>
      </c>
      <c r="S738" t="inlineStr">
        <is>
          <t>77</t>
        </is>
      </c>
    </row>
    <row r="739">
      <c r="A739" s="15" t="n">
        <v>753</v>
      </c>
      <c r="B739" s="14" t="n">
        <v>77</v>
      </c>
      <c r="C739" s="14" t="n">
        <v>77</v>
      </c>
      <c r="D739" s="13" t="n">
        <v>65321721</v>
      </c>
      <c r="E739" s="13" t="n">
        <v>20323722</v>
      </c>
      <c r="F739" s="12" t="inlineStr">
        <is>
          <t>ГРУЖ</t>
        </is>
      </c>
      <c r="G739" s="12" t="inlineStr">
        <is>
          <t>УШКУЛЫН</t>
        </is>
      </c>
      <c r="H739" s="12" t="inlineStr">
        <is>
          <t>Ангрен</t>
        </is>
      </c>
      <c r="I739" s="12" t="n">
        <v>161096</v>
      </c>
      <c r="J739" s="11" t="n">
        <v>45689</v>
      </c>
      <c r="K739" s="11" t="n">
        <v>45716</v>
      </c>
      <c r="L739" s="11" t="n">
        <v>45699</v>
      </c>
      <c r="M739" s="11" t="n">
        <v>45702</v>
      </c>
      <c r="N739" s="11" t="n">
        <v>45706</v>
      </c>
      <c r="O739" s="57">
        <f>IF(N739=J739,1,IF(AND(N739=J739,L739=J739),N739+1-J739,IF(AND(N739&gt;J739,L739&lt;J739),N739+1-J739,IF(AND(N739&lt;=K739,L739&gt;=J739),N739-L739,IF(L739&gt;K739,"",IF(N739&gt;K739,EOMONTH(N739,-1)-L739,""))))))</f>
        <v/>
      </c>
      <c r="P739" s="57" t="n">
        <v>15000</v>
      </c>
      <c r="Q73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39" t="n">
        <v>77</v>
      </c>
      <c r="S739" t="inlineStr">
        <is>
          <t>77</t>
        </is>
      </c>
    </row>
    <row r="740">
      <c r="A740" s="15" t="n">
        <v>754</v>
      </c>
      <c r="B740" s="14" t="n">
        <v>77</v>
      </c>
      <c r="C740" s="14" t="n">
        <v>77</v>
      </c>
      <c r="D740" s="13" t="n">
        <v>63615413</v>
      </c>
      <c r="E740" s="13" t="n">
        <v>20323724</v>
      </c>
      <c r="F740" s="12" t="inlineStr">
        <is>
          <t>ГРУЖ</t>
        </is>
      </c>
      <c r="G740" s="12" t="inlineStr">
        <is>
          <t>УШКУЛЫН</t>
        </is>
      </c>
      <c r="H740" s="12" t="inlineStr">
        <is>
          <t>Ангрен</t>
        </is>
      </c>
      <c r="I740" s="12" t="n">
        <v>161096</v>
      </c>
      <c r="J740" s="11" t="n">
        <v>45689</v>
      </c>
      <c r="K740" s="11" t="n">
        <v>45716</v>
      </c>
      <c r="L740" s="11" t="n">
        <v>45699</v>
      </c>
      <c r="M740" s="11" t="n">
        <v>45702</v>
      </c>
      <c r="N740" s="11" t="n">
        <v>45707</v>
      </c>
      <c r="O740" s="57">
        <f>IF(N740=J740,1,IF(AND(N740=J740,L740=J740),N740+1-J740,IF(AND(N740&gt;J740,L740&lt;J740),N740+1-J740,IF(AND(N740&lt;=K740,L740&gt;=J740),N740-L740,IF(L740&gt;K740,"",IF(N740&gt;K740,EOMONTH(N740,-1)-L740,""))))))</f>
        <v/>
      </c>
      <c r="P740" s="57" t="n">
        <v>15000</v>
      </c>
      <c r="Q74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0" t="n">
        <v>77</v>
      </c>
      <c r="S740" t="inlineStr">
        <is>
          <t>77</t>
        </is>
      </c>
    </row>
    <row r="741">
      <c r="A741" s="15" t="n">
        <v>755</v>
      </c>
      <c r="B741" s="14" t="n">
        <v>39</v>
      </c>
      <c r="C741" s="12" t="n">
        <v>13</v>
      </c>
      <c r="D741" s="13" t="n">
        <v>65318909</v>
      </c>
      <c r="E741" s="26" t="inlineStr">
        <is>
          <t>ЭЛ922646</t>
        </is>
      </c>
      <c r="F741" s="12" t="inlineStr">
        <is>
          <t>ПОР</t>
        </is>
      </c>
      <c r="G741" s="12" t="inlineStr">
        <is>
          <t>УШКУЛЫН</t>
        </is>
      </c>
      <c r="H741" s="12" t="inlineStr">
        <is>
          <t>Екибастуз II</t>
        </is>
      </c>
      <c r="I741" s="12" t="n">
        <v>421034</v>
      </c>
      <c r="J741" s="11" t="n">
        <v>45689</v>
      </c>
      <c r="K741" s="11" t="n">
        <v>45716</v>
      </c>
      <c r="L741" s="11" t="n">
        <v>45703</v>
      </c>
      <c r="M741" s="11" t="n">
        <v>45703</v>
      </c>
      <c r="N741" s="11" t="n">
        <v>45705</v>
      </c>
      <c r="O741" s="57">
        <f>IF(N741=J741,1,IF(AND(N741=J741,L741=J741),N741+1-J741,IF(AND(N741&gt;J741,L741&lt;J741),N741+1-J741,IF(AND(N741&lt;=K741,L741&gt;=J741),N741-L741,IF(L741&gt;K741,"",IF(N741&gt;K741,EOMONTH(N741,-1)-L741,""))))))</f>
        <v/>
      </c>
      <c r="P741" s="57" t="n">
        <v>15000</v>
      </c>
      <c r="Q74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1" t="n">
        <v>13</v>
      </c>
      <c r="S741" t="inlineStr">
        <is>
          <t>39</t>
        </is>
      </c>
    </row>
    <row r="742">
      <c r="A742" s="15" t="n">
        <v>756</v>
      </c>
      <c r="B742" s="14" t="n">
        <v>77</v>
      </c>
      <c r="C742" s="14" t="n">
        <v>77</v>
      </c>
      <c r="D742" s="13" t="n">
        <v>61474219</v>
      </c>
      <c r="E742" s="13" t="n">
        <v>20346921</v>
      </c>
      <c r="F742" s="12" t="inlineStr">
        <is>
          <t>ГРУЖ</t>
        </is>
      </c>
      <c r="G742" s="12" t="inlineStr">
        <is>
          <t>УШКУЛЫН</t>
        </is>
      </c>
      <c r="H742" s="12" t="inlineStr">
        <is>
          <t>Ангрен</t>
        </is>
      </c>
      <c r="I742" s="12" t="n">
        <v>161096</v>
      </c>
      <c r="J742" s="11" t="n">
        <v>45689</v>
      </c>
      <c r="K742" s="11" t="n">
        <v>45716</v>
      </c>
      <c r="L742" s="11" t="n">
        <v>45704</v>
      </c>
      <c r="M742" s="11" t="n">
        <v>45712</v>
      </c>
      <c r="N742" s="11" t="n">
        <v>45716</v>
      </c>
      <c r="O742" s="57">
        <f>IF(N742=J742,1,IF(AND(N742=J742,L742=J742),N742+1-J742,IF(AND(N742&gt;J742,L742&lt;J742),N742+1-J742,IF(AND(N742&lt;=K742,L742&gt;=J742),N742-L742,IF(L742&gt;K742,"",IF(N742&gt;K742,EOMONTH(N742,-1)-L742,""))))))</f>
        <v/>
      </c>
      <c r="P742" s="57" t="n">
        <v>15000</v>
      </c>
      <c r="Q74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2" t="n">
        <v>77</v>
      </c>
      <c r="S742" t="inlineStr">
        <is>
          <t>77</t>
        </is>
      </c>
    </row>
    <row r="743">
      <c r="A743" s="15" t="n">
        <v>757</v>
      </c>
      <c r="B743" s="14" t="n">
        <v>77</v>
      </c>
      <c r="C743" s="14" t="n">
        <v>77</v>
      </c>
      <c r="D743" s="13" t="n">
        <v>63565303</v>
      </c>
      <c r="E743" s="13" t="n">
        <v>20350628</v>
      </c>
      <c r="F743" s="12" t="inlineStr">
        <is>
          <t>ГРУЖ</t>
        </is>
      </c>
      <c r="G743" s="12" t="inlineStr">
        <is>
          <t>УШКУЛЫН</t>
        </is>
      </c>
      <c r="H743" s="12" t="inlineStr">
        <is>
          <t>Ангрен</t>
        </is>
      </c>
      <c r="I743" s="12" t="n">
        <v>161096</v>
      </c>
      <c r="J743" s="11" t="n">
        <v>45689</v>
      </c>
      <c r="K743" s="11" t="n">
        <v>45716</v>
      </c>
      <c r="L743" s="11" t="n">
        <v>45710</v>
      </c>
      <c r="M743" s="11" t="n">
        <v>45713</v>
      </c>
      <c r="N743" s="11" t="n">
        <v>45716</v>
      </c>
      <c r="O743" s="57">
        <f>IF(N743=J743,1,IF(AND(N743=J743,L743=J743),N743+1-J743,IF(AND(N743&gt;J743,L743&lt;J743),N743+1-J743,IF(AND(N743&lt;=K743,L743&gt;=J743),N743-L743,IF(L743&gt;K743,"",IF(N743&gt;K743,EOMONTH(N743,-1)-L743,""))))))</f>
        <v/>
      </c>
      <c r="P743" s="57" t="n">
        <v>15000</v>
      </c>
      <c r="Q74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3" t="n">
        <v>77</v>
      </c>
      <c r="S743" t="inlineStr">
        <is>
          <t>77</t>
        </is>
      </c>
    </row>
    <row r="744">
      <c r="A744" s="15" t="n">
        <v>758</v>
      </c>
      <c r="B744" s="14" t="n">
        <v>77</v>
      </c>
      <c r="C744" s="14" t="n">
        <v>77</v>
      </c>
      <c r="D744" s="13" t="n">
        <v>63615181</v>
      </c>
      <c r="E744" s="13" t="n">
        <v>20350624</v>
      </c>
      <c r="F744" s="12" t="inlineStr">
        <is>
          <t>ГРУЖ</t>
        </is>
      </c>
      <c r="G744" s="12" t="inlineStr">
        <is>
          <t>УШКУЛЫН</t>
        </is>
      </c>
      <c r="H744" s="12" t="inlineStr">
        <is>
          <t>Ангрен</t>
        </is>
      </c>
      <c r="I744" s="12" t="n">
        <v>161096</v>
      </c>
      <c r="J744" s="11" t="n">
        <v>45689</v>
      </c>
      <c r="K744" s="11" t="n">
        <v>45716</v>
      </c>
      <c r="L744" s="11" t="n">
        <v>45710</v>
      </c>
      <c r="M744" s="11" t="n">
        <v>45713</v>
      </c>
      <c r="N744" s="11" t="n">
        <v>45716</v>
      </c>
      <c r="O744" s="57">
        <f>IF(N744=J744,1,IF(AND(N744=J744,L744=J744),N744+1-J744,IF(AND(N744&gt;J744,L744&lt;J744),N744+1-J744,IF(AND(N744&lt;=K744,L744&gt;=J744),N744-L744,IF(L744&gt;K744,"",IF(N744&gt;K744,EOMONTH(N744,-1)-L744,""))))))</f>
        <v/>
      </c>
      <c r="P744" s="57" t="n">
        <v>15000</v>
      </c>
      <c r="Q74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4" t="n">
        <v>77</v>
      </c>
      <c r="S744" t="inlineStr">
        <is>
          <t>77</t>
        </is>
      </c>
    </row>
    <row r="745">
      <c r="A745" s="15" t="n">
        <v>759</v>
      </c>
      <c r="B745" s="14" t="n">
        <v>77</v>
      </c>
      <c r="C745" s="14" t="n">
        <v>77</v>
      </c>
      <c r="D745" s="13" t="n">
        <v>63615355</v>
      </c>
      <c r="E745" s="13" t="n">
        <v>20350628</v>
      </c>
      <c r="F745" s="12" t="inlineStr">
        <is>
          <t>ГРУЖ</t>
        </is>
      </c>
      <c r="G745" s="12" t="inlineStr">
        <is>
          <t>УШКУЛЫН</t>
        </is>
      </c>
      <c r="H745" s="12" t="inlineStr">
        <is>
          <t>Ангрен</t>
        </is>
      </c>
      <c r="I745" s="12" t="n">
        <v>161096</v>
      </c>
      <c r="J745" s="11" t="n">
        <v>45689</v>
      </c>
      <c r="K745" s="11" t="n">
        <v>45716</v>
      </c>
      <c r="L745" s="11" t="n">
        <v>45710</v>
      </c>
      <c r="M745" s="11" t="n">
        <v>45713</v>
      </c>
      <c r="N745" s="11" t="n">
        <v>45716</v>
      </c>
      <c r="O745" s="57">
        <f>IF(N745=J745,1,IF(AND(N745=J745,L745=J745),N745+1-J745,IF(AND(N745&gt;J745,L745&lt;J745),N745+1-J745,IF(AND(N745&lt;=K745,L745&gt;=J745),N745-L745,IF(L745&gt;K745,"",IF(N745&gt;K745,EOMONTH(N745,-1)-L745,""))))))</f>
        <v/>
      </c>
      <c r="P745" s="57" t="n">
        <v>15000</v>
      </c>
      <c r="Q74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5" t="n">
        <v>77</v>
      </c>
      <c r="S745" t="inlineStr">
        <is>
          <t>77</t>
        </is>
      </c>
    </row>
    <row r="746">
      <c r="A746" s="15" t="n">
        <v>760</v>
      </c>
      <c r="B746" s="14" t="n">
        <v>77</v>
      </c>
      <c r="C746" s="14" t="n">
        <v>77</v>
      </c>
      <c r="D746" s="13" t="n">
        <v>63745111</v>
      </c>
      <c r="E746" s="13" t="n">
        <v>20350628</v>
      </c>
      <c r="F746" s="12" t="inlineStr">
        <is>
          <t>ГРУЖ</t>
        </is>
      </c>
      <c r="G746" s="12" t="inlineStr">
        <is>
          <t>УШКУЛЫН</t>
        </is>
      </c>
      <c r="H746" s="12" t="inlineStr">
        <is>
          <t>Ангрен</t>
        </is>
      </c>
      <c r="I746" s="12" t="n">
        <v>161096</v>
      </c>
      <c r="J746" s="11" t="n">
        <v>45689</v>
      </c>
      <c r="K746" s="11" t="n">
        <v>45716</v>
      </c>
      <c r="L746" s="11" t="n">
        <v>45710</v>
      </c>
      <c r="M746" s="11" t="n">
        <v>45713</v>
      </c>
      <c r="N746" s="11" t="n">
        <v>45716</v>
      </c>
      <c r="O746" s="57">
        <f>IF(N746=J746,1,IF(AND(N746=J746,L746=J746),N746+1-J746,IF(AND(N746&gt;J746,L746&lt;J746),N746+1-J746,IF(AND(N746&lt;=K746,L746&gt;=J746),N746-L746,IF(L746&gt;K746,"",IF(N746&gt;K746,EOMONTH(N746,-1)-L746,""))))))</f>
        <v/>
      </c>
      <c r="P746" s="57" t="n">
        <v>15000</v>
      </c>
      <c r="Q74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6" t="n">
        <v>77</v>
      </c>
      <c r="S746" t="inlineStr">
        <is>
          <t>77</t>
        </is>
      </c>
    </row>
    <row r="747">
      <c r="A747" s="15" t="n">
        <v>761</v>
      </c>
      <c r="B747" s="14" t="n">
        <v>77</v>
      </c>
      <c r="C747" s="14" t="n">
        <v>77</v>
      </c>
      <c r="D747" s="13" t="n">
        <v>65317935</v>
      </c>
      <c r="E747" s="13" t="n">
        <v>20350624</v>
      </c>
      <c r="F747" s="12" t="inlineStr">
        <is>
          <t>ГРУЖ</t>
        </is>
      </c>
      <c r="G747" s="12" t="inlineStr">
        <is>
          <t>УШКУЛЫН</t>
        </is>
      </c>
      <c r="H747" s="12" t="inlineStr">
        <is>
          <t>Ангрен</t>
        </is>
      </c>
      <c r="I747" s="12" t="n">
        <v>161096</v>
      </c>
      <c r="J747" s="11" t="n">
        <v>45689</v>
      </c>
      <c r="K747" s="11" t="n">
        <v>45716</v>
      </c>
      <c r="L747" s="11" t="n">
        <v>45710</v>
      </c>
      <c r="M747" s="11" t="n">
        <v>45713</v>
      </c>
      <c r="N747" s="11" t="n">
        <v>45716</v>
      </c>
      <c r="O747" s="57">
        <f>IF(N747=J747,1,IF(AND(N747=J747,L747=J747),N747+1-J747,IF(AND(N747&gt;J747,L747&lt;J747),N747+1-J747,IF(AND(N747&lt;=K747,L747&gt;=J747),N747-L747,IF(L747&gt;K747,"",IF(N747&gt;K747,EOMONTH(N747,-1)-L747,""))))))</f>
        <v/>
      </c>
      <c r="P747" s="57" t="n">
        <v>15000</v>
      </c>
      <c r="Q74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7" t="n">
        <v>77</v>
      </c>
      <c r="S747" t="inlineStr">
        <is>
          <t>77</t>
        </is>
      </c>
    </row>
    <row r="748">
      <c r="A748" s="15" t="n">
        <v>762</v>
      </c>
      <c r="B748" s="14" t="n">
        <v>77</v>
      </c>
      <c r="C748" s="14" t="n">
        <v>77</v>
      </c>
      <c r="D748" s="13" t="n">
        <v>65322422</v>
      </c>
      <c r="E748" s="13" t="n">
        <v>20350628</v>
      </c>
      <c r="F748" s="12" t="inlineStr">
        <is>
          <t>ГРУЖ</t>
        </is>
      </c>
      <c r="G748" s="12" t="inlineStr">
        <is>
          <t>УШКУЛЫН</t>
        </is>
      </c>
      <c r="H748" s="12" t="inlineStr">
        <is>
          <t>Ангрен</t>
        </is>
      </c>
      <c r="I748" s="12" t="n">
        <v>161096</v>
      </c>
      <c r="J748" s="11" t="n">
        <v>45689</v>
      </c>
      <c r="K748" s="11" t="n">
        <v>45716</v>
      </c>
      <c r="L748" s="11" t="n">
        <v>45710</v>
      </c>
      <c r="M748" s="11" t="n">
        <v>45713</v>
      </c>
      <c r="N748" s="11" t="n">
        <v>45716</v>
      </c>
      <c r="O748" s="57">
        <f>IF(N748=J748,1,IF(AND(N748=J748,L748=J748),N748+1-J748,IF(AND(N748&gt;J748,L748&lt;J748),N748+1-J748,IF(AND(N748&lt;=K748,L748&gt;=J748),N748-L748,IF(L748&gt;K748,"",IF(N748&gt;K748,EOMONTH(N748,-1)-L748,""))))))</f>
        <v/>
      </c>
      <c r="P748" s="57" t="n">
        <v>15000</v>
      </c>
      <c r="Q74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8" t="n">
        <v>77</v>
      </c>
      <c r="S748" t="inlineStr">
        <is>
          <t>77</t>
        </is>
      </c>
    </row>
    <row r="749">
      <c r="A749" s="15" t="n">
        <v>763</v>
      </c>
      <c r="B749" s="14" t="n">
        <v>77</v>
      </c>
      <c r="C749" s="14" t="n">
        <v>77</v>
      </c>
      <c r="D749" s="13" t="n">
        <v>65327678</v>
      </c>
      <c r="E749" s="13" t="n">
        <v>20350624</v>
      </c>
      <c r="F749" s="12" t="inlineStr">
        <is>
          <t>ГРУЖ</t>
        </is>
      </c>
      <c r="G749" s="12" t="inlineStr">
        <is>
          <t>УШКУЛЫН</t>
        </is>
      </c>
      <c r="H749" s="12" t="inlineStr">
        <is>
          <t>Ангрен</t>
        </is>
      </c>
      <c r="I749" s="12" t="n">
        <v>161096</v>
      </c>
      <c r="J749" s="11" t="n">
        <v>45689</v>
      </c>
      <c r="K749" s="11" t="n">
        <v>45716</v>
      </c>
      <c r="L749" s="11" t="n">
        <v>45710</v>
      </c>
      <c r="M749" s="11" t="n">
        <v>45713</v>
      </c>
      <c r="N749" s="11" t="n">
        <v>45716</v>
      </c>
      <c r="O749" s="57">
        <f>IF(N749=J749,1,IF(AND(N749=J749,L749=J749),N749+1-J749,IF(AND(N749&gt;J749,L749&lt;J749),N749+1-J749,IF(AND(N749&lt;=K749,L749&gt;=J749),N749-L749,IF(L749&gt;K749,"",IF(N749&gt;K749,EOMONTH(N749,-1)-L749,""))))))</f>
        <v/>
      </c>
      <c r="P749" s="57" t="n">
        <v>15000</v>
      </c>
      <c r="Q74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49" t="n">
        <v>77</v>
      </c>
      <c r="S749" t="inlineStr">
        <is>
          <t>77</t>
        </is>
      </c>
    </row>
    <row r="750">
      <c r="A750" s="15" t="n">
        <v>764</v>
      </c>
      <c r="B750" s="14" t="n">
        <v>77</v>
      </c>
      <c r="C750" s="14" t="n">
        <v>77</v>
      </c>
      <c r="D750" s="13" t="n">
        <v>65337818</v>
      </c>
      <c r="E750" s="13" t="n">
        <v>20350628</v>
      </c>
      <c r="F750" s="12" t="inlineStr">
        <is>
          <t>ГРУЖ</t>
        </is>
      </c>
      <c r="G750" s="12" t="inlineStr">
        <is>
          <t>УШКУЛЫН</t>
        </is>
      </c>
      <c r="H750" s="12" t="inlineStr">
        <is>
          <t>Ангрен</t>
        </is>
      </c>
      <c r="I750" s="12" t="n">
        <v>161096</v>
      </c>
      <c r="J750" s="11" t="n">
        <v>45689</v>
      </c>
      <c r="K750" s="11" t="n">
        <v>45716</v>
      </c>
      <c r="L750" s="11" t="n">
        <v>45710</v>
      </c>
      <c r="M750" s="11" t="n">
        <v>45713</v>
      </c>
      <c r="N750" s="11" t="n">
        <v>45716</v>
      </c>
      <c r="O750" s="57">
        <f>IF(N750=J750,1,IF(AND(N750=J750,L750=J750),N750+1-J750,IF(AND(N750&gt;J750,L750&lt;J750),N750+1-J750,IF(AND(N750&lt;=K750,L750&gt;=J750),N750-L750,IF(L750&gt;K750,"",IF(N750&gt;K750,EOMONTH(N750,-1)-L750,""))))))</f>
        <v/>
      </c>
      <c r="P750" s="57" t="n">
        <v>15000</v>
      </c>
      <c r="Q75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0" t="n">
        <v>77</v>
      </c>
      <c r="S750" t="inlineStr">
        <is>
          <t>77</t>
        </is>
      </c>
    </row>
    <row r="751">
      <c r="A751" s="15" t="n">
        <v>765</v>
      </c>
      <c r="B751" s="14" t="n">
        <v>77</v>
      </c>
      <c r="C751" s="14" t="n">
        <v>77</v>
      </c>
      <c r="D751" s="13" t="n">
        <v>65343113</v>
      </c>
      <c r="E751" s="13" t="n">
        <v>20350624</v>
      </c>
      <c r="F751" s="12" t="inlineStr">
        <is>
          <t>ГРУЖ</t>
        </is>
      </c>
      <c r="G751" s="12" t="inlineStr">
        <is>
          <t>УШКУЛЫН</t>
        </is>
      </c>
      <c r="H751" s="12" t="inlineStr">
        <is>
          <t>Ангрен</t>
        </is>
      </c>
      <c r="I751" s="12" t="n">
        <v>161096</v>
      </c>
      <c r="J751" s="11" t="n">
        <v>45689</v>
      </c>
      <c r="K751" s="11" t="n">
        <v>45716</v>
      </c>
      <c r="L751" s="11" t="n">
        <v>45710</v>
      </c>
      <c r="M751" s="11" t="n">
        <v>45713</v>
      </c>
      <c r="N751" s="11" t="n">
        <v>45716</v>
      </c>
      <c r="O751" s="57">
        <f>IF(N751=J751,1,IF(AND(N751=J751,L751=J751),N751+1-J751,IF(AND(N751&gt;J751,L751&lt;J751),N751+1-J751,IF(AND(N751&lt;=K751,L751&gt;=J751),N751-L751,IF(L751&gt;K751,"",IF(N751&gt;K751,EOMONTH(N751,-1)-L751,""))))))</f>
        <v/>
      </c>
      <c r="P751" s="57" t="n">
        <v>15000</v>
      </c>
      <c r="Q75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1" t="n">
        <v>77</v>
      </c>
      <c r="S751" t="inlineStr">
        <is>
          <t>77</t>
        </is>
      </c>
    </row>
    <row r="752">
      <c r="A752" s="15" t="n">
        <v>766</v>
      </c>
      <c r="B752" s="14" t="n">
        <v>77</v>
      </c>
      <c r="C752" s="14" t="n">
        <v>77</v>
      </c>
      <c r="D752" s="13" t="n">
        <v>61474516</v>
      </c>
      <c r="E752" s="13" t="n">
        <v>20358677</v>
      </c>
      <c r="F752" s="12" t="inlineStr">
        <is>
          <t>ГРУЖ</t>
        </is>
      </c>
      <c r="G752" s="12" t="inlineStr">
        <is>
          <t>УШКУЛЫН</t>
        </is>
      </c>
      <c r="H752" s="12" t="inlineStr">
        <is>
          <t>Ангрен</t>
        </is>
      </c>
      <c r="I752" s="12" t="n">
        <v>161096</v>
      </c>
      <c r="J752" s="11" t="n">
        <v>45689</v>
      </c>
      <c r="K752" s="11" t="n">
        <v>45716</v>
      </c>
      <c r="L752" s="11" t="n">
        <v>45712</v>
      </c>
      <c r="M752" s="11" t="n">
        <v>45715</v>
      </c>
      <c r="N752" s="11" t="n">
        <v>45716</v>
      </c>
      <c r="O752" s="57">
        <f>IF(N752=J752,1,IF(AND(N752=J752,L752=J752),N752+1-J752,IF(AND(N752&gt;J752,L752&lt;J752),N752+1-J752,IF(AND(N752&lt;=K752,L752&gt;=J752),N752-L752,IF(L752&gt;K752,"",IF(N752&gt;K752,EOMONTH(N752,-1)-L752,""))))))</f>
        <v/>
      </c>
      <c r="P752" s="57" t="n">
        <v>15000</v>
      </c>
      <c r="Q75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2" t="n">
        <v>77</v>
      </c>
      <c r="S752" t="inlineStr">
        <is>
          <t>77</t>
        </is>
      </c>
    </row>
    <row r="753">
      <c r="A753" s="15" t="n">
        <v>767</v>
      </c>
      <c r="B753" s="14" t="n">
        <v>77</v>
      </c>
      <c r="C753" s="14" t="n">
        <v>77</v>
      </c>
      <c r="D753" s="13" t="n">
        <v>61474888</v>
      </c>
      <c r="E753" s="13" t="n">
        <v>20360002</v>
      </c>
      <c r="F753" s="12" t="inlineStr">
        <is>
          <t>ГРУЖ</t>
        </is>
      </c>
      <c r="G753" s="12" t="inlineStr">
        <is>
          <t>УШКУЛЫН</t>
        </is>
      </c>
      <c r="H753" s="12" t="inlineStr">
        <is>
          <t>Ангрен</t>
        </is>
      </c>
      <c r="I753" s="12" t="n">
        <v>161096</v>
      </c>
      <c r="J753" s="11" t="n">
        <v>45689</v>
      </c>
      <c r="K753" s="11" t="n">
        <v>45716</v>
      </c>
      <c r="L753" s="11" t="n">
        <v>45712</v>
      </c>
      <c r="M753" s="11" t="n">
        <v>45715</v>
      </c>
      <c r="N753" s="11" t="n">
        <v>45716</v>
      </c>
      <c r="O753" s="57">
        <f>IF(N753=J753,1,IF(AND(N753=J753,L753=J753),N753+1-J753,IF(AND(N753&gt;J753,L753&lt;J753),N753+1-J753,IF(AND(N753&lt;=K753,L753&gt;=J753),N753-L753,IF(L753&gt;K753,"",IF(N753&gt;K753,EOMONTH(N753,-1)-L753,""))))))</f>
        <v/>
      </c>
      <c r="P753" s="57" t="n">
        <v>15000</v>
      </c>
      <c r="Q75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3" t="n">
        <v>77</v>
      </c>
      <c r="S753" t="inlineStr">
        <is>
          <t>77</t>
        </is>
      </c>
    </row>
    <row r="754">
      <c r="A754" s="15" t="n">
        <v>768</v>
      </c>
      <c r="B754" s="14" t="n">
        <v>77</v>
      </c>
      <c r="C754" s="14" t="n">
        <v>77</v>
      </c>
      <c r="D754" s="13" t="n">
        <v>63740450</v>
      </c>
      <c r="E754" s="13" t="n">
        <v>20358677</v>
      </c>
      <c r="F754" s="12" t="inlineStr">
        <is>
          <t>ГРУЖ</t>
        </is>
      </c>
      <c r="G754" s="12" t="inlineStr">
        <is>
          <t>УШКУЛЫН</t>
        </is>
      </c>
      <c r="H754" s="12" t="inlineStr">
        <is>
          <t>Ангрен</t>
        </is>
      </c>
      <c r="I754" s="12" t="n">
        <v>161096</v>
      </c>
      <c r="J754" s="11" t="n">
        <v>45689</v>
      </c>
      <c r="K754" s="11" t="n">
        <v>45716</v>
      </c>
      <c r="L754" s="11" t="n">
        <v>45712</v>
      </c>
      <c r="M754" s="11" t="n">
        <v>45715</v>
      </c>
      <c r="N754" s="11" t="n">
        <v>45716</v>
      </c>
      <c r="O754" s="57">
        <f>IF(N754=J754,1,IF(AND(N754=J754,L754=J754),N754+1-J754,IF(AND(N754&gt;J754,L754&lt;J754),N754+1-J754,IF(AND(N754&lt;=K754,L754&gt;=J754),N754-L754,IF(L754&gt;K754,"",IF(N754&gt;K754,EOMONTH(N754,-1)-L754,""))))))</f>
        <v/>
      </c>
      <c r="P754" s="57" t="n">
        <v>15000</v>
      </c>
      <c r="Q75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4" t="n">
        <v>77</v>
      </c>
      <c r="S754" t="inlineStr">
        <is>
          <t>77</t>
        </is>
      </c>
    </row>
    <row r="755">
      <c r="A755" s="15" t="n">
        <v>769</v>
      </c>
      <c r="B755" s="14" t="n">
        <v>77</v>
      </c>
      <c r="C755" s="14" t="n">
        <v>77</v>
      </c>
      <c r="D755" s="13" t="n">
        <v>65353450</v>
      </c>
      <c r="E755" s="13" t="n">
        <v>20360002</v>
      </c>
      <c r="F755" s="12" t="inlineStr">
        <is>
          <t>ГРУЖ</t>
        </is>
      </c>
      <c r="G755" s="12" t="inlineStr">
        <is>
          <t>УШКУЛЫН</t>
        </is>
      </c>
      <c r="H755" s="12" t="inlineStr">
        <is>
          <t>Ангрен</t>
        </is>
      </c>
      <c r="I755" s="12" t="n">
        <v>161096</v>
      </c>
      <c r="J755" s="11" t="n">
        <v>45689</v>
      </c>
      <c r="K755" s="11" t="n">
        <v>45716</v>
      </c>
      <c r="L755" s="11" t="n">
        <v>45712</v>
      </c>
      <c r="M755" s="11" t="n">
        <v>45715</v>
      </c>
      <c r="N755" s="11" t="n">
        <v>45716</v>
      </c>
      <c r="O755" s="57">
        <f>IF(N755=J755,1,IF(AND(N755=J755,L755=J755),N755+1-J755,IF(AND(N755&gt;J755,L755&lt;J755),N755+1-J755,IF(AND(N755&lt;=K755,L755&gt;=J755),N755-L755,IF(L755&gt;K755,"",IF(N755&gt;K755,EOMONTH(N755,-1)-L755,""))))))</f>
        <v/>
      </c>
      <c r="P755" s="57" t="n">
        <v>15000</v>
      </c>
      <c r="Q75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5" t="n">
        <v>77</v>
      </c>
      <c r="S755" t="inlineStr">
        <is>
          <t>77</t>
        </is>
      </c>
    </row>
    <row r="756">
      <c r="A756" s="15" t="n">
        <v>770</v>
      </c>
      <c r="B756" s="12" t="n">
        <v>2</v>
      </c>
      <c r="C756" s="12" t="n">
        <v>2</v>
      </c>
      <c r="D756" s="13" t="n">
        <v>63622864</v>
      </c>
      <c r="E756" s="13" t="n">
        <v>513096</v>
      </c>
      <c r="F756" s="12" t="inlineStr">
        <is>
          <t>ПОР</t>
        </is>
      </c>
      <c r="G756" s="12" t="inlineStr">
        <is>
          <t>Ханака</t>
        </is>
      </c>
      <c r="H756" s="12" t="inlineStr">
        <is>
          <t>Жем</t>
        </is>
      </c>
      <c r="I756" s="12" t="n">
        <v>421034</v>
      </c>
      <c r="J756" s="11" t="n">
        <v>45689</v>
      </c>
      <c r="K756" s="11" t="n">
        <v>45716</v>
      </c>
      <c r="L756" s="11" t="n">
        <v>45689</v>
      </c>
      <c r="M756" s="11" t="n">
        <v>45689</v>
      </c>
      <c r="N756" s="11" t="n">
        <v>45698</v>
      </c>
      <c r="O756" s="57">
        <f>IF(N756=J756,1,IF(AND(N756=J756,L756=J756),N756+1-J756,IF(AND(N756&gt;J756,L756&lt;J756),N756+1-J756,IF(AND(N756&lt;=K756,L756&gt;=J756),N756-L756,IF(L756&gt;K756,"",IF(N756&gt;K756,EOMONTH(N756,-1)-L756,""))))))</f>
        <v/>
      </c>
      <c r="P756" s="57" t="n">
        <v>15000</v>
      </c>
      <c r="Q75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6" t="n">
        <v>2</v>
      </c>
      <c r="S756" t="inlineStr">
        <is>
          <t>2</t>
        </is>
      </c>
    </row>
    <row r="757">
      <c r="A757" s="15" t="n">
        <v>771</v>
      </c>
      <c r="B757" s="12" t="n">
        <v>2</v>
      </c>
      <c r="C757" s="12" t="n">
        <v>2</v>
      </c>
      <c r="D757" s="13" t="n">
        <v>65333429</v>
      </c>
      <c r="E757" s="13" t="n">
        <v>513230</v>
      </c>
      <c r="F757" s="12" t="inlineStr">
        <is>
          <t>ПОР</t>
        </is>
      </c>
      <c r="G757" s="12" t="inlineStr">
        <is>
          <t>Ханака</t>
        </is>
      </c>
      <c r="H757" s="12" t="inlineStr">
        <is>
          <t>Жем</t>
        </is>
      </c>
      <c r="I757" s="12" t="n">
        <v>421034</v>
      </c>
      <c r="J757" s="11" t="n">
        <v>45689</v>
      </c>
      <c r="K757" s="11" t="n">
        <v>45716</v>
      </c>
      <c r="L757" s="11" t="n">
        <v>45694</v>
      </c>
      <c r="M757" s="11" t="n">
        <v>45697</v>
      </c>
      <c r="N757" s="11" t="n">
        <v>45707</v>
      </c>
      <c r="O757" s="57">
        <f>IF(N757=J757,1,IF(AND(N757=J757,L757=J757),N757+1-J757,IF(AND(N757&gt;J757,L757&lt;J757),N757+1-J757,IF(AND(N757&lt;=K757,L757&gt;=J757),N757-L757,IF(L757&gt;K757,"",IF(N757&gt;K757,EOMONTH(N757,-1)-L757,""))))))</f>
        <v/>
      </c>
      <c r="P757" s="57" t="n">
        <v>15000</v>
      </c>
      <c r="Q75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7" t="n">
        <v>2</v>
      </c>
      <c r="S757" t="inlineStr">
        <is>
          <t>2</t>
        </is>
      </c>
    </row>
    <row r="758">
      <c r="A758" s="15" t="n">
        <v>772</v>
      </c>
      <c r="B758" s="14" t="n">
        <v>36</v>
      </c>
      <c r="C758" s="14" t="n">
        <v>36</v>
      </c>
      <c r="D758" s="12" t="n">
        <v>65325409</v>
      </c>
      <c r="E758" s="13" t="n">
        <v>513380</v>
      </c>
      <c r="F758" s="12" t="inlineStr">
        <is>
          <t>ПОР</t>
        </is>
      </c>
      <c r="G758" s="12" t="inlineStr">
        <is>
          <t>Ханака</t>
        </is>
      </c>
      <c r="H758" s="12" t="inlineStr">
        <is>
          <t>Жем</t>
        </is>
      </c>
      <c r="I758" s="12" t="n">
        <v>421034</v>
      </c>
      <c r="J758" s="11" t="n">
        <v>45689</v>
      </c>
      <c r="K758" s="11" t="n">
        <v>45716</v>
      </c>
      <c r="L758" s="11" t="n">
        <v>45706</v>
      </c>
      <c r="M758" s="11" t="n">
        <v>45708</v>
      </c>
      <c r="N758" s="11" t="n">
        <v>45713</v>
      </c>
      <c r="O758" s="57">
        <f>IF(N758=J758,1,IF(AND(N758=J758,L758=J758),N758+1-J758,IF(AND(N758&gt;J758,L758&lt;J758),N758+1-J758,IF(AND(N758&lt;=K758,L758&gt;=J758),N758-L758,IF(L758&gt;K758,"",IF(N758&gt;K758,EOMONTH(N758,-1)-L758,""))))))</f>
        <v/>
      </c>
      <c r="P758" s="57" t="n">
        <v>15000</v>
      </c>
      <c r="Q75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8" t="n">
        <v>36</v>
      </c>
      <c r="S758" t="inlineStr">
        <is>
          <t>36</t>
        </is>
      </c>
    </row>
    <row r="759">
      <c r="A759" s="15" t="n">
        <v>773</v>
      </c>
      <c r="B759" s="12" t="n">
        <v>2</v>
      </c>
      <c r="C759" s="12" t="n">
        <v>2</v>
      </c>
      <c r="D759" s="13" t="n">
        <v>63739031</v>
      </c>
      <c r="E759" s="26" t="inlineStr">
        <is>
          <t>00510386</t>
        </is>
      </c>
      <c r="F759" s="12" t="inlineStr">
        <is>
          <t>ПОР</t>
        </is>
      </c>
      <c r="G759" s="12" t="inlineStr">
        <is>
          <t>Худжанд</t>
        </is>
      </c>
      <c r="H759" s="12" t="inlineStr">
        <is>
          <t>Жем</t>
        </is>
      </c>
      <c r="I759" s="12" t="n">
        <v>421034</v>
      </c>
      <c r="J759" s="11" t="n">
        <v>45689</v>
      </c>
      <c r="K759" s="11" t="n">
        <v>45716</v>
      </c>
      <c r="L759" s="11" t="n">
        <v>45687</v>
      </c>
      <c r="M759" s="11" t="n">
        <v>45690</v>
      </c>
      <c r="N759" s="11" t="n">
        <v>45697</v>
      </c>
      <c r="O759" s="57">
        <f>IF(N759=J759,1,IF(AND(N759=J759,L759=J759),N759+1-J759,IF(AND(N759&gt;J759,L759&lt;J759),N759+1-J759,IF(AND(N759&lt;=K759,L759&gt;=J759),N759-L759,IF(L759&gt;K759,"",IF(N759&gt;K759,EOMONTH(N759,-1)-L759,""))))))</f>
        <v/>
      </c>
      <c r="P759" s="57" t="n">
        <v>15000</v>
      </c>
      <c r="Q759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59" t="n">
        <v>2</v>
      </c>
      <c r="S759" t="inlineStr">
        <is>
          <t>2</t>
        </is>
      </c>
    </row>
    <row r="760">
      <c r="A760" s="15" t="n">
        <v>774</v>
      </c>
      <c r="B760" s="12" t="n">
        <v>2</v>
      </c>
      <c r="C760" s="12" t="n">
        <v>2</v>
      </c>
      <c r="D760" s="13" t="n">
        <v>65350886</v>
      </c>
      <c r="E760" s="13" t="n">
        <v>510675</v>
      </c>
      <c r="F760" s="12" t="inlineStr">
        <is>
          <t>ПОР</t>
        </is>
      </c>
      <c r="G760" s="12" t="inlineStr">
        <is>
          <t>Худжанд</t>
        </is>
      </c>
      <c r="H760" s="12" t="inlineStr">
        <is>
          <t>Жем</t>
        </is>
      </c>
      <c r="I760" s="12" t="n">
        <v>421034</v>
      </c>
      <c r="J760" s="11" t="n">
        <v>45689</v>
      </c>
      <c r="K760" s="11" t="n">
        <v>45716</v>
      </c>
      <c r="L760" s="11" t="n">
        <v>45692</v>
      </c>
      <c r="M760" s="11" t="n">
        <v>45693</v>
      </c>
      <c r="N760" s="11" t="n">
        <v>45698</v>
      </c>
      <c r="O760" s="57">
        <f>IF(N760=J760,1,IF(AND(N760=J760,L760=J760),N760+1-J760,IF(AND(N760&gt;J760,L760&lt;J760),N760+1-J760,IF(AND(N760&lt;=K760,L760&gt;=J760),N760-L760,IF(L760&gt;K760,"",IF(N760&gt;K760,EOMONTH(N760,-1)-L760,""))))))</f>
        <v/>
      </c>
      <c r="P760" s="57" t="n">
        <v>15000</v>
      </c>
      <c r="Q760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0" t="n">
        <v>2</v>
      </c>
      <c r="S760" t="inlineStr">
        <is>
          <t>2</t>
        </is>
      </c>
    </row>
    <row r="761">
      <c r="A761" s="15" t="n">
        <v>775</v>
      </c>
      <c r="B761" s="14" t="n">
        <v>36</v>
      </c>
      <c r="C761" s="14" t="n">
        <v>36</v>
      </c>
      <c r="D761" s="13" t="n">
        <v>63745103</v>
      </c>
      <c r="E761" s="13" t="n">
        <v>511022</v>
      </c>
      <c r="F761" s="12" t="inlineStr">
        <is>
          <t>ПОР</t>
        </is>
      </c>
      <c r="G761" s="12" t="inlineStr">
        <is>
          <t>Худжанд</t>
        </is>
      </c>
      <c r="H761" s="12" t="inlineStr">
        <is>
          <t>Жем</t>
        </is>
      </c>
      <c r="I761" s="12" t="n">
        <v>421034</v>
      </c>
      <c r="J761" s="11" t="n">
        <v>45689</v>
      </c>
      <c r="K761" s="11" t="n">
        <v>45716</v>
      </c>
      <c r="L761" s="11" t="n">
        <v>45710</v>
      </c>
      <c r="M761" s="11" t="n">
        <v>45712</v>
      </c>
      <c r="N761" s="11" t="n">
        <v>45716</v>
      </c>
      <c r="O761" s="57">
        <f>IF(N761=J761,1,IF(AND(N761=J761,L761=J761),N761+1-J761,IF(AND(N761&gt;J761,L761&lt;J761),N761+1-J761,IF(AND(N761&lt;=K761,L761&gt;=J761),N761-L761,IF(L761&gt;K761,"",IF(N761&gt;K761,EOMONTH(N761,-1)-L761,""))))))</f>
        <v/>
      </c>
      <c r="P761" s="57" t="n">
        <v>15000</v>
      </c>
      <c r="Q761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1" t="n">
        <v>36</v>
      </c>
      <c r="S761" t="inlineStr">
        <is>
          <t>36</t>
        </is>
      </c>
    </row>
    <row r="762">
      <c r="A762" s="15" t="n">
        <v>776</v>
      </c>
      <c r="B762" s="14" t="n">
        <v>79</v>
      </c>
      <c r="C762" s="14" t="n">
        <v>79</v>
      </c>
      <c r="D762" s="13" t="n">
        <v>63745137</v>
      </c>
      <c r="E762" s="13" t="n">
        <v>20334540</v>
      </c>
      <c r="F762" s="12" t="inlineStr">
        <is>
          <t>ГРУЖ</t>
        </is>
      </c>
      <c r="G762" s="12" t="inlineStr">
        <is>
          <t>Шубарколь</t>
        </is>
      </c>
      <c r="H762" s="12" t="inlineStr">
        <is>
          <t>Навои</t>
        </is>
      </c>
      <c r="I762" s="12" t="n">
        <v>161128</v>
      </c>
      <c r="J762" s="11" t="n">
        <v>45689</v>
      </c>
      <c r="K762" s="11" t="n">
        <v>45716</v>
      </c>
      <c r="L762" s="11" t="n">
        <v>45706</v>
      </c>
      <c r="M762" s="11" t="n">
        <v>45707</v>
      </c>
      <c r="N762" s="11" t="n">
        <v>45716</v>
      </c>
      <c r="O762" s="57">
        <f>IF(N762=J762,1,IF(AND(N762=J762,L762=J762),N762+1-J762,IF(AND(N762&gt;J762,L762&lt;J762),N762+1-J762,IF(AND(N762&lt;=K762,L762&gt;=J762),N762-L762,IF(L762&gt;K762,"",IF(N762&gt;K762,EOMONTH(N762,-1)-L762,""))))))</f>
        <v/>
      </c>
      <c r="P762" s="57" t="n">
        <v>15000</v>
      </c>
      <c r="Q762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2" t="n">
        <v>79</v>
      </c>
      <c r="S762" t="inlineStr">
        <is>
          <t>79</t>
        </is>
      </c>
    </row>
    <row r="763">
      <c r="A763" s="15" t="n">
        <v>777</v>
      </c>
      <c r="B763" s="14" t="n">
        <v>79</v>
      </c>
      <c r="C763" s="14" t="n">
        <v>79</v>
      </c>
      <c r="D763" s="13" t="n">
        <v>61474789</v>
      </c>
      <c r="E763" s="13" t="n">
        <v>20334563</v>
      </c>
      <c r="F763" s="12" t="inlineStr">
        <is>
          <t>ГРУЖ</t>
        </is>
      </c>
      <c r="G763" s="12" t="inlineStr">
        <is>
          <t>Шубарколь</t>
        </is>
      </c>
      <c r="H763" s="12" t="inlineStr">
        <is>
          <t>Навои</t>
        </is>
      </c>
      <c r="I763" s="12" t="n">
        <v>161128</v>
      </c>
      <c r="J763" s="11" t="n">
        <v>45689</v>
      </c>
      <c r="K763" s="11" t="n">
        <v>45716</v>
      </c>
      <c r="L763" s="11" t="n">
        <v>45706</v>
      </c>
      <c r="M763" s="11" t="n">
        <v>45707</v>
      </c>
      <c r="N763" s="11" t="n">
        <v>45716</v>
      </c>
      <c r="O763" s="57">
        <f>IF(N763=J763,1,IF(AND(N763=J763,L763=J763),N763+1-J763,IF(AND(N763&gt;J763,L763&lt;J763),N763+1-J763,IF(AND(N763&lt;=K763,L763&gt;=J763),N763-L763,IF(L763&gt;K763,"",IF(N763&gt;K763,EOMONTH(N763,-1)-L763,""))))))</f>
        <v/>
      </c>
      <c r="P763" s="57" t="n">
        <v>15000</v>
      </c>
      <c r="Q763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3" t="n">
        <v>79</v>
      </c>
      <c r="S763" t="inlineStr">
        <is>
          <t>79</t>
        </is>
      </c>
    </row>
    <row r="764">
      <c r="A764" s="15" t="n">
        <v>778</v>
      </c>
      <c r="B764" s="14" t="n">
        <v>79</v>
      </c>
      <c r="C764" s="14" t="n">
        <v>79</v>
      </c>
      <c r="D764" s="13" t="n">
        <v>63565261</v>
      </c>
      <c r="E764" s="13" t="n">
        <v>20334655</v>
      </c>
      <c r="F764" s="12" t="inlineStr">
        <is>
          <t>ГРУЖ</t>
        </is>
      </c>
      <c r="G764" s="12" t="inlineStr">
        <is>
          <t>Шубарколь</t>
        </is>
      </c>
      <c r="H764" s="12" t="inlineStr">
        <is>
          <t>Навои</t>
        </is>
      </c>
      <c r="I764" s="12" t="n">
        <v>161128</v>
      </c>
      <c r="J764" s="11" t="n">
        <v>45689</v>
      </c>
      <c r="K764" s="11" t="n">
        <v>45716</v>
      </c>
      <c r="L764" s="11" t="n">
        <v>45706</v>
      </c>
      <c r="M764" s="11" t="n">
        <v>45707</v>
      </c>
      <c r="N764" s="11" t="n">
        <v>45716</v>
      </c>
      <c r="O764" s="57">
        <f>IF(N764=J764,1,IF(AND(N764=J764,L764=J764),N764+1-J764,IF(AND(N764&gt;J764,L764&lt;J764),N764+1-J764,IF(AND(N764&lt;=K764,L764&gt;=J764),N764-L764,IF(L764&gt;K764,"",IF(N764&gt;K764,EOMONTH(N764,-1)-L764,""))))))</f>
        <v/>
      </c>
      <c r="P764" s="57" t="n">
        <v>15000</v>
      </c>
      <c r="Q764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4" t="n">
        <v>79</v>
      </c>
      <c r="S764" t="inlineStr">
        <is>
          <t>79</t>
        </is>
      </c>
    </row>
    <row r="765">
      <c r="A765" s="15" t="n">
        <v>779</v>
      </c>
      <c r="B765" s="14" t="n">
        <v>79</v>
      </c>
      <c r="C765" s="14" t="n">
        <v>79</v>
      </c>
      <c r="D765" s="13" t="n">
        <v>63616239</v>
      </c>
      <c r="E765" s="13" t="n">
        <v>20334692</v>
      </c>
      <c r="F765" s="12" t="inlineStr">
        <is>
          <t>ГРУЖ</t>
        </is>
      </c>
      <c r="G765" s="12" t="inlineStr">
        <is>
          <t>Шубарколь</t>
        </is>
      </c>
      <c r="H765" s="12" t="inlineStr">
        <is>
          <t>Навои</t>
        </is>
      </c>
      <c r="I765" s="12" t="n">
        <v>161128</v>
      </c>
      <c r="J765" s="11" t="n">
        <v>45689</v>
      </c>
      <c r="K765" s="11" t="n">
        <v>45716</v>
      </c>
      <c r="L765" s="11" t="n">
        <v>45706</v>
      </c>
      <c r="M765" s="11" t="n">
        <v>45707</v>
      </c>
      <c r="N765" s="11" t="n">
        <v>45716</v>
      </c>
      <c r="O765" s="57">
        <f>IF(N765=J765,1,IF(AND(N765=J765,L765=J765),N765+1-J765,IF(AND(N765&gt;J765,L765&lt;J765),N765+1-J765,IF(AND(N765&lt;=K765,L765&gt;=J765),N765-L765,IF(L765&gt;K765,"",IF(N765&gt;K765,EOMONTH(N765,-1)-L765,""))))))</f>
        <v/>
      </c>
      <c r="P765" s="57" t="n">
        <v>15000</v>
      </c>
      <c r="Q765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5" t="n">
        <v>79</v>
      </c>
      <c r="S765" t="inlineStr">
        <is>
          <t>79</t>
        </is>
      </c>
    </row>
    <row r="766">
      <c r="A766" s="15" t="n">
        <v>780</v>
      </c>
      <c r="B766" s="14" t="n">
        <v>79</v>
      </c>
      <c r="C766" s="14" t="n">
        <v>79</v>
      </c>
      <c r="D766" s="13" t="n">
        <v>61119749</v>
      </c>
      <c r="E766" s="13" t="n">
        <v>20334867</v>
      </c>
      <c r="F766" s="12" t="inlineStr">
        <is>
          <t>ГРУЖ</t>
        </is>
      </c>
      <c r="G766" s="12" t="inlineStr">
        <is>
          <t>Шубарколь</t>
        </is>
      </c>
      <c r="H766" s="12" t="inlineStr">
        <is>
          <t>Навои</t>
        </is>
      </c>
      <c r="I766" s="12" t="n">
        <v>161128</v>
      </c>
      <c r="J766" s="11" t="n">
        <v>45689</v>
      </c>
      <c r="K766" s="11" t="n">
        <v>45716</v>
      </c>
      <c r="L766" s="11" t="n">
        <v>45706</v>
      </c>
      <c r="M766" s="11" t="n">
        <v>45707</v>
      </c>
      <c r="N766" s="11" t="n">
        <v>45716</v>
      </c>
      <c r="O766" s="57">
        <f>IF(N766=J766,1,IF(AND(N766=J766,L766=J766),N766+1-J766,IF(AND(N766&gt;J766,L766&lt;J766),N766+1-J766,IF(AND(N766&lt;=K766,L766&gt;=J766),N766-L766,IF(L766&gt;K766,"",IF(N766&gt;K766,EOMONTH(N766,-1)-L766,""))))))</f>
        <v/>
      </c>
      <c r="P766" s="57" t="n">
        <v>15000</v>
      </c>
      <c r="Q766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6" t="n">
        <v>79</v>
      </c>
      <c r="S766" t="inlineStr">
        <is>
          <t>79</t>
        </is>
      </c>
    </row>
    <row r="767">
      <c r="A767" s="15" t="n">
        <v>781</v>
      </c>
      <c r="B767" s="14" t="n">
        <v>79</v>
      </c>
      <c r="C767" s="14" t="n">
        <v>79</v>
      </c>
      <c r="D767" s="13" t="n">
        <v>63622831</v>
      </c>
      <c r="E767" s="13" t="n">
        <v>20334919</v>
      </c>
      <c r="F767" s="12" t="inlineStr">
        <is>
          <t>ГРУЖ</t>
        </is>
      </c>
      <c r="G767" s="12" t="inlineStr">
        <is>
          <t>Шубарколь</t>
        </is>
      </c>
      <c r="H767" s="12" t="inlineStr">
        <is>
          <t>Навои</t>
        </is>
      </c>
      <c r="I767" s="12" t="n">
        <v>161128</v>
      </c>
      <c r="J767" s="11" t="n">
        <v>45689</v>
      </c>
      <c r="K767" s="11" t="n">
        <v>45716</v>
      </c>
      <c r="L767" s="11" t="n">
        <v>45706</v>
      </c>
      <c r="M767" s="11" t="n">
        <v>45707</v>
      </c>
      <c r="N767" s="11" t="n">
        <v>45716</v>
      </c>
      <c r="O767" s="57">
        <f>IF(N767=J767,1,IF(AND(N767=J767,L767=J767),N767+1-J767,IF(AND(N767&gt;J767,L767&lt;J767),N767+1-J767,IF(AND(N767&lt;=K767,L767&gt;=J767),N767-L767,IF(L767&gt;K767,"",IF(N767&gt;K767,EOMONTH(N767,-1)-L767,""))))))</f>
        <v/>
      </c>
      <c r="P767" s="57" t="n">
        <v>15000</v>
      </c>
      <c r="Q767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7" t="n">
        <v>79</v>
      </c>
      <c r="S767" t="inlineStr">
        <is>
          <t>79</t>
        </is>
      </c>
    </row>
    <row r="768">
      <c r="A768" s="15" t="n">
        <v>782</v>
      </c>
      <c r="B768" s="14" t="n">
        <v>79</v>
      </c>
      <c r="C768" s="14" t="n">
        <v>79</v>
      </c>
      <c r="D768" s="13" t="n">
        <v>63744973</v>
      </c>
      <c r="E768" s="13" t="n">
        <v>20334940</v>
      </c>
      <c r="F768" s="12" t="inlineStr">
        <is>
          <t>ГРУЖ</t>
        </is>
      </c>
      <c r="G768" s="12" t="inlineStr">
        <is>
          <t>Шубарколь</t>
        </is>
      </c>
      <c r="H768" s="12" t="inlineStr">
        <is>
          <t>Навои</t>
        </is>
      </c>
      <c r="I768" s="12" t="n">
        <v>161128</v>
      </c>
      <c r="J768" s="11" t="n">
        <v>45689</v>
      </c>
      <c r="K768" s="11" t="n">
        <v>45716</v>
      </c>
      <c r="L768" s="11" t="n">
        <v>45706</v>
      </c>
      <c r="M768" s="11" t="n">
        <v>45707</v>
      </c>
      <c r="N768" s="11" t="n">
        <v>45716</v>
      </c>
      <c r="O768" s="57">
        <f>IF(N768=J768,1,IF(AND(N768=J768,L768=J768),N768+1-J768,IF(AND(N768&gt;J768,L768&lt;J768),N768+1-J768,IF(AND(N768&lt;=K768,L768&gt;=J768),N768-L768,IF(L768&gt;K768,"",IF(N768&gt;K768,EOMONTH(N768,-1)-L768,""))))))</f>
        <v/>
      </c>
      <c r="P768" s="57" t="n">
        <v>15000</v>
      </c>
      <c r="Q768" s="58">
        <f>Таблица32356746345672345624357891011121314151617181936547412[[#This Row],[Стоимость аренды сут]]*Таблица32356746345672345624357891011121314151617181936547412[[#This Row],[Общее кол-во суток]]</f>
        <v/>
      </c>
      <c r="R768" t="n">
        <v>79</v>
      </c>
      <c r="S768" t="inlineStr">
        <is>
          <t>79</t>
        </is>
      </c>
    </row>
    <row r="769">
      <c r="A769" s="9" t="n"/>
      <c r="B769" s="8" t="n"/>
      <c r="C769" s="6" t="n"/>
      <c r="D769" s="7" t="n"/>
      <c r="E769" s="7" t="n"/>
      <c r="F769" s="6" t="n"/>
      <c r="G769" s="6" t="n"/>
      <c r="H769" s="6" t="n"/>
      <c r="I769" s="6" t="n"/>
      <c r="J769" s="6" t="n"/>
      <c r="K769" s="5" t="n"/>
      <c r="L769" s="5" t="n"/>
      <c r="M769" s="5" t="n"/>
      <c r="N769" s="5" t="n"/>
      <c r="O769" s="61">
        <f>SUBTOTAL(109,Таблица32356746345672345624357891011121314151617181936547412[Общее кол-во суток])</f>
        <v/>
      </c>
      <c r="P769" s="61">
        <f>SUBTOTAL(109,Таблица32356746345672345624357891011121314151617181936547412[Стоимость аренды сут])</f>
        <v/>
      </c>
      <c r="Q769" s="62">
        <f>SUBTOTAL(109,Таблица32356746345672345624357891011121314151617181936547412[Общая стоимость за месяц])</f>
        <v/>
      </c>
      <c r="R769" t="n">
        <v>0</v>
      </c>
      <c r="S769" t="inlineStr">
        <is>
          <t>value is not active</t>
        </is>
      </c>
    </row>
    <row r="773">
      <c r="I773" s="1" t="n"/>
    </row>
    <row r="774">
      <c r="I774" s="1" t="n"/>
    </row>
    <row r="775">
      <c r="I775" s="1" t="n"/>
    </row>
    <row r="776">
      <c r="I776" s="1" t="n"/>
    </row>
    <row r="777">
      <c r="I777" s="1" t="n"/>
    </row>
    <row r="778">
      <c r="I778" s="1" t="n"/>
    </row>
    <row r="779">
      <c r="I779" s="1" t="n"/>
    </row>
    <row r="780">
      <c r="I780" s="1" t="n"/>
    </row>
    <row r="781">
      <c r="I781" s="1" t="n"/>
    </row>
    <row r="782">
      <c r="I782" s="1" t="n"/>
    </row>
    <row r="783">
      <c r="I783" s="1" t="n"/>
      <c r="P783" s="53" t="n"/>
    </row>
    <row r="784">
      <c r="I784" s="1" t="n"/>
    </row>
    <row r="785">
      <c r="I785" s="1" t="n"/>
    </row>
    <row r="786">
      <c r="I786" s="1" t="n"/>
    </row>
    <row r="787">
      <c r="I787" s="1" t="n"/>
    </row>
    <row r="788">
      <c r="I788" s="1" t="n"/>
    </row>
    <row r="789">
      <c r="I789" s="1" t="n"/>
    </row>
    <row r="790">
      <c r="I790" s="1" t="n"/>
    </row>
    <row r="791">
      <c r="I791" s="1" t="n"/>
    </row>
    <row r="792">
      <c r="I792" s="1" t="n"/>
    </row>
    <row r="793">
      <c r="I793" s="1" t="n"/>
    </row>
    <row r="794">
      <c r="I794" s="1" t="n"/>
    </row>
    <row r="795">
      <c r="I795" s="1" t="n"/>
    </row>
    <row r="796">
      <c r="I796" s="1" t="n"/>
    </row>
    <row r="797">
      <c r="I797" s="1" t="n"/>
    </row>
    <row r="798">
      <c r="I798" s="1" t="n"/>
    </row>
    <row r="799">
      <c r="I799" s="1" t="n"/>
    </row>
    <row r="800">
      <c r="I800" s="1" t="n"/>
    </row>
    <row r="801">
      <c r="I801" s="1" t="n"/>
    </row>
    <row r="802">
      <c r="I802" s="1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2025-03-03T09:36:43Z</dcterms:created>
  <dcterms:modified xsi:type="dcterms:W3CDTF">2025-03-11T11:31:21Z</dcterms:modified>
  <cp:lastModifiedBy>user</cp:lastModifiedBy>
</cp:coreProperties>
</file>