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ПВ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_₸_-;\-* #,##0.00\ _₸_-;_-* &quot;-&quot;??\ _₸_-;_-@_-"/>
    <numFmt numFmtId="165" formatCode="_-* #,##0.00_-;\-* #,##0.00_-;_-* &quot;-&quot;??_-;_-@_-"/>
    <numFmt numFmtId="166" formatCode="_-* #,##0.00\ _₽_-;\-* #,##0.00\ _₽_-;_-* &quot;-&quot;??\ _₽_-;_-@_-"/>
  </numFmts>
  <fonts count="10">
    <font>
      <name val="Times New Roman"/>
      <charset val="204"/>
      <family val="2"/>
      <color theme="1"/>
      <sz val="11"/>
    </font>
    <font>
      <name val="Times New Roman"/>
      <charset val="204"/>
      <family val="2"/>
      <color theme="1"/>
      <sz val="11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sz val="10"/>
    </font>
    <font>
      <name val="Times New Roman"/>
      <charset val="204"/>
      <family val="1"/>
      <color theme="1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166" fontId="4" fillId="0" borderId="0"/>
    <xf numFmtId="0" fontId="5" fillId="0" borderId="0"/>
    <xf numFmtId="166" fontId="5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0" fontId="3" fillId="3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14" fontId="3" fillId="3" borderId="5" applyAlignment="1" pivotButton="0" quotePrefix="0" xfId="0">
      <alignment horizontal="center" vertical="center" wrapText="1"/>
    </xf>
    <xf numFmtId="1" fontId="6" fillId="3" borderId="5" applyAlignment="1" pivotButton="0" quotePrefix="0" xfId="0">
      <alignment horizontal="center" vertical="center" wrapText="1"/>
    </xf>
    <xf numFmtId="14" fontId="3" fillId="3" borderId="7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4" fontId="8" fillId="2" borderId="1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4" fontId="8" fillId="0" borderId="1" applyAlignment="1" pivotButton="0" quotePrefix="0" xfId="0">
      <alignment horizontal="center" vertical="center" wrapText="1"/>
    </xf>
    <xf numFmtId="1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" fontId="2" fillId="0" borderId="6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5" fontId="8" fillId="2" borderId="1" applyAlignment="1" pivotButton="0" quotePrefix="0" xfId="1">
      <alignment horizontal="center" vertical="center" wrapText="1"/>
    </xf>
    <xf numFmtId="165" fontId="8" fillId="2" borderId="9" applyAlignment="1" pivotButton="0" quotePrefix="0" xfId="1">
      <alignment horizontal="center" vertical="center" wrapText="1"/>
    </xf>
    <xf numFmtId="165" fontId="8" fillId="0" borderId="1" applyAlignment="1" pivotButton="0" quotePrefix="0" xfId="1">
      <alignment horizontal="center" vertical="center" wrapText="1"/>
    </xf>
    <xf numFmtId="165" fontId="8" fillId="0" borderId="9" applyAlignment="1" pivotButton="0" quotePrefix="0" xfId="1">
      <alignment horizontal="center" vertical="center" wrapText="1"/>
    </xf>
    <xf numFmtId="164" fontId="2" fillId="0" borderId="6" applyAlignment="1" pivotButton="0" quotePrefix="0" xfId="0">
      <alignment horizontal="center" vertical="center" wrapText="1"/>
    </xf>
    <xf numFmtId="165" fontId="2" fillId="0" borderId="2" applyAlignment="1" pivotButton="0" quotePrefix="0" xfId="0">
      <alignment horizontal="center" vertical="center" wrapText="1"/>
    </xf>
    <xf numFmtId="1" fontId="8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8" fillId="5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164" fontId="2" fillId="0" borderId="0" applyAlignment="1" pivotButton="0" quotePrefix="0" xfId="1">
      <alignment horizontal="center" vertical="center" wrapText="1"/>
    </xf>
    <xf numFmtId="165" fontId="8" fillId="2" borderId="1" applyAlignment="1" pivotButton="0" quotePrefix="0" xfId="1">
      <alignment horizontal="center" vertical="center" wrapText="1"/>
    </xf>
    <xf numFmtId="165" fontId="8" fillId="2" borderId="9" applyAlignment="1" pivotButton="0" quotePrefix="0" xfId="1">
      <alignment horizontal="center" vertical="center" wrapText="1"/>
    </xf>
    <xf numFmtId="165" fontId="8" fillId="0" borderId="1" applyAlignment="1" pivotButton="0" quotePrefix="0" xfId="1">
      <alignment horizontal="center" vertical="center" wrapText="1"/>
    </xf>
    <xf numFmtId="165" fontId="8" fillId="0" borderId="9" applyAlignment="1" pivotButton="0" quotePrefix="0" xfId="1">
      <alignment horizontal="center" vertical="center" wrapText="1"/>
    </xf>
    <xf numFmtId="164" fontId="2" fillId="0" borderId="6" applyAlignment="1" pivotButton="0" quotePrefix="0" xfId="0">
      <alignment horizontal="center" vertical="center" wrapText="1"/>
    </xf>
    <xf numFmtId="165" fontId="2" fillId="0" borderId="2" applyAlignment="1" pivotButton="0" quotePrefix="0" xfId="0">
      <alignment horizontal="center" vertical="center" wrapText="1"/>
    </xf>
  </cellXfs>
  <cellStyles count="5">
    <cellStyle name="Normal" xfId="0" builtinId="0"/>
    <cellStyle name="Comma" xfId="1" builtinId="3"/>
    <cellStyle name="Финансовый 2" xfId="2"/>
    <cellStyle name="Обычный 2" xfId="3"/>
    <cellStyle name="Финансовый 3" xfId="4"/>
  </cellStyles>
  <dxfs count="40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4" formatCode="_-* #,##0.00_-;\-* #,##0.00_-;_-* &quot;-&quot;??_-;_-@_-"/>
      <alignment horizontal="center" vertical="center" wrapText="1"/>
      <border outline="0">
        <left style="thin">
          <color indexed="64"/>
        </left>
        <right/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65" formatCode="_-* #,##0.00\ _₸_-;\-* #,##0.00\ _₸_-;_-* &quot;-&quot;??\ _₸_-;_-@_-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167" formatCode="dd/mm/yyyy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numFmt numFmtId="1" formatCode="0"/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/>
        <right style="thin">
          <color indexed="64"/>
        </right>
        <top style="thin">
          <color indexed="64"/>
        </top>
        <bottom/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fill>
        <patternFill>
          <fgColor indexed="64"/>
          <bgColor auto="1"/>
        </patternFill>
      </fill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name val="Times New Roman"/>
        <charset val="204"/>
        <family val="1"/>
        <b val="1"/>
        <strike val="0"/>
        <outline val="0"/>
        <shadow val="0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charset val="204"/>
        <family val="1"/>
        <strike val="0"/>
        <outline val="0"/>
        <shadow val="0"/>
        <color auto="1"/>
        <sz val="10"/>
        <vertAlign val="baseline"/>
      </font>
      <numFmt numFmtId="0" formatCode="General"/>
      <fill>
        <patternFill>
          <fgColor indexed="64"/>
          <bgColor auto="1"/>
        </patternFill>
      </fill>
      <alignment horizontal="center" vertical="center" wrapText="1"/>
    </dxf>
    <dxf>
      <border>
        <bottom style="thin">
          <color indexed="64"/>
        </bottom>
      </border>
    </dxf>
    <dxf>
      <font>
        <name val="Times New Roman"/>
        <charset val="204"/>
        <family val="1"/>
        <strike val="0"/>
        <outline val="0"/>
        <shadow val="0"/>
        <sz val="10"/>
        <vertAlign val="baseline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323567463456723456243578910111213141516171819365474" displayName="Таблица323567463456723456243578910111213141516171819365474" ref="A4:Q1015" headerRowCount="1" totalsRowCount="1" headerRowDxfId="39" dataDxfId="37" totalsRowDxfId="35" headerRowBorderDxfId="38" tableBorderDxfId="36" totalsRowBorderDxfId="34">
  <autoFilter ref="A4:Q1014"/>
  <tableColumns count="17">
    <tableColumn id="1" name="№" dataDxfId="33" totalsRowDxfId="32"/>
    <tableColumn id="7" name="Документ" dataDxfId="31" totalsRowDxfId="30"/>
    <tableColumn id="46" name="Комментарий" dataDxfId="29" totalsRowDxfId="28"/>
    <tableColumn id="44" name="Номер вагона" dataDxfId="27" totalsRowDxfId="26"/>
    <tableColumn id="51" name="Номер документа" dataDxfId="25" totalsRowDxfId="24"/>
    <tableColumn id="2" name="Груж\пор" dataDxfId="23" totalsRowDxfId="22"/>
    <tableColumn id="45" name="Наименование станции отправления" dataDxfId="21" totalsRowDxfId="20"/>
    <tableColumn id="50" name="Наименование станции назначения" dataDxfId="19" totalsRowDxfId="18"/>
    <tableColumn id="38" name="ЕТСНГ" dataDxfId="17" totalsRowDxfId="16"/>
    <tableColumn id="11" name="Начало месяца аренды" dataDxfId="15" totalsRowDxfId="14"/>
    <tableColumn id="12" name="Конец месяца аренды" dataDxfId="13" totalsRowDxfId="12"/>
    <tableColumn id="13" name="Прибытие на ст. отправл." dataDxfId="11" totalsRowDxfId="10"/>
    <tableColumn id="14" name="Отчетная дата" dataDxfId="9" totalsRowDxfId="8"/>
    <tableColumn id="15" name="Прибытие на ст. назн." dataDxfId="7" totalsRowDxfId="6"/>
    <tableColumn id="20" name="Общее кол-во суток" totalsRowFunction="sum" dataDxfId="5" totalsRowDxfId="4">
      <calculatedColumnFormula>IF(N5=J5,1,IF(AND(N5=J5,L5=J5),N5+1-J5,IF(AND(N5&gt;J5,L5&lt;J5),N5+1-J5,IF(AND(N5&lt;=K5,L5&gt;=J5),N5-L5,IF(L5&gt;K5,"",IF(N5&gt;K5,EOMONTH(N5,-1)-L5,""))))))</calculatedColumnFormula>
    </tableColumn>
    <tableColumn id="21" name="Стоимость аренды сут" dataDxfId="3" totalsRowDxfId="2"/>
    <tableColumn id="22" name="Общая стоимость за месяц" totalsRowFunction="sum" dataDxfId="1" totalsRowDxfId="0">
      <calculatedColumnFormula>Таблица323567463456723456243578910111213141516171819365474[[#This Row],[Стоимость аренды сут]]*Таблица323567463456723456243578910111213141516171819365474[[#This Row],[Общее кол-во суток]]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1015"/>
  <sheetViews>
    <sheetView tabSelected="1" topLeftCell="A2" zoomScale="110" zoomScaleNormal="110" workbookViewId="0">
      <selection activeCell="B5" sqref="B5"/>
    </sheetView>
  </sheetViews>
  <sheetFormatPr baseColWidth="8" defaultColWidth="9.140625" defaultRowHeight="11.25" customHeight="1"/>
  <cols>
    <col width="4.7109375" customWidth="1" style="1" min="1" max="1"/>
    <col width="9.7109375" customWidth="1" style="2" min="2" max="2"/>
    <col width="9.7109375" customWidth="1" style="1" min="3" max="4"/>
    <col width="12.7109375" customWidth="1" style="1" min="5" max="5"/>
    <col width="6.7109375" customWidth="1" style="1" min="6" max="6"/>
    <col width="14.7109375" customWidth="1" style="1" min="7" max="8"/>
    <col width="8.7109375" customWidth="1" style="2" min="9" max="9"/>
    <col width="10.7109375" customWidth="1" style="1" min="10" max="14"/>
    <col width="6.7109375" customWidth="1" style="1" min="15" max="15"/>
    <col width="10.7109375" customWidth="1" style="38" min="16" max="16"/>
    <col width="14.5703125" customWidth="1" style="1" min="17" max="17"/>
    <col width="9.140625" customWidth="1" style="1" min="18" max="16384"/>
  </cols>
  <sheetData>
    <row r="1" ht="4.5" customHeight="1"/>
    <row r="2" ht="11.25" customHeight="1">
      <c r="B2" s="11" t="inlineStr">
        <is>
          <t>РЕМОНТ</t>
        </is>
      </c>
    </row>
    <row r="3" ht="5.25" customHeight="1">
      <c r="B3" s="1" t="n"/>
      <c r="J3" s="38" t="n"/>
      <c r="K3" s="38" t="n"/>
      <c r="L3" s="38" t="n"/>
      <c r="M3" s="38" t="n"/>
      <c r="N3" s="38" t="n"/>
      <c r="P3" s="1" t="n"/>
    </row>
    <row r="4" ht="60" customFormat="1" customHeight="1" s="3">
      <c r="A4" s="4" t="inlineStr">
        <is>
          <t>№</t>
        </is>
      </c>
      <c r="B4" s="5" t="inlineStr">
        <is>
          <t>Документ</t>
        </is>
      </c>
      <c r="C4" s="5" t="inlineStr">
        <is>
          <t>Комментарий</t>
        </is>
      </c>
      <c r="D4" s="6" t="inlineStr">
        <is>
          <t>Номер вагона</t>
        </is>
      </c>
      <c r="E4" s="7" t="inlineStr">
        <is>
          <t>Номер документа</t>
        </is>
      </c>
      <c r="F4" s="7" t="inlineStr">
        <is>
          <t>Груж\пор</t>
        </is>
      </c>
      <c r="G4" s="7" t="inlineStr">
        <is>
          <t>Наименование станции отправления</t>
        </is>
      </c>
      <c r="H4" s="6" t="inlineStr">
        <is>
          <t>Наименование станции назначения</t>
        </is>
      </c>
      <c r="I4" s="9" t="inlineStr">
        <is>
          <t>ЕТСНГ</t>
        </is>
      </c>
      <c r="J4" s="6" t="inlineStr">
        <is>
          <t>Начало месяца аренды</t>
        </is>
      </c>
      <c r="K4" s="6" t="inlineStr">
        <is>
          <t>Конец месяца аренды</t>
        </is>
      </c>
      <c r="L4" s="6" t="inlineStr">
        <is>
          <t>Прибытие на ст. отправл.</t>
        </is>
      </c>
      <c r="M4" s="6" t="inlineStr">
        <is>
          <t>Отчетная дата</t>
        </is>
      </c>
      <c r="N4" s="6" t="inlineStr">
        <is>
          <t>Прибытие на ст. назн.</t>
        </is>
      </c>
      <c r="O4" s="8" t="inlineStr">
        <is>
          <t>Общее кол-во суток</t>
        </is>
      </c>
      <c r="P4" s="8" t="inlineStr">
        <is>
          <t>Стоимость аренды сут</t>
        </is>
      </c>
      <c r="Q4" s="10" t="inlineStr">
        <is>
          <t>Общая стоимость за месяц</t>
        </is>
      </c>
      <c r="R4" t="inlineStr">
        <is>
          <t>ЗНП</t>
        </is>
      </c>
      <c r="S4" t="inlineStr">
        <is>
          <t>для 1С</t>
        </is>
      </c>
    </row>
    <row r="5" ht="11.25" customHeight="1">
      <c r="A5" s="15" t="n">
        <v>1</v>
      </c>
      <c r="B5" s="11" t="inlineStr">
        <is>
          <t>РЕМОНТ</t>
        </is>
      </c>
      <c r="C5" s="12" t="n"/>
      <c r="D5" s="13" t="n">
        <v>63615553</v>
      </c>
      <c r="E5" s="12" t="n"/>
      <c r="F5" s="12" t="n"/>
      <c r="G5" s="13" t="inlineStr">
        <is>
          <t>Арыс 1</t>
        </is>
      </c>
      <c r="H5" s="13" t="inlineStr">
        <is>
          <t>Арыс 1</t>
        </is>
      </c>
      <c r="I5" s="12" t="n"/>
      <c r="J5" s="14" t="n">
        <v>45662</v>
      </c>
      <c r="K5" s="14" t="n">
        <v>45662</v>
      </c>
      <c r="L5" s="14" t="n"/>
      <c r="M5" s="14" t="n"/>
      <c r="N5" s="14" t="n"/>
      <c r="O5" s="39">
        <f>IF(N5=J5,1,IF(AND(N5=J5,L5=J5),N5+1-J5,IF(AND(N5&gt;J5,L5&lt;J5),N5+1-J5,IF(AND(N5&lt;=K5,L5&gt;=J5),N5-L5,IF(L5&gt;K5,"",IF(N5&gt;K5,EOMONTH(N5,-1)-L5,""))))))</f>
        <v/>
      </c>
      <c r="P5" s="39" t="n"/>
      <c r="Q5" s="40" t="n"/>
      <c r="R5" t="n">
        <v>0</v>
      </c>
      <c r="S5" t="inlineStr">
        <is>
          <t>value is not active</t>
        </is>
      </c>
    </row>
    <row r="6" ht="11.25" customHeight="1">
      <c r="A6" s="15" t="n">
        <v>2</v>
      </c>
      <c r="B6" s="11" t="inlineStr">
        <is>
          <t>РЕМОНТ</t>
        </is>
      </c>
      <c r="C6" s="12" t="n"/>
      <c r="D6" s="13" t="n">
        <v>63745053</v>
      </c>
      <c r="E6" s="12" t="n"/>
      <c r="F6" s="12" t="n"/>
      <c r="G6" s="13" t="inlineStr">
        <is>
          <t>Арыс 1</t>
        </is>
      </c>
      <c r="H6" s="13" t="inlineStr">
        <is>
          <t>Арыс 1</t>
        </is>
      </c>
      <c r="I6" s="12" t="n"/>
      <c r="J6" s="14" t="n">
        <v>45664</v>
      </c>
      <c r="K6" s="14" t="n">
        <v>45667</v>
      </c>
      <c r="L6" s="14" t="n"/>
      <c r="M6" s="14" t="n"/>
      <c r="N6" s="14" t="n"/>
      <c r="O6" s="39">
        <f>IF(N6=J6,1,IF(AND(N6=J6,L6=J6),N6+1-J6,IF(AND(N6&gt;J6,L6&lt;J6),N6+1-J6,IF(AND(N6&lt;=K6,L6&gt;=J6),N6-L6,IF(L6&gt;K6,"",IF(N6&gt;K6,EOMONTH(N6,-1)-L6,""))))))</f>
        <v/>
      </c>
      <c r="P6" s="39" t="n"/>
      <c r="Q6" s="40" t="n"/>
      <c r="R6" t="n">
        <v>0</v>
      </c>
      <c r="S6" t="inlineStr">
        <is>
          <t>value is not active</t>
        </is>
      </c>
    </row>
    <row r="7" ht="11.25" customHeight="1">
      <c r="A7" s="15" t="n">
        <v>3</v>
      </c>
      <c r="B7" s="11" t="inlineStr">
        <is>
          <t>РЕМОНТ</t>
        </is>
      </c>
      <c r="C7" s="12" t="n"/>
      <c r="D7" s="13" t="n">
        <v>63646822</v>
      </c>
      <c r="E7" s="12" t="n"/>
      <c r="F7" s="12" t="n"/>
      <c r="G7" s="13" t="inlineStr">
        <is>
          <t>Арыс 1</t>
        </is>
      </c>
      <c r="H7" s="13" t="inlineStr">
        <is>
          <t>Арыс 1</t>
        </is>
      </c>
      <c r="I7" s="12" t="n"/>
      <c r="J7" s="14" t="n">
        <v>45684</v>
      </c>
      <c r="K7" s="14" t="n">
        <v>45684</v>
      </c>
      <c r="L7" s="14" t="n"/>
      <c r="M7" s="14" t="n"/>
      <c r="N7" s="14" t="n"/>
      <c r="O7" s="39">
        <f>IF(N7=J7,1,IF(AND(N7=J7,L7=J7),N7+1-J7,IF(AND(N7&gt;J7,L7&lt;J7),N7+1-J7,IF(AND(N7&lt;=K7,L7&gt;=J7),N7-L7,IF(L7&gt;K7,"",IF(N7&gt;K7,EOMONTH(N7,-1)-L7,""))))))</f>
        <v/>
      </c>
      <c r="P7" s="39" t="n"/>
      <c r="Q7" s="40" t="n"/>
      <c r="R7" t="n">
        <v>0</v>
      </c>
      <c r="S7" t="inlineStr">
        <is>
          <t>value is not active</t>
        </is>
      </c>
    </row>
    <row r="8" ht="11.25" customHeight="1">
      <c r="A8" s="15" t="n">
        <v>4</v>
      </c>
      <c r="B8" s="11" t="inlineStr">
        <is>
          <t>РЕМОНТ</t>
        </is>
      </c>
      <c r="C8" s="12" t="n"/>
      <c r="D8" s="13" t="n">
        <v>63615686</v>
      </c>
      <c r="E8" s="12" t="n"/>
      <c r="F8" s="12" t="n"/>
      <c r="G8" s="13" t="inlineStr">
        <is>
          <t>Арыс 1</t>
        </is>
      </c>
      <c r="H8" s="13" t="inlineStr">
        <is>
          <t>Арыс 1</t>
        </is>
      </c>
      <c r="I8" s="12" t="n"/>
      <c r="J8" s="14" t="n">
        <v>45685</v>
      </c>
      <c r="K8" s="14" t="n">
        <v>45685</v>
      </c>
      <c r="L8" s="14" t="n"/>
      <c r="M8" s="14" t="n"/>
      <c r="N8" s="14" t="n"/>
      <c r="O8" s="39">
        <f>IF(N8=J8,1,IF(AND(N8=J8,L8=J8),N8+1-J8,IF(AND(N8&gt;J8,L8&lt;J8),N8+1-J8,IF(AND(N8&lt;=K8,L8&gt;=J8),N8-L8,IF(L8&gt;K8,"",IF(N8&gt;K8,EOMONTH(N8,-1)-L8,""))))))</f>
        <v/>
      </c>
      <c r="P8" s="39" t="n"/>
      <c r="Q8" s="40" t="n"/>
      <c r="R8" t="n">
        <v>0</v>
      </c>
      <c r="S8" t="inlineStr">
        <is>
          <t>value is not active</t>
        </is>
      </c>
    </row>
    <row r="9" ht="11.25" customHeight="1">
      <c r="A9" s="15" t="n">
        <v>5</v>
      </c>
      <c r="B9" s="11" t="inlineStr">
        <is>
          <t>РЕМОНТ</t>
        </is>
      </c>
      <c r="C9" s="12" t="n"/>
      <c r="D9" s="13" t="n">
        <v>63615249</v>
      </c>
      <c r="E9" s="12" t="n"/>
      <c r="F9" s="12" t="n"/>
      <c r="G9" s="12" t="inlineStr">
        <is>
          <t>Достык</t>
        </is>
      </c>
      <c r="H9" s="12" t="inlineStr">
        <is>
          <t>Достык</t>
        </is>
      </c>
      <c r="I9" s="12" t="n"/>
      <c r="J9" s="14" t="n">
        <v>45673</v>
      </c>
      <c r="K9" s="14" t="n">
        <v>45684</v>
      </c>
      <c r="L9" s="14" t="n"/>
      <c r="M9" s="14" t="n"/>
      <c r="N9" s="14" t="n"/>
      <c r="O9" s="39">
        <f>IF(N9=J9,1,IF(AND(N9=J9,L9=J9),N9+1-J9,IF(AND(N9&gt;J9,L9&lt;J9),N9+1-J9,IF(AND(N9&lt;=K9,L9&gt;=J9),N9-L9,IF(L9&gt;K9,"",IF(N9&gt;K9,EOMONTH(N9,-1)-L9,""))))))</f>
        <v/>
      </c>
      <c r="P9" s="39" t="n"/>
      <c r="Q9" s="40" t="n"/>
      <c r="R9" t="n">
        <v>0</v>
      </c>
      <c r="S9" t="inlineStr">
        <is>
          <t>value is not active</t>
        </is>
      </c>
    </row>
    <row r="10" ht="11.25" customHeight="1">
      <c r="A10" s="15" t="n">
        <v>6</v>
      </c>
      <c r="B10" s="11" t="inlineStr">
        <is>
          <t>РЕМОНТ</t>
        </is>
      </c>
      <c r="C10" s="12" t="n"/>
      <c r="D10" s="13" t="n">
        <v>63616239</v>
      </c>
      <c r="E10" s="12" t="n"/>
      <c r="F10" s="12" t="n"/>
      <c r="G10" s="13" t="inlineStr">
        <is>
          <t>Екибастуз II</t>
        </is>
      </c>
      <c r="H10" s="13" t="inlineStr">
        <is>
          <t>Екибастуз II</t>
        </is>
      </c>
      <c r="I10" s="12" t="n"/>
      <c r="J10" s="14" t="n">
        <v>45658</v>
      </c>
      <c r="K10" s="14" t="n">
        <v>45672</v>
      </c>
      <c r="L10" s="14" t="n"/>
      <c r="M10" s="14" t="n"/>
      <c r="N10" s="14" t="n"/>
      <c r="O10" s="39">
        <f>IF(N10=J10,1,IF(AND(N10=J10,L10=J10),N10+1-J10,IF(AND(N10&gt;J10,L10&lt;J10),N10+1-J10,IF(AND(N10&lt;=K10,L10&gt;=J10),N10-L10,IF(L10&gt;K10,"",IF(N10&gt;K10,EOMONTH(N10,-1)-L10,""))))))</f>
        <v/>
      </c>
      <c r="P10" s="39" t="n"/>
      <c r="Q10" s="40" t="n"/>
      <c r="R10" t="n">
        <v>0</v>
      </c>
      <c r="S10" t="inlineStr">
        <is>
          <t>value is not active</t>
        </is>
      </c>
    </row>
    <row r="11" ht="11.25" customHeight="1">
      <c r="A11" s="15" t="n">
        <v>7</v>
      </c>
      <c r="B11" s="11" t="inlineStr">
        <is>
          <t>РЕМОНТ</t>
        </is>
      </c>
      <c r="C11" s="12" t="n"/>
      <c r="D11" s="13" t="n">
        <v>65318818</v>
      </c>
      <c r="E11" s="12" t="n"/>
      <c r="F11" s="12" t="n"/>
      <c r="G11" s="13" t="inlineStr">
        <is>
          <t>Екибастуз II</t>
        </is>
      </c>
      <c r="H11" s="13" t="inlineStr">
        <is>
          <t>Екибастуз II</t>
        </is>
      </c>
      <c r="I11" s="12" t="n"/>
      <c r="J11" s="14" t="n">
        <v>45658</v>
      </c>
      <c r="K11" s="14" t="n">
        <v>45671</v>
      </c>
      <c r="L11" s="14" t="n"/>
      <c r="M11" s="14" t="n"/>
      <c r="N11" s="14" t="n"/>
      <c r="O11" s="39">
        <f>IF(N11=J11,1,IF(AND(N11=J11,L11=J11),N11+1-J11,IF(AND(N11&gt;J11,L11&lt;J11),N11+1-J11,IF(AND(N11&lt;=K11,L11&gt;=J11),N11-L11,IF(L11&gt;K11,"",IF(N11&gt;K11,EOMONTH(N11,-1)-L11,""))))))</f>
        <v/>
      </c>
      <c r="P11" s="39" t="n"/>
      <c r="Q11" s="40" t="n"/>
      <c r="R11" t="n">
        <v>0</v>
      </c>
      <c r="S11" t="inlineStr">
        <is>
          <t>value is not active</t>
        </is>
      </c>
    </row>
    <row r="12" ht="11.25" customHeight="1">
      <c r="A12" s="15" t="n">
        <v>8</v>
      </c>
      <c r="B12" s="11" t="inlineStr">
        <is>
          <t>РЕМОНТ</t>
        </is>
      </c>
      <c r="C12" s="12" t="n"/>
      <c r="D12" s="13" t="n">
        <v>63615132</v>
      </c>
      <c r="E12" s="12" t="n"/>
      <c r="F12" s="12" t="n"/>
      <c r="G12" s="13" t="inlineStr">
        <is>
          <t>КУРОРТ-БОРОВОЕ</t>
        </is>
      </c>
      <c r="H12" s="13" t="inlineStr">
        <is>
          <t>КУРОРТ-БОРОВОЕ</t>
        </is>
      </c>
      <c r="I12" s="12" t="n"/>
      <c r="J12" s="14" t="n">
        <v>45661</v>
      </c>
      <c r="K12" s="14" t="n">
        <v>45661</v>
      </c>
      <c r="L12" s="14" t="n"/>
      <c r="M12" s="14" t="n"/>
      <c r="N12" s="14" t="n"/>
      <c r="O12" s="39">
        <f>IF(N12=J12,1,IF(AND(N12=J12,L12=J12),N12+1-J12,IF(AND(N12&gt;J12,L12&lt;J12),N12+1-J12,IF(AND(N12&lt;=K12,L12&gt;=J12),N12-L12,IF(L12&gt;K12,"",IF(N12&gt;K12,EOMONTH(N12,-1)-L12,""))))))</f>
        <v/>
      </c>
      <c r="P12" s="39" t="n"/>
      <c r="Q12" s="40" t="n"/>
      <c r="R12" t="n">
        <v>0</v>
      </c>
      <c r="S12" t="inlineStr">
        <is>
          <t>value is not active</t>
        </is>
      </c>
    </row>
    <row r="13" ht="11.25" customHeight="1">
      <c r="A13" s="15" t="n">
        <v>9</v>
      </c>
      <c r="B13" s="11" t="inlineStr">
        <is>
          <t>РЕМОНТ</t>
        </is>
      </c>
      <c r="C13" s="12" t="n"/>
      <c r="D13" s="13" t="n">
        <v>63615363</v>
      </c>
      <c r="E13" s="12" t="n"/>
      <c r="F13" s="12" t="n"/>
      <c r="G13" s="13" t="inlineStr">
        <is>
          <t>КУРОРТ-БОРОВОЕ</t>
        </is>
      </c>
      <c r="H13" s="13" t="inlineStr">
        <is>
          <t>КУРОРТ-БОРОВОЕ</t>
        </is>
      </c>
      <c r="I13" s="12" t="n"/>
      <c r="J13" s="14" t="n">
        <v>45663</v>
      </c>
      <c r="K13" s="14" t="n">
        <v>45666</v>
      </c>
      <c r="L13" s="14" t="n"/>
      <c r="M13" s="14" t="n"/>
      <c r="N13" s="14" t="n"/>
      <c r="O13" s="39">
        <f>IF(N13=J13,1,IF(AND(N13=J13,L13=J13),N13+1-J13,IF(AND(N13&gt;J13,L13&lt;J13),N13+1-J13,IF(AND(N13&lt;=K13,L13&gt;=J13),N13-L13,IF(L13&gt;K13,"",IF(N13&gt;K13,EOMONTH(N13,-1)-L13,""))))))</f>
        <v/>
      </c>
      <c r="P13" s="39" t="n"/>
      <c r="Q13" s="40" t="n"/>
      <c r="R13" t="n">
        <v>0</v>
      </c>
      <c r="S13" t="inlineStr">
        <is>
          <t>value is not active</t>
        </is>
      </c>
    </row>
    <row r="14" ht="11.25" customHeight="1">
      <c r="A14" s="15" t="n">
        <v>10</v>
      </c>
      <c r="B14" s="11" t="inlineStr">
        <is>
          <t>РЕМОНТ</t>
        </is>
      </c>
      <c r="C14" s="12" t="n"/>
      <c r="D14" s="13" t="n">
        <v>63623086</v>
      </c>
      <c r="E14" s="12" t="n"/>
      <c r="F14" s="12" t="n"/>
      <c r="G14" s="13" t="inlineStr">
        <is>
          <t>КУРОРТ-БОРОВОЕ</t>
        </is>
      </c>
      <c r="H14" s="13" t="inlineStr">
        <is>
          <t>КУРОРТ-БОРОВОЕ</t>
        </is>
      </c>
      <c r="I14" s="12" t="n"/>
      <c r="J14" s="14" t="n">
        <v>45663</v>
      </c>
      <c r="K14" s="14" t="n">
        <v>45665</v>
      </c>
      <c r="L14" s="14" t="n"/>
      <c r="M14" s="14" t="n"/>
      <c r="N14" s="14" t="n"/>
      <c r="O14" s="39">
        <f>IF(N14=J14,1,IF(AND(N14=J14,L14=J14),N14+1-J14,IF(AND(N14&gt;J14,L14&lt;J14),N14+1-J14,IF(AND(N14&lt;=K14,L14&gt;=J14),N14-L14,IF(L14&gt;K14,"",IF(N14&gt;K14,EOMONTH(N14,-1)-L14,""))))))</f>
        <v/>
      </c>
      <c r="P14" s="39" t="n"/>
      <c r="Q14" s="40" t="n"/>
      <c r="R14" t="n">
        <v>0</v>
      </c>
      <c r="S14" t="inlineStr">
        <is>
          <t>value is not active</t>
        </is>
      </c>
    </row>
    <row r="15" ht="11.25" customHeight="1">
      <c r="A15" s="15" t="n">
        <v>11</v>
      </c>
      <c r="B15" s="11" t="inlineStr">
        <is>
          <t>РЕМОНТ</t>
        </is>
      </c>
      <c r="C15" s="12" t="n"/>
      <c r="D15" s="13" t="n">
        <v>63615181</v>
      </c>
      <c r="E15" s="12" t="n"/>
      <c r="F15" s="12" t="n"/>
      <c r="G15" s="13" t="inlineStr">
        <is>
          <t>КУРОРТ-БОРОВОЕ</t>
        </is>
      </c>
      <c r="H15" s="13" t="inlineStr">
        <is>
          <t>КУРОРТ-БОРОВОЕ</t>
        </is>
      </c>
      <c r="I15" s="12" t="n"/>
      <c r="J15" s="14" t="n">
        <v>45668</v>
      </c>
      <c r="K15" s="14" t="n">
        <v>45670</v>
      </c>
      <c r="L15" s="14" t="n"/>
      <c r="M15" s="14" t="n"/>
      <c r="N15" s="14" t="n"/>
      <c r="O15" s="39">
        <f>IF(N15=J15,1,IF(AND(N15=J15,L15=J15),N15+1-J15,IF(AND(N15&gt;J15,L15&lt;J15),N15+1-J15,IF(AND(N15&lt;=K15,L15&gt;=J15),N15-L15,IF(L15&gt;K15,"",IF(N15&gt;K15,EOMONTH(N15,-1)-L15,""))))))</f>
        <v/>
      </c>
      <c r="P15" s="39" t="n"/>
      <c r="Q15" s="40" t="n"/>
      <c r="R15" t="n">
        <v>0</v>
      </c>
      <c r="S15" t="inlineStr">
        <is>
          <t>value is not active</t>
        </is>
      </c>
    </row>
    <row r="16" ht="11.25" customHeight="1">
      <c r="A16" s="15" t="n">
        <v>12</v>
      </c>
      <c r="B16" s="11" t="inlineStr">
        <is>
          <t>РЕМОНТ</t>
        </is>
      </c>
      <c r="C16" s="12" t="n"/>
      <c r="D16" s="13" t="n">
        <v>63615371</v>
      </c>
      <c r="E16" s="12" t="n"/>
      <c r="F16" s="12" t="n"/>
      <c r="G16" s="13" t="inlineStr">
        <is>
          <t>КУРОРТ-БОРОВОЕ</t>
        </is>
      </c>
      <c r="H16" s="13" t="inlineStr">
        <is>
          <t>КУРОРТ-БОРОВОЕ</t>
        </is>
      </c>
      <c r="I16" s="12" t="n"/>
      <c r="J16" s="14" t="n">
        <v>45668</v>
      </c>
      <c r="K16" s="14" t="n">
        <v>45670</v>
      </c>
      <c r="L16" s="14" t="n"/>
      <c r="M16" s="14" t="n"/>
      <c r="N16" s="14" t="n"/>
      <c r="O16" s="39">
        <f>IF(N16=J16,1,IF(AND(N16=J16,L16=J16),N16+1-J16,IF(AND(N16&gt;J16,L16&lt;J16),N16+1-J16,IF(AND(N16&lt;=K16,L16&gt;=J16),N16-L16,IF(L16&gt;K16,"",IF(N16&gt;K16,EOMONTH(N16,-1)-L16,""))))))</f>
        <v/>
      </c>
      <c r="P16" s="39" t="n"/>
      <c r="Q16" s="40" t="n"/>
      <c r="R16" t="n">
        <v>0</v>
      </c>
      <c r="S16" t="inlineStr">
        <is>
          <t>value is not active</t>
        </is>
      </c>
    </row>
    <row r="17" ht="11.25" customHeight="1">
      <c r="A17" s="15" t="n">
        <v>13</v>
      </c>
      <c r="B17" s="11" t="inlineStr">
        <is>
          <t>РЕМОНТ</t>
        </is>
      </c>
      <c r="C17" s="12" t="n"/>
      <c r="D17" s="13" t="n">
        <v>63738959</v>
      </c>
      <c r="E17" s="12" t="n"/>
      <c r="F17" s="12" t="n"/>
      <c r="G17" s="13" t="inlineStr">
        <is>
          <t>КУРОРТ-БОРОВОЕ</t>
        </is>
      </c>
      <c r="H17" s="13" t="inlineStr">
        <is>
          <t>КУРОРТ-БОРОВОЕ</t>
        </is>
      </c>
      <c r="I17" s="12" t="n"/>
      <c r="J17" s="14" t="n">
        <v>45672</v>
      </c>
      <c r="K17" s="14" t="n">
        <v>45672</v>
      </c>
      <c r="L17" s="14" t="n"/>
      <c r="M17" s="14" t="n"/>
      <c r="N17" s="14" t="n"/>
      <c r="O17" s="39">
        <f>IF(N17=J17,1,IF(AND(N17=J17,L17=J17),N17+1-J17,IF(AND(N17&gt;J17,L17&lt;J17),N17+1-J17,IF(AND(N17&lt;=K17,L17&gt;=J17),N17-L17,IF(L17&gt;K17,"",IF(N17&gt;K17,EOMONTH(N17,-1)-L17,""))))))</f>
        <v/>
      </c>
      <c r="P17" s="39" t="n"/>
      <c r="Q17" s="40" t="n"/>
      <c r="R17" t="n">
        <v>0</v>
      </c>
      <c r="S17" t="inlineStr">
        <is>
          <t>value is not active</t>
        </is>
      </c>
    </row>
    <row r="18" ht="11.25" customHeight="1">
      <c r="A18" s="15" t="n">
        <v>14</v>
      </c>
      <c r="B18" s="11" t="inlineStr">
        <is>
          <t>РЕМОНТ</t>
        </is>
      </c>
      <c r="C18" s="12" t="n"/>
      <c r="D18" s="13" t="n">
        <v>63622922</v>
      </c>
      <c r="E18" s="12" t="n"/>
      <c r="F18" s="12" t="n"/>
      <c r="G18" s="13" t="inlineStr">
        <is>
          <t>КУРОРТ-БОРОВОЕ</t>
        </is>
      </c>
      <c r="H18" s="13" t="inlineStr">
        <is>
          <t>КУРОРТ-БОРОВОЕ</t>
        </is>
      </c>
      <c r="I18" s="12" t="n"/>
      <c r="J18" s="14" t="n">
        <v>45673</v>
      </c>
      <c r="K18" s="14" t="n">
        <v>45673</v>
      </c>
      <c r="L18" s="14" t="n"/>
      <c r="M18" s="14" t="n"/>
      <c r="N18" s="14" t="n"/>
      <c r="O18" s="39">
        <f>IF(N18=J18,1,IF(AND(N18=J18,L18=J18),N18+1-J18,IF(AND(N18&gt;J18,L18&lt;J18),N18+1-J18,IF(AND(N18&lt;=K18,L18&gt;=J18),N18-L18,IF(L18&gt;K18,"",IF(N18&gt;K18,EOMONTH(N18,-1)-L18,""))))))</f>
        <v/>
      </c>
      <c r="P18" s="39" t="n"/>
      <c r="Q18" s="40" t="n"/>
      <c r="R18" t="n">
        <v>0</v>
      </c>
      <c r="S18" t="inlineStr">
        <is>
          <t>value is not active</t>
        </is>
      </c>
    </row>
    <row r="19" ht="11.25" customHeight="1">
      <c r="A19" s="15" t="n">
        <v>15</v>
      </c>
      <c r="B19" s="11" t="inlineStr">
        <is>
          <t>РЕМОНТ</t>
        </is>
      </c>
      <c r="C19" s="12" t="n"/>
      <c r="D19" s="13" t="n">
        <v>63623003</v>
      </c>
      <c r="E19" s="12" t="n"/>
      <c r="F19" s="12" t="n"/>
      <c r="G19" s="13" t="inlineStr">
        <is>
          <t>КУРОРТ-БОРОВОЕ</t>
        </is>
      </c>
      <c r="H19" s="13" t="inlineStr">
        <is>
          <t>КУРОРТ-БОРОВОЕ</t>
        </is>
      </c>
      <c r="I19" s="12" t="n"/>
      <c r="J19" s="14" t="n">
        <v>45675</v>
      </c>
      <c r="K19" s="14" t="n">
        <v>45675</v>
      </c>
      <c r="L19" s="14" t="n"/>
      <c r="M19" s="14" t="n"/>
      <c r="N19" s="14" t="n"/>
      <c r="O19" s="39">
        <f>IF(N19=J19,1,IF(AND(N19=J19,L19=J19),N19+1-J19,IF(AND(N19&gt;J19,L19&lt;J19),N19+1-J19,IF(AND(N19&lt;=K19,L19&gt;=J19),N19-L19,IF(L19&gt;K19,"",IF(N19&gt;K19,EOMONTH(N19,-1)-L19,""))))))</f>
        <v/>
      </c>
      <c r="P19" s="39" t="n"/>
      <c r="Q19" s="40" t="n"/>
      <c r="R19" t="n">
        <v>0</v>
      </c>
      <c r="S19" t="inlineStr">
        <is>
          <t>value is not active</t>
        </is>
      </c>
    </row>
    <row r="20" ht="11.25" customHeight="1">
      <c r="A20" s="15" t="n">
        <v>16</v>
      </c>
      <c r="B20" s="11" t="inlineStr">
        <is>
          <t>РЕМОНТ</t>
        </is>
      </c>
      <c r="C20" s="12" t="n"/>
      <c r="D20" s="13" t="n">
        <v>63745038</v>
      </c>
      <c r="E20" s="12" t="n"/>
      <c r="F20" s="12" t="n"/>
      <c r="G20" s="13" t="inlineStr">
        <is>
          <t>КУРОРТ-БОРОВОЕ</t>
        </is>
      </c>
      <c r="H20" s="13" t="inlineStr">
        <is>
          <t>КУРОРТ-БОРОВОЕ</t>
        </is>
      </c>
      <c r="I20" s="12" t="n"/>
      <c r="J20" s="14" t="n">
        <v>45676</v>
      </c>
      <c r="K20" s="14" t="n">
        <v>45676</v>
      </c>
      <c r="L20" s="14" t="n"/>
      <c r="M20" s="14" t="n"/>
      <c r="N20" s="14" t="n"/>
      <c r="O20" s="39">
        <f>IF(N20=J20,1,IF(AND(N20=J20,L20=J20),N20+1-J20,IF(AND(N20&gt;J20,L20&lt;J20),N20+1-J20,IF(AND(N20&lt;=K20,L20&gt;=J20),N20-L20,IF(L20&gt;K20,"",IF(N20&gt;K20,EOMONTH(N20,-1)-L20,""))))))</f>
        <v/>
      </c>
      <c r="P20" s="39" t="n"/>
      <c r="Q20" s="40" t="n"/>
      <c r="R20" t="n">
        <v>0</v>
      </c>
      <c r="S20" t="inlineStr">
        <is>
          <t>value is not active</t>
        </is>
      </c>
    </row>
    <row r="21" ht="11.25" customHeight="1">
      <c r="A21" s="15" t="n">
        <v>17</v>
      </c>
      <c r="B21" s="11" t="inlineStr">
        <is>
          <t>РЕМОНТ</t>
        </is>
      </c>
      <c r="C21" s="12" t="n"/>
      <c r="D21" s="13" t="n">
        <v>63745020</v>
      </c>
      <c r="E21" s="13" t="n"/>
      <c r="F21" s="13" t="n"/>
      <c r="G21" s="13" t="inlineStr">
        <is>
          <t>КУРОРТ-БОРОВОЕ</t>
        </is>
      </c>
      <c r="H21" s="13" t="inlineStr">
        <is>
          <t>КУРОРТ-БОРОВОЕ</t>
        </is>
      </c>
      <c r="I21" s="11" t="n"/>
      <c r="J21" s="14" t="n">
        <v>45679</v>
      </c>
      <c r="K21" s="14" t="n">
        <v>45688</v>
      </c>
      <c r="L21" s="14" t="n"/>
      <c r="M21" s="14" t="n"/>
      <c r="N21" s="14" t="n"/>
      <c r="O21" s="39" t="n"/>
      <c r="P21" s="39" t="n"/>
      <c r="Q21" s="40" t="n"/>
      <c r="R21" t="n">
        <v>0</v>
      </c>
      <c r="S21" t="inlineStr">
        <is>
          <t>value is not active</t>
        </is>
      </c>
    </row>
    <row r="22" ht="11.25" customHeight="1">
      <c r="A22" s="15" t="n">
        <v>18</v>
      </c>
      <c r="B22" s="11" t="inlineStr">
        <is>
          <t>РЕМОНТ</t>
        </is>
      </c>
      <c r="C22" s="12" t="n"/>
      <c r="D22" s="13" t="n">
        <v>63615108</v>
      </c>
      <c r="E22" s="12" t="n"/>
      <c r="F22" s="12" t="n"/>
      <c r="G22" s="13" t="inlineStr">
        <is>
          <t>КУРОРТ-БОРОВОЕ</t>
        </is>
      </c>
      <c r="H22" s="13" t="inlineStr">
        <is>
          <t>КУРОРТ-БОРОВОЕ</t>
        </is>
      </c>
      <c r="I22" s="12" t="n"/>
      <c r="J22" s="14" t="n">
        <v>45684</v>
      </c>
      <c r="K22" s="14" t="n">
        <v>45687</v>
      </c>
      <c r="L22" s="14" t="n"/>
      <c r="M22" s="14" t="n"/>
      <c r="N22" s="14" t="n"/>
      <c r="O22" s="39">
        <f>IF(N22=J22,1,IF(AND(N22=J22,L22=J22),N22+1-J22,IF(AND(N22&gt;J22,L22&lt;J22),N22+1-J22,IF(AND(N22&lt;=K22,L22&gt;=J22),N22-L22,IF(L22&gt;K22,"",IF(N22&gt;K22,EOMONTH(N22,-1)-L22,""))))))</f>
        <v/>
      </c>
      <c r="P22" s="39" t="n"/>
      <c r="Q22" s="40" t="n"/>
      <c r="R22" t="n">
        <v>0</v>
      </c>
      <c r="S22" t="inlineStr">
        <is>
          <t>value is not active</t>
        </is>
      </c>
    </row>
    <row r="23" ht="11.25" customHeight="1">
      <c r="A23" s="15" t="n">
        <v>19</v>
      </c>
      <c r="B23" s="11" t="inlineStr">
        <is>
          <t>РЕМОНТ</t>
        </is>
      </c>
      <c r="C23" s="12" t="n"/>
      <c r="D23" s="13" t="n">
        <v>63740427</v>
      </c>
      <c r="E23" s="12" t="n"/>
      <c r="F23" s="12" t="n"/>
      <c r="G23" s="13" t="inlineStr">
        <is>
          <t>КУРОРТ-БОРОВОЕ</t>
        </is>
      </c>
      <c r="H23" s="13" t="inlineStr">
        <is>
          <t>КУРОРТ-БОРОВОЕ</t>
        </is>
      </c>
      <c r="I23" s="12" t="n"/>
      <c r="J23" s="14" t="n">
        <v>45686</v>
      </c>
      <c r="K23" s="14" t="n">
        <v>45688</v>
      </c>
      <c r="L23" s="14" t="n"/>
      <c r="M23" s="14" t="n"/>
      <c r="N23" s="14" t="n"/>
      <c r="O23" s="39">
        <f>IF(N23=J23,1,IF(AND(N23=J23,L23=J23),N23+1-J23,IF(AND(N23&gt;J23,L23&lt;J23),N23+1-J23,IF(AND(N23&lt;=K23,L23&gt;=J23),N23-L23,IF(L23&gt;K23,"",IF(N23&gt;K23,EOMONTH(N23,-1)-L23,""))))))</f>
        <v/>
      </c>
      <c r="P23" s="39" t="n"/>
      <c r="Q23" s="40" t="n"/>
      <c r="R23" t="n">
        <v>0</v>
      </c>
      <c r="S23" t="inlineStr">
        <is>
          <t>value is not active</t>
        </is>
      </c>
    </row>
    <row r="24" ht="11.25" customHeight="1">
      <c r="A24" s="15" t="n">
        <v>20</v>
      </c>
      <c r="B24" s="11" t="inlineStr">
        <is>
          <t>РЕМОНТ</t>
        </is>
      </c>
      <c r="C24" s="12" t="n"/>
      <c r="D24" s="13" t="n">
        <v>63738983</v>
      </c>
      <c r="E24" s="12" t="n"/>
      <c r="F24" s="12" t="n"/>
      <c r="G24" s="13" t="inlineStr">
        <is>
          <t>КУРОРТ-БОРОВОЕ</t>
        </is>
      </c>
      <c r="H24" s="13" t="inlineStr">
        <is>
          <t>КУРОРТ-БОРОВОЕ</t>
        </is>
      </c>
      <c r="I24" s="12" t="n"/>
      <c r="J24" s="14" t="n">
        <v>45686</v>
      </c>
      <c r="K24" s="14" t="n">
        <v>45688</v>
      </c>
      <c r="L24" s="14" t="n"/>
      <c r="M24" s="14" t="n"/>
      <c r="N24" s="14" t="n"/>
      <c r="O24" s="39">
        <f>IF(N24=J24,1,IF(AND(N24=J24,L24=J24),N24+1-J24,IF(AND(N24&gt;J24,L24&lt;J24),N24+1-J24,IF(AND(N24&lt;=K24,L24&gt;=J24),N24-L24,IF(L24&gt;K24,"",IF(N24&gt;K24,EOMONTH(N24,-1)-L24,""))))))</f>
        <v/>
      </c>
      <c r="P24" s="39" t="n"/>
      <c r="Q24" s="40" t="n"/>
      <c r="R24" t="n">
        <v>0</v>
      </c>
      <c r="S24" t="inlineStr">
        <is>
          <t>value is not active</t>
        </is>
      </c>
    </row>
    <row r="25" ht="11.25" customHeight="1">
      <c r="A25" s="15" t="n">
        <v>21</v>
      </c>
      <c r="B25" s="11" t="inlineStr">
        <is>
          <t>РЕМОНТ</t>
        </is>
      </c>
      <c r="C25" s="12" t="n"/>
      <c r="D25" s="13" t="n">
        <v>63740435</v>
      </c>
      <c r="E25" s="12" t="n"/>
      <c r="F25" s="12" t="n"/>
      <c r="G25" s="13" t="inlineStr">
        <is>
          <t>КУРОРТ-БОРОВОЕ</t>
        </is>
      </c>
      <c r="H25" s="13" t="inlineStr">
        <is>
          <t>КУРОРТ-БОРОВОЕ</t>
        </is>
      </c>
      <c r="I25" s="12" t="n"/>
      <c r="J25" s="14" t="n">
        <v>45687</v>
      </c>
      <c r="K25" s="14" t="n">
        <v>45688</v>
      </c>
      <c r="L25" s="14" t="n"/>
      <c r="M25" s="14" t="n"/>
      <c r="N25" s="14" t="n"/>
      <c r="O25" s="39">
        <f>IF(N25=J25,1,IF(AND(N25=J25,L25=J25),N25+1-J25,IF(AND(N25&gt;J25,L25&lt;J25),N25+1-J25,IF(AND(N25&lt;=K25,L25&gt;=J25),N25-L25,IF(L25&gt;K25,"",IF(N25&gt;K25,EOMONTH(N25,-1)-L25,""))))))</f>
        <v/>
      </c>
      <c r="P25" s="39" t="n"/>
      <c r="Q25" s="40" t="n"/>
      <c r="R25" t="n">
        <v>0</v>
      </c>
      <c r="S25" t="inlineStr">
        <is>
          <t>value is not active</t>
        </is>
      </c>
    </row>
    <row r="26" ht="11.25" customHeight="1">
      <c r="A26" s="15" t="n">
        <v>22</v>
      </c>
      <c r="B26" s="11" t="inlineStr">
        <is>
          <t>РЕМОНТ</t>
        </is>
      </c>
      <c r="C26" s="12" t="n"/>
      <c r="D26" s="13" t="n">
        <v>63616155</v>
      </c>
      <c r="E26" s="12" t="n"/>
      <c r="F26" s="12" t="n"/>
      <c r="G26" s="13" t="inlineStr">
        <is>
          <t>КУРОРТ-БОРОВОЕ</t>
        </is>
      </c>
      <c r="H26" s="13" t="inlineStr">
        <is>
          <t>КУРОРТ-БОРОВОЕ</t>
        </is>
      </c>
      <c r="I26" s="12" t="n"/>
      <c r="J26" s="14" t="n">
        <v>45688</v>
      </c>
      <c r="K26" s="14" t="n">
        <v>45688</v>
      </c>
      <c r="L26" s="14" t="n"/>
      <c r="M26" s="14" t="n"/>
      <c r="N26" s="14" t="n"/>
      <c r="O26" s="39">
        <f>IF(N26=J26,1,IF(AND(N26=J26,L26=J26),N26+1-J26,IF(AND(N26&gt;J26,L26&lt;J26),N26+1-J26,IF(AND(N26&lt;=K26,L26&gt;=J26),N26-L26,IF(L26&gt;K26,"",IF(N26&gt;K26,EOMONTH(N26,-1)-L26,""))))))</f>
        <v/>
      </c>
      <c r="P26" s="39" t="n"/>
      <c r="Q26" s="40" t="n"/>
      <c r="R26" t="n">
        <v>0</v>
      </c>
      <c r="S26" t="inlineStr">
        <is>
          <t>value is not active</t>
        </is>
      </c>
    </row>
    <row r="27" ht="11.25" customHeight="1">
      <c r="A27" s="15" t="n">
        <v>23</v>
      </c>
      <c r="B27" s="11" t="inlineStr">
        <is>
          <t>РЕМОНТ</t>
        </is>
      </c>
      <c r="C27" s="12" t="n"/>
      <c r="D27" s="13" t="n">
        <v>63740476</v>
      </c>
      <c r="E27" s="12" t="n"/>
      <c r="F27" s="12" t="n"/>
      <c r="G27" s="13" t="inlineStr">
        <is>
          <t>КУРОРТ-БОРОВОЕ</t>
        </is>
      </c>
      <c r="H27" s="13" t="inlineStr">
        <is>
          <t>КУРОРТ-БОРОВОЕ</t>
        </is>
      </c>
      <c r="I27" s="12" t="n"/>
      <c r="J27" s="14" t="n">
        <v>45688</v>
      </c>
      <c r="K27" s="14" t="n">
        <v>45688</v>
      </c>
      <c r="L27" s="14" t="n"/>
      <c r="M27" s="14" t="n"/>
      <c r="N27" s="14" t="n"/>
      <c r="O27" s="39">
        <f>IF(N27=J27,1,IF(AND(N27=J27,L27=J27),N27+1-J27,IF(AND(N27&gt;J27,L27&lt;J27),N27+1-J27,IF(AND(N27&lt;=K27,L27&gt;=J27),N27-L27,IF(L27&gt;K27,"",IF(N27&gt;K27,EOMONTH(N27,-1)-L27,""))))))</f>
        <v/>
      </c>
      <c r="P27" s="39" t="n"/>
      <c r="Q27" s="40" t="n"/>
      <c r="R27" t="n">
        <v>0</v>
      </c>
      <c r="S27" t="inlineStr">
        <is>
          <t>value is not active</t>
        </is>
      </c>
    </row>
    <row r="28" ht="11.25" customHeight="1">
      <c r="A28" s="15" t="n">
        <v>24</v>
      </c>
      <c r="B28" s="11" t="inlineStr">
        <is>
          <t>РЕМОНТ</t>
        </is>
      </c>
      <c r="C28" s="12" t="n"/>
      <c r="D28" s="13" t="n">
        <v>63616072</v>
      </c>
      <c r="E28" s="12" t="n"/>
      <c r="F28" s="12" t="n"/>
      <c r="G28" s="12" t="inlineStr">
        <is>
          <t>Оскемен-1</t>
        </is>
      </c>
      <c r="H28" s="12" t="inlineStr">
        <is>
          <t>Оскемен-1</t>
        </is>
      </c>
      <c r="I28" s="12" t="n"/>
      <c r="J28" s="14" t="n">
        <v>45677</v>
      </c>
      <c r="K28" s="14" t="n">
        <v>45678</v>
      </c>
      <c r="L28" s="14" t="n"/>
      <c r="M28" s="14" t="n"/>
      <c r="N28" s="14" t="n"/>
      <c r="O28" s="39">
        <f>IF(N28=J28,1,IF(AND(N28=J28,L28=J28),N28+1-J28,IF(AND(N28&gt;J28,L28&lt;J28),N28+1-J28,IF(AND(N28&lt;=K28,L28&gt;=J28),N28-L28,IF(L28&gt;K28,"",IF(N28&gt;K28,EOMONTH(N28,-1)-L28,""))))))</f>
        <v/>
      </c>
      <c r="P28" s="39" t="n"/>
      <c r="Q28" s="40" t="n"/>
      <c r="R28" t="n">
        <v>0</v>
      </c>
      <c r="S28" t="inlineStr">
        <is>
          <t>value is not active</t>
        </is>
      </c>
    </row>
    <row r="29" ht="11.25" customHeight="1">
      <c r="A29" s="15" t="n">
        <v>25</v>
      </c>
      <c r="B29" s="11" t="inlineStr">
        <is>
          <t>РЕМОНТ</t>
        </is>
      </c>
      <c r="C29" s="12" t="n"/>
      <c r="D29" s="13" t="n">
        <v>63615355</v>
      </c>
      <c r="E29" s="12" t="n"/>
      <c r="F29" s="12" t="n"/>
      <c r="G29" s="13" t="inlineStr">
        <is>
          <t>ПАВЛОДАР</t>
        </is>
      </c>
      <c r="H29" s="13" t="inlineStr">
        <is>
          <t>ПАВЛОДАР</t>
        </is>
      </c>
      <c r="I29" s="12" t="n"/>
      <c r="J29" s="14" t="n">
        <v>45677</v>
      </c>
      <c r="K29" s="14" t="n">
        <v>45688</v>
      </c>
      <c r="L29" s="14" t="n"/>
      <c r="M29" s="14" t="n"/>
      <c r="N29" s="14" t="n"/>
      <c r="O29" s="39">
        <f>IF(N29=J29,1,IF(AND(N29=J29,L29=J29),N29+1-J29,IF(AND(N29&gt;J29,L29&lt;J29),N29+1-J29,IF(AND(N29&lt;=K29,L29&gt;=J29),N29-L29,IF(L29&gt;K29,"",IF(N29&gt;K29,EOMONTH(N29,-1)-L29,""))))))</f>
        <v/>
      </c>
      <c r="P29" s="39" t="n"/>
      <c r="Q29" s="40" t="n"/>
      <c r="R29" t="n">
        <v>0</v>
      </c>
      <c r="S29" t="inlineStr">
        <is>
          <t>value is not active</t>
        </is>
      </c>
    </row>
    <row r="30" ht="11.25" customHeight="1">
      <c r="A30" s="16" t="n">
        <v>26</v>
      </c>
      <c r="B30" s="21" t="n">
        <v>56</v>
      </c>
      <c r="C30" s="18" t="n"/>
      <c r="D30" s="19" t="n">
        <v>65343113</v>
      </c>
      <c r="E30" s="19" t="inlineStr">
        <is>
          <t>ЭЛ863047</t>
        </is>
      </c>
      <c r="F30" s="19" t="inlineStr">
        <is>
          <t>ГРУЖ</t>
        </is>
      </c>
      <c r="G30" s="19" t="inlineStr">
        <is>
          <t>УШКУЛЫН</t>
        </is>
      </c>
      <c r="H30" s="19" t="inlineStr">
        <is>
          <t>АК-КУЛЬ</t>
        </is>
      </c>
      <c r="I30" s="17" t="n">
        <v>161096</v>
      </c>
      <c r="J30" s="20" t="n">
        <v>45658</v>
      </c>
      <c r="K30" s="20" t="n">
        <v>45688</v>
      </c>
      <c r="L30" s="20" t="n">
        <v>45683</v>
      </c>
      <c r="M30" s="20" t="n">
        <v>45687</v>
      </c>
      <c r="N30" s="20" t="n">
        <v>45688</v>
      </c>
      <c r="O30" s="41">
        <f>IF(N30=J30,1,IF(AND(N30=J30,L30=J30),N30+1-J30,IF(AND(N30&gt;J30,L30&lt;J30),N30+1-J30,IF(AND(N30&lt;=K30,L30&gt;=J30),N30-L30,IF(L30&gt;K30,"",IF(N30&gt;K30,EOMONTH(N30,-1)-L30,""))))))</f>
        <v/>
      </c>
      <c r="P30" s="41" t="n">
        <v>16000</v>
      </c>
      <c r="Q3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" t="n">
        <v>56</v>
      </c>
      <c r="S30" t="inlineStr">
        <is>
          <t>2</t>
        </is>
      </c>
    </row>
    <row r="31" ht="11.25" customHeight="1">
      <c r="A31" s="16" t="n">
        <v>27</v>
      </c>
      <c r="B31" s="21" t="n">
        <v>1</v>
      </c>
      <c r="C31" s="18" t="n"/>
      <c r="D31" s="19" t="n">
        <v>65320657</v>
      </c>
      <c r="E31" s="19" t="inlineStr">
        <is>
          <t>ЭЛ835200</t>
        </is>
      </c>
      <c r="F31" s="19" t="inlineStr">
        <is>
          <t>ГРУЖ</t>
        </is>
      </c>
      <c r="G31" s="19" t="inlineStr">
        <is>
          <t>Костанай</t>
        </is>
      </c>
      <c r="H31" s="19" t="inlineStr">
        <is>
          <t>Актау-Порт</t>
        </is>
      </c>
      <c r="I31" s="17" t="n">
        <v>411155</v>
      </c>
      <c r="J31" s="20" t="n">
        <v>45658</v>
      </c>
      <c r="K31" s="20" t="n">
        <v>45688</v>
      </c>
      <c r="L31" s="20" t="n">
        <v>45671</v>
      </c>
      <c r="M31" s="20" t="n">
        <v>45679</v>
      </c>
      <c r="N31" s="20" t="n">
        <v>45684</v>
      </c>
      <c r="O31" s="41">
        <f>IF(N31=J31,1,IF(AND(N31=J31,L31=J31),N31+1-J31,IF(AND(N31&gt;J31,L31&lt;J31),N31+1-J31,IF(AND(N31&lt;=K31,L31&gt;=J31),N31-L31,IF(L31&gt;K31,"",IF(N31&gt;K31,EOMONTH(N31,-1)-L31,""))))))</f>
        <v/>
      </c>
      <c r="P31" s="41" t="n">
        <v>16000</v>
      </c>
      <c r="Q31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" t="n">
        <v>1</v>
      </c>
      <c r="S31" t="inlineStr">
        <is>
          <t>35</t>
        </is>
      </c>
    </row>
    <row r="32" ht="11.25" customHeight="1">
      <c r="A32" s="16" t="n">
        <v>28</v>
      </c>
      <c r="B32" s="21" t="n">
        <v>519</v>
      </c>
      <c r="C32" s="18" t="n"/>
      <c r="D32" s="19" t="n">
        <v>61119483</v>
      </c>
      <c r="E32" s="19" t="n">
        <v>20234350</v>
      </c>
      <c r="F32" s="19" t="inlineStr">
        <is>
          <t>ГРУЖ</t>
        </is>
      </c>
      <c r="G32" s="19" t="inlineStr">
        <is>
          <t>УШКУЛЫН</t>
        </is>
      </c>
      <c r="H32" s="19" t="inlineStr">
        <is>
          <t>Акча</t>
        </is>
      </c>
      <c r="I32" s="17" t="n">
        <v>161096</v>
      </c>
      <c r="J32" s="20" t="n">
        <v>45658</v>
      </c>
      <c r="K32" s="20" t="n">
        <v>45688</v>
      </c>
      <c r="L32" s="20" t="n">
        <v>45655</v>
      </c>
      <c r="M32" s="20" t="n">
        <v>45657</v>
      </c>
      <c r="N32" s="20" t="n">
        <v>45661</v>
      </c>
      <c r="O32" s="41">
        <f>IF(N32=J32,1,IF(AND(N32=J32,L32=J32),N32+1-J32,IF(AND(N32&gt;J32,L32&lt;J32),N32+1-J32,IF(AND(N32&lt;=K32,L32&gt;=J32),N32-L32,IF(L32&gt;K32,"",IF(N32&gt;K32,EOMONTH(N32,-1)-L32,""))))))</f>
        <v/>
      </c>
      <c r="P32" s="41" t="n">
        <v>16000</v>
      </c>
      <c r="Q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" t="n">
        <v>0</v>
      </c>
      <c r="S32" t="inlineStr">
        <is>
          <t>value is not active</t>
        </is>
      </c>
    </row>
    <row r="33" ht="11.25" customHeight="1">
      <c r="A33" s="16" t="n">
        <v>29</v>
      </c>
      <c r="B33" s="21" t="n">
        <v>519</v>
      </c>
      <c r="C33" s="18" t="n"/>
      <c r="D33" s="19" t="n">
        <v>61119749</v>
      </c>
      <c r="E33" s="19" t="n">
        <v>20234245</v>
      </c>
      <c r="F33" s="19" t="inlineStr">
        <is>
          <t>ГРУЖ</t>
        </is>
      </c>
      <c r="G33" s="19" t="inlineStr">
        <is>
          <t>УШКУЛЫН</t>
        </is>
      </c>
      <c r="H33" s="19" t="inlineStr">
        <is>
          <t>Акча</t>
        </is>
      </c>
      <c r="I33" s="17" t="n">
        <v>161096</v>
      </c>
      <c r="J33" s="20" t="n">
        <v>45658</v>
      </c>
      <c r="K33" s="20" t="n">
        <v>45688</v>
      </c>
      <c r="L33" s="20" t="n">
        <v>45655</v>
      </c>
      <c r="M33" s="20" t="n">
        <v>45657</v>
      </c>
      <c r="N33" s="20" t="n">
        <v>45661</v>
      </c>
      <c r="O33" s="41">
        <f>IF(N33=J33,1,IF(AND(N33=J33,L33=J33),N33+1-J33,IF(AND(N33&gt;J33,L33&lt;J33),N33+1-J33,IF(AND(N33&lt;=K33,L33&gt;=J33),N33-L33,IF(L33&gt;K33,"",IF(N33&gt;K33,EOMONTH(N33,-1)-L33,""))))))</f>
        <v/>
      </c>
      <c r="P33" s="41" t="n">
        <v>16000</v>
      </c>
      <c r="Q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" t="n">
        <v>0</v>
      </c>
      <c r="S33" t="inlineStr">
        <is>
          <t>value is not active</t>
        </is>
      </c>
    </row>
    <row r="34" ht="11.25" customHeight="1">
      <c r="A34" s="16" t="n">
        <v>30</v>
      </c>
      <c r="B34" s="21" t="n">
        <v>519</v>
      </c>
      <c r="C34" s="18" t="n"/>
      <c r="D34" s="19" t="n">
        <v>61474789</v>
      </c>
      <c r="E34" s="19" t="n">
        <v>20234245</v>
      </c>
      <c r="F34" s="19" t="inlineStr">
        <is>
          <t>ГРУЖ</t>
        </is>
      </c>
      <c r="G34" s="19" t="inlineStr">
        <is>
          <t>УШКУЛЫН</t>
        </is>
      </c>
      <c r="H34" s="19" t="inlineStr">
        <is>
          <t>Акча</t>
        </is>
      </c>
      <c r="I34" s="17" t="n">
        <v>161096</v>
      </c>
      <c r="J34" s="20" t="n">
        <v>45658</v>
      </c>
      <c r="K34" s="20" t="n">
        <v>45688</v>
      </c>
      <c r="L34" s="20" t="n">
        <v>45654</v>
      </c>
      <c r="M34" s="20" t="n">
        <v>45657</v>
      </c>
      <c r="N34" s="20" t="n">
        <v>45661</v>
      </c>
      <c r="O34" s="41">
        <f>IF(N34=J34,1,IF(AND(N34=J34,L34=J34),N34+1-J34,IF(AND(N34&gt;J34,L34&lt;J34),N34+1-J34,IF(AND(N34&lt;=K34,L34&gt;=J34),N34-L34,IF(L34&gt;K34,"",IF(N34&gt;K34,EOMONTH(N34,-1)-L34,""))))))</f>
        <v/>
      </c>
      <c r="P34" s="41" t="n">
        <v>16000</v>
      </c>
      <c r="Q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" t="n">
        <v>0</v>
      </c>
      <c r="S34" t="inlineStr">
        <is>
          <t>value is not active</t>
        </is>
      </c>
    </row>
    <row r="35" ht="11.25" customHeight="1">
      <c r="A35" s="16" t="n">
        <v>31</v>
      </c>
      <c r="B35" s="21" t="n">
        <v>519</v>
      </c>
      <c r="C35" s="18" t="n"/>
      <c r="D35" s="19" t="n">
        <v>63565261</v>
      </c>
      <c r="E35" s="19" t="n">
        <v>20234350</v>
      </c>
      <c r="F35" s="19" t="inlineStr">
        <is>
          <t>ГРУЖ</t>
        </is>
      </c>
      <c r="G35" s="19" t="inlineStr">
        <is>
          <t>УШКУЛЫН</t>
        </is>
      </c>
      <c r="H35" s="19" t="inlineStr">
        <is>
          <t>Акча</t>
        </is>
      </c>
      <c r="I35" s="17" t="n">
        <v>161096</v>
      </c>
      <c r="J35" s="20" t="n">
        <v>45658</v>
      </c>
      <c r="K35" s="20" t="n">
        <v>45688</v>
      </c>
      <c r="L35" s="20" t="n">
        <v>45655</v>
      </c>
      <c r="M35" s="20" t="n">
        <v>45657</v>
      </c>
      <c r="N35" s="20" t="n">
        <v>45661</v>
      </c>
      <c r="O35" s="41">
        <f>IF(N35=J35,1,IF(AND(N35=J35,L35=J35),N35+1-J35,IF(AND(N35&gt;J35,L35&lt;J35),N35+1-J35,IF(AND(N35&lt;=K35,L35&gt;=J35),N35-L35,IF(L35&gt;K35,"",IF(N35&gt;K35,EOMONTH(N35,-1)-L35,""))))))</f>
        <v/>
      </c>
      <c r="P35" s="41" t="n">
        <v>16000</v>
      </c>
      <c r="Q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" t="n">
        <v>0</v>
      </c>
      <c r="S35" t="inlineStr">
        <is>
          <t>value is not active</t>
        </is>
      </c>
    </row>
    <row r="36" ht="11.25" customHeight="1">
      <c r="A36" s="16" t="n">
        <v>32</v>
      </c>
      <c r="B36" s="21" t="n">
        <v>519</v>
      </c>
      <c r="C36" s="18" t="n"/>
      <c r="D36" s="19" t="n">
        <v>63565337</v>
      </c>
      <c r="E36" s="19" t="n">
        <v>20234245</v>
      </c>
      <c r="F36" s="19" t="inlineStr">
        <is>
          <t>ГРУЖ</t>
        </is>
      </c>
      <c r="G36" s="19" t="inlineStr">
        <is>
          <t>УШКУЛЫН</t>
        </is>
      </c>
      <c r="H36" s="19" t="inlineStr">
        <is>
          <t>Акча</t>
        </is>
      </c>
      <c r="I36" s="17" t="n">
        <v>161096</v>
      </c>
      <c r="J36" s="20" t="n">
        <v>45658</v>
      </c>
      <c r="K36" s="20" t="n">
        <v>45688</v>
      </c>
      <c r="L36" s="20" t="n">
        <v>45655</v>
      </c>
      <c r="M36" s="20" t="n">
        <v>45657</v>
      </c>
      <c r="N36" s="20" t="n">
        <v>45661</v>
      </c>
      <c r="O36" s="41">
        <f>IF(N36=J36,1,IF(AND(N36=J36,L36=J36),N36+1-J36,IF(AND(N36&gt;J36,L36&lt;J36),N36+1-J36,IF(AND(N36&lt;=K36,L36&gt;=J36),N36-L36,IF(L36&gt;K36,"",IF(N36&gt;K36,EOMONTH(N36,-1)-L36,""))))))</f>
        <v/>
      </c>
      <c r="P36" s="41" t="n">
        <v>16000</v>
      </c>
      <c r="Q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" t="n">
        <v>0</v>
      </c>
      <c r="S36" t="inlineStr">
        <is>
          <t>value is not active</t>
        </is>
      </c>
    </row>
    <row r="37" ht="11.25" customHeight="1">
      <c r="A37" s="16" t="n">
        <v>33</v>
      </c>
      <c r="B37" s="21" t="n">
        <v>519</v>
      </c>
      <c r="C37" s="18" t="n"/>
      <c r="D37" s="19" t="n">
        <v>63615264</v>
      </c>
      <c r="E37" s="19" t="n">
        <v>20234350</v>
      </c>
      <c r="F37" s="19" t="inlineStr">
        <is>
          <t>ГРУЖ</t>
        </is>
      </c>
      <c r="G37" s="19" t="inlineStr">
        <is>
          <t>УШКУЛЫН</t>
        </is>
      </c>
      <c r="H37" s="19" t="inlineStr">
        <is>
          <t>Акча</t>
        </is>
      </c>
      <c r="I37" s="17" t="n">
        <v>161096</v>
      </c>
      <c r="J37" s="20" t="n">
        <v>45658</v>
      </c>
      <c r="K37" s="20" t="n">
        <v>45688</v>
      </c>
      <c r="L37" s="20" t="n">
        <v>45655</v>
      </c>
      <c r="M37" s="20" t="n">
        <v>45657</v>
      </c>
      <c r="N37" s="20" t="n">
        <v>45661</v>
      </c>
      <c r="O37" s="41">
        <f>IF(N37=J37,1,IF(AND(N37=J37,L37=J37),N37+1-J37,IF(AND(N37&gt;J37,L37&lt;J37),N37+1-J37,IF(AND(N37&lt;=K37,L37&gt;=J37),N37-L37,IF(L37&gt;K37,"",IF(N37&gt;K37,EOMONTH(N37,-1)-L37,""))))))</f>
        <v/>
      </c>
      <c r="P37" s="41" t="n">
        <v>16000</v>
      </c>
      <c r="Q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" t="n">
        <v>0</v>
      </c>
      <c r="S37" t="inlineStr">
        <is>
          <t>value is not active</t>
        </is>
      </c>
    </row>
    <row r="38" ht="11.25" customHeight="1">
      <c r="A38" s="16" t="n">
        <v>34</v>
      </c>
      <c r="B38" s="21" t="n">
        <v>519</v>
      </c>
      <c r="C38" s="18" t="n"/>
      <c r="D38" s="19" t="n">
        <v>63622849</v>
      </c>
      <c r="E38" s="19" t="n">
        <v>20234245</v>
      </c>
      <c r="F38" s="19" t="inlineStr">
        <is>
          <t>ГРУЖ</t>
        </is>
      </c>
      <c r="G38" s="19" t="inlineStr">
        <is>
          <t>УШКУЛЫН</t>
        </is>
      </c>
      <c r="H38" s="19" t="inlineStr">
        <is>
          <t>Акча</t>
        </is>
      </c>
      <c r="I38" s="17" t="n">
        <v>161096</v>
      </c>
      <c r="J38" s="20" t="n">
        <v>45658</v>
      </c>
      <c r="K38" s="20" t="n">
        <v>45688</v>
      </c>
      <c r="L38" s="20" t="n">
        <v>45655</v>
      </c>
      <c r="M38" s="20" t="n">
        <v>45657</v>
      </c>
      <c r="N38" s="20" t="n">
        <v>45661</v>
      </c>
      <c r="O38" s="41">
        <f>IF(N38=J38,1,IF(AND(N38=J38,L38=J38),N38+1-J38,IF(AND(N38&gt;J38,L38&lt;J38),N38+1-J38,IF(AND(N38&lt;=K38,L38&gt;=J38),N38-L38,IF(L38&gt;K38,"",IF(N38&gt;K38,EOMONTH(N38,-1)-L38,""))))))</f>
        <v/>
      </c>
      <c r="P38" s="41" t="n">
        <v>16000</v>
      </c>
      <c r="Q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" t="n">
        <v>0</v>
      </c>
      <c r="S38" t="inlineStr">
        <is>
          <t>value is not active</t>
        </is>
      </c>
    </row>
    <row r="39" ht="11.25" customHeight="1">
      <c r="A39" s="16" t="n">
        <v>35</v>
      </c>
      <c r="B39" s="21" t="n">
        <v>519</v>
      </c>
      <c r="C39" s="18" t="n"/>
      <c r="D39" s="19" t="n">
        <v>63646822</v>
      </c>
      <c r="E39" s="19" t="n">
        <v>20234245</v>
      </c>
      <c r="F39" s="19" t="inlineStr">
        <is>
          <t>ГРУЖ</t>
        </is>
      </c>
      <c r="G39" s="19" t="inlineStr">
        <is>
          <t>УШКУЛЫН</t>
        </is>
      </c>
      <c r="H39" s="19" t="inlineStr">
        <is>
          <t>Акча</t>
        </is>
      </c>
      <c r="I39" s="17" t="n">
        <v>161096</v>
      </c>
      <c r="J39" s="20" t="n">
        <v>45658</v>
      </c>
      <c r="K39" s="20" t="n">
        <v>45688</v>
      </c>
      <c r="L39" s="20" t="n">
        <v>45654</v>
      </c>
      <c r="M39" s="20" t="n">
        <v>45657</v>
      </c>
      <c r="N39" s="20" t="n">
        <v>45661</v>
      </c>
      <c r="O39" s="41">
        <f>IF(N39=J39,1,IF(AND(N39=J39,L39=J39),N39+1-J39,IF(AND(N39&gt;J39,L39&lt;J39),N39+1-J39,IF(AND(N39&lt;=K39,L39&gt;=J39),N39-L39,IF(L39&gt;K39,"",IF(N39&gt;K39,EOMONTH(N39,-1)-L39,""))))))</f>
        <v/>
      </c>
      <c r="P39" s="41" t="n">
        <v>16000</v>
      </c>
      <c r="Q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" t="n">
        <v>0</v>
      </c>
      <c r="S39" t="inlineStr">
        <is>
          <t>value is not active</t>
        </is>
      </c>
    </row>
    <row r="40" ht="11.25" customHeight="1">
      <c r="A40" s="16" t="n">
        <v>36</v>
      </c>
      <c r="B40" s="21" t="n">
        <v>519</v>
      </c>
      <c r="C40" s="18" t="n"/>
      <c r="D40" s="19" t="n">
        <v>63738926</v>
      </c>
      <c r="E40" s="19" t="n">
        <v>20234245</v>
      </c>
      <c r="F40" s="19" t="inlineStr">
        <is>
          <t>ГРУЖ</t>
        </is>
      </c>
      <c r="G40" s="19" t="inlineStr">
        <is>
          <t>УШКУЛЫН</t>
        </is>
      </c>
      <c r="H40" s="19" t="inlineStr">
        <is>
          <t>Акча</t>
        </is>
      </c>
      <c r="I40" s="17" t="n">
        <v>161096</v>
      </c>
      <c r="J40" s="20" t="n">
        <v>45658</v>
      </c>
      <c r="K40" s="20" t="n">
        <v>45688</v>
      </c>
      <c r="L40" s="20" t="n">
        <v>45654</v>
      </c>
      <c r="M40" s="20" t="n">
        <v>45657</v>
      </c>
      <c r="N40" s="20" t="n">
        <v>45661</v>
      </c>
      <c r="O40" s="41">
        <f>IF(N40=J40,1,IF(AND(N40=J40,L40=J40),N40+1-J40,IF(AND(N40&gt;J40,L40&lt;J40),N40+1-J40,IF(AND(N40&lt;=K40,L40&gt;=J40),N40-L40,IF(L40&gt;K40,"",IF(N40&gt;K40,EOMONTH(N40,-1)-L40,""))))))</f>
        <v/>
      </c>
      <c r="P40" s="41" t="n">
        <v>16000</v>
      </c>
      <c r="Q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" t="n">
        <v>0</v>
      </c>
      <c r="S40" t="inlineStr">
        <is>
          <t>value is not active</t>
        </is>
      </c>
    </row>
    <row r="41" ht="11.25" customHeight="1">
      <c r="A41" s="16" t="n">
        <v>37</v>
      </c>
      <c r="B41" s="21" t="n">
        <v>519</v>
      </c>
      <c r="C41" s="18" t="n"/>
      <c r="D41" s="19" t="n">
        <v>65317414</v>
      </c>
      <c r="E41" s="19" t="n">
        <v>20234245</v>
      </c>
      <c r="F41" s="19" t="inlineStr">
        <is>
          <t>ГРУЖ</t>
        </is>
      </c>
      <c r="G41" s="19" t="inlineStr">
        <is>
          <t>УШКУЛЫН</t>
        </is>
      </c>
      <c r="H41" s="19" t="inlineStr">
        <is>
          <t>Акча</t>
        </is>
      </c>
      <c r="I41" s="17" t="n">
        <v>161096</v>
      </c>
      <c r="J41" s="20" t="n">
        <v>45658</v>
      </c>
      <c r="K41" s="20" t="n">
        <v>45688</v>
      </c>
      <c r="L41" s="20" t="n">
        <v>45657</v>
      </c>
      <c r="M41" s="20" t="n">
        <v>45657</v>
      </c>
      <c r="N41" s="20" t="n">
        <v>45661</v>
      </c>
      <c r="O41" s="41">
        <f>IF(N41=J41,1,IF(AND(N41=J41,L41=J41),N41+1-J41,IF(AND(N41&gt;J41,L41&lt;J41),N41+1-J41,IF(AND(N41&lt;=K41,L41&gt;=J41),N41-L41,IF(L41&gt;K41,"",IF(N41&gt;K41,EOMONTH(N41,-1)-L41,""))))))</f>
        <v/>
      </c>
      <c r="P41" s="41" t="n">
        <v>16000</v>
      </c>
      <c r="Q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" t="n">
        <v>0</v>
      </c>
      <c r="S41" t="inlineStr">
        <is>
          <t>value is not active</t>
        </is>
      </c>
    </row>
    <row r="42" ht="11.25" customHeight="1">
      <c r="A42" s="16" t="n">
        <v>38</v>
      </c>
      <c r="B42" s="21" t="n">
        <v>519</v>
      </c>
      <c r="C42" s="18" t="n"/>
      <c r="D42" s="19" t="n">
        <v>65319188</v>
      </c>
      <c r="E42" s="19" t="n">
        <v>20234350</v>
      </c>
      <c r="F42" s="19" t="inlineStr">
        <is>
          <t>ГРУЖ</t>
        </is>
      </c>
      <c r="G42" s="19" t="inlineStr">
        <is>
          <t>УШКУЛЫН</t>
        </is>
      </c>
      <c r="H42" s="19" t="inlineStr">
        <is>
          <t>Акча</t>
        </is>
      </c>
      <c r="I42" s="17" t="n">
        <v>161096</v>
      </c>
      <c r="J42" s="20" t="n">
        <v>45658</v>
      </c>
      <c r="K42" s="20" t="n">
        <v>45688</v>
      </c>
      <c r="L42" s="20" t="n">
        <v>45655</v>
      </c>
      <c r="M42" s="20" t="n">
        <v>45657</v>
      </c>
      <c r="N42" s="20" t="n">
        <v>45661</v>
      </c>
      <c r="O42" s="41">
        <f>IF(N42=J42,1,IF(AND(N42=J42,L42=J42),N42+1-J42,IF(AND(N42&gt;J42,L42&lt;J42),N42+1-J42,IF(AND(N42&lt;=K42,L42&gt;=J42),N42-L42,IF(L42&gt;K42,"",IF(N42&gt;K42,EOMONTH(N42,-1)-L42,""))))))</f>
        <v/>
      </c>
      <c r="P42" s="41" t="n">
        <v>16000</v>
      </c>
      <c r="Q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" t="n">
        <v>0</v>
      </c>
      <c r="S42" t="inlineStr">
        <is>
          <t>value is not active</t>
        </is>
      </c>
    </row>
    <row r="43" ht="11.25" customHeight="1">
      <c r="A43" s="16" t="n">
        <v>39</v>
      </c>
      <c r="B43" s="21" t="n">
        <v>519</v>
      </c>
      <c r="C43" s="18" t="n"/>
      <c r="D43" s="19" t="n">
        <v>65320061</v>
      </c>
      <c r="E43" s="19" t="n">
        <v>20234245</v>
      </c>
      <c r="F43" s="19" t="inlineStr">
        <is>
          <t>ГРУЖ</t>
        </is>
      </c>
      <c r="G43" s="19" t="inlineStr">
        <is>
          <t>УШКУЛЫН</t>
        </is>
      </c>
      <c r="H43" s="19" t="inlineStr">
        <is>
          <t>Акча</t>
        </is>
      </c>
      <c r="I43" s="17" t="n">
        <v>161096</v>
      </c>
      <c r="J43" s="20" t="n">
        <v>45658</v>
      </c>
      <c r="K43" s="20" t="n">
        <v>45688</v>
      </c>
      <c r="L43" s="20" t="n">
        <v>45657</v>
      </c>
      <c r="M43" s="20" t="n">
        <v>45657</v>
      </c>
      <c r="N43" s="20" t="n">
        <v>45661</v>
      </c>
      <c r="O43" s="41">
        <f>IF(N43=J43,1,IF(AND(N43=J43,L43=J43),N43+1-J43,IF(AND(N43&gt;J43,L43&lt;J43),N43+1-J43,IF(AND(N43&lt;=K43,L43&gt;=J43),N43-L43,IF(L43&gt;K43,"",IF(N43&gt;K43,EOMONTH(N43,-1)-L43,""))))))</f>
        <v/>
      </c>
      <c r="P43" s="41" t="n">
        <v>16000</v>
      </c>
      <c r="Q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" t="n">
        <v>0</v>
      </c>
      <c r="S43" t="inlineStr">
        <is>
          <t>value is not active</t>
        </is>
      </c>
    </row>
    <row r="44" ht="11.25" customHeight="1">
      <c r="A44" s="16" t="n">
        <v>40</v>
      </c>
      <c r="B44" s="21" t="n">
        <v>519</v>
      </c>
      <c r="C44" s="18" t="n"/>
      <c r="D44" s="19" t="n">
        <v>65347171</v>
      </c>
      <c r="E44" s="19" t="n">
        <v>20234350</v>
      </c>
      <c r="F44" s="19" t="inlineStr">
        <is>
          <t>ГРУЖ</t>
        </is>
      </c>
      <c r="G44" s="19" t="inlineStr">
        <is>
          <t>УШКУЛЫН</t>
        </is>
      </c>
      <c r="H44" s="19" t="inlineStr">
        <is>
          <t>Акча</t>
        </is>
      </c>
      <c r="I44" s="17" t="n">
        <v>161096</v>
      </c>
      <c r="J44" s="20" t="n">
        <v>45658</v>
      </c>
      <c r="K44" s="20" t="n">
        <v>45688</v>
      </c>
      <c r="L44" s="20" t="n">
        <v>45655</v>
      </c>
      <c r="M44" s="20" t="n">
        <v>45657</v>
      </c>
      <c r="N44" s="20" t="n">
        <v>45661</v>
      </c>
      <c r="O44" s="41">
        <f>IF(N44=J44,1,IF(AND(N44=J44,L44=J44),N44+1-J44,IF(AND(N44&gt;J44,L44&lt;J44),N44+1-J44,IF(AND(N44&lt;=K44,L44&gt;=J44),N44-L44,IF(L44&gt;K44,"",IF(N44&gt;K44,EOMONTH(N44,-1)-L44,""))))))</f>
        <v/>
      </c>
      <c r="P44" s="41" t="n">
        <v>16000</v>
      </c>
      <c r="Q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" t="n">
        <v>0</v>
      </c>
      <c r="S44" t="inlineStr">
        <is>
          <t>value is not active</t>
        </is>
      </c>
    </row>
    <row r="45" ht="11.25" customHeight="1">
      <c r="A45" s="16" t="n">
        <v>41</v>
      </c>
      <c r="B45" s="21" t="n">
        <v>25</v>
      </c>
      <c r="C45" s="18" t="n"/>
      <c r="D45" s="19" t="n">
        <v>60691912</v>
      </c>
      <c r="E45" s="19" t="n">
        <v>20269635</v>
      </c>
      <c r="F45" s="19" t="inlineStr">
        <is>
          <t>ГРУЖ</t>
        </is>
      </c>
      <c r="G45" s="19" t="inlineStr">
        <is>
          <t>УШКУЛЫН</t>
        </is>
      </c>
      <c r="H45" s="19" t="inlineStr">
        <is>
          <t>Ангрен</t>
        </is>
      </c>
      <c r="I45" s="17" t="n">
        <v>161096</v>
      </c>
      <c r="J45" s="20" t="n">
        <v>45658</v>
      </c>
      <c r="K45" s="20" t="n">
        <v>45688</v>
      </c>
      <c r="L45" s="20" t="n">
        <v>45674</v>
      </c>
      <c r="M45" s="20" t="n">
        <v>45677</v>
      </c>
      <c r="N45" s="20" t="n">
        <v>45682</v>
      </c>
      <c r="O45" s="41">
        <f>IF(N45=J45,1,IF(AND(N45=J45,L45=J45),N45+1-J45,IF(AND(N45&gt;J45,L45&lt;J45),N45+1-J45,IF(AND(N45&lt;=K45,L45&gt;=J45),N45-L45,IF(L45&gt;K45,"",IF(N45&gt;K45,EOMONTH(N45,-1)-L45,""))))))</f>
        <v/>
      </c>
      <c r="P45" s="41" t="n">
        <v>16000</v>
      </c>
      <c r="Q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" t="n">
        <v>25</v>
      </c>
      <c r="S45" t="inlineStr">
        <is>
          <t>25</t>
        </is>
      </c>
    </row>
    <row r="46" ht="11.25" customHeight="1">
      <c r="A46" s="16" t="n">
        <v>42</v>
      </c>
      <c r="B46" s="21" t="n">
        <v>25</v>
      </c>
      <c r="C46" s="18" t="n"/>
      <c r="D46" s="19" t="n">
        <v>60693363</v>
      </c>
      <c r="E46" s="19" t="n">
        <v>20269615</v>
      </c>
      <c r="F46" s="19" t="inlineStr">
        <is>
          <t>ГРУЖ</t>
        </is>
      </c>
      <c r="G46" s="19" t="inlineStr">
        <is>
          <t>УШКУЛЫН</t>
        </is>
      </c>
      <c r="H46" s="19" t="inlineStr">
        <is>
          <t>Ангрен</t>
        </is>
      </c>
      <c r="I46" s="17" t="n">
        <v>161096</v>
      </c>
      <c r="J46" s="20" t="n">
        <v>45658</v>
      </c>
      <c r="K46" s="20" t="n">
        <v>45688</v>
      </c>
      <c r="L46" s="20" t="n">
        <v>45675</v>
      </c>
      <c r="M46" s="20" t="n">
        <v>45677</v>
      </c>
      <c r="N46" s="20" t="n">
        <v>45681</v>
      </c>
      <c r="O46" s="41">
        <f>IF(N46=J46,1,IF(AND(N46=J46,L46=J46),N46+1-J46,IF(AND(N46&gt;J46,L46&lt;J46),N46+1-J46,IF(AND(N46&lt;=K46,L46&gt;=J46),N46-L46,IF(L46&gt;K46,"",IF(N46&gt;K46,EOMONTH(N46,-1)-L46,""))))))</f>
        <v/>
      </c>
      <c r="P46" s="41" t="n">
        <v>16000</v>
      </c>
      <c r="Q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" t="n">
        <v>25</v>
      </c>
      <c r="S46" t="inlineStr">
        <is>
          <t>25</t>
        </is>
      </c>
    </row>
    <row r="47" ht="11.25" customHeight="1">
      <c r="A47" s="16" t="n">
        <v>43</v>
      </c>
      <c r="B47" s="21" t="n">
        <v>34</v>
      </c>
      <c r="C47" s="18" t="n"/>
      <c r="D47" s="19" t="n">
        <v>60695384</v>
      </c>
      <c r="E47" s="19" t="n">
        <v>20293640</v>
      </c>
      <c r="F47" s="19" t="inlineStr">
        <is>
          <t>ГРУЖ</t>
        </is>
      </c>
      <c r="G47" s="19" t="inlineStr">
        <is>
          <t>Кызылжар</t>
        </is>
      </c>
      <c r="H47" s="19" t="inlineStr">
        <is>
          <t>Ангрен</t>
        </is>
      </c>
      <c r="I47" s="17" t="n">
        <v>161128</v>
      </c>
      <c r="J47" s="20" t="n">
        <v>45658</v>
      </c>
      <c r="K47" s="20" t="n">
        <v>45688</v>
      </c>
      <c r="L47" s="20" t="n">
        <v>45685</v>
      </c>
      <c r="M47" s="20" t="n">
        <v>45687</v>
      </c>
      <c r="N47" s="20" t="n">
        <v>45688</v>
      </c>
      <c r="O47" s="41">
        <f>IF(N47=J47,1,IF(AND(N47=J47,L47=J47),N47+1-J47,IF(AND(N47&gt;J47,L47&lt;J47),N47+1-J47,IF(AND(N47&lt;=K47,L47&gt;=J47),N47-L47,IF(L47&gt;K47,"",IF(N47&gt;K47,EOMONTH(N47,-1)-L47,""))))))</f>
        <v/>
      </c>
      <c r="P47" s="41" t="n">
        <v>16000</v>
      </c>
      <c r="Q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" t="n">
        <v>34</v>
      </c>
      <c r="S47" t="inlineStr">
        <is>
          <t>34</t>
        </is>
      </c>
    </row>
    <row r="48" ht="11.25" customHeight="1">
      <c r="A48" s="16" t="n">
        <v>44</v>
      </c>
      <c r="B48" s="21" t="n">
        <v>25</v>
      </c>
      <c r="C48" s="18" t="n"/>
      <c r="D48" s="19" t="n">
        <v>60697844</v>
      </c>
      <c r="E48" s="19" t="n">
        <v>20269615</v>
      </c>
      <c r="F48" s="19" t="inlineStr">
        <is>
          <t>ГРУЖ</t>
        </is>
      </c>
      <c r="G48" s="19" t="inlineStr">
        <is>
          <t>УШКУЛЫН</t>
        </is>
      </c>
      <c r="H48" s="19" t="inlineStr">
        <is>
          <t>Ангрен</t>
        </is>
      </c>
      <c r="I48" s="17" t="n">
        <v>161096</v>
      </c>
      <c r="J48" s="20" t="n">
        <v>45658</v>
      </c>
      <c r="K48" s="20" t="n">
        <v>45688</v>
      </c>
      <c r="L48" s="20" t="n">
        <v>45675</v>
      </c>
      <c r="M48" s="20" t="n">
        <v>45677</v>
      </c>
      <c r="N48" s="20" t="n">
        <v>45681</v>
      </c>
      <c r="O48" s="41">
        <f>IF(N48=J48,1,IF(AND(N48=J48,L48=J48),N48+1-J48,IF(AND(N48&gt;J48,L48&lt;J48),N48+1-J48,IF(AND(N48&lt;=K48,L48&gt;=J48),N48-L48,IF(L48&gt;K48,"",IF(N48&gt;K48,EOMONTH(N48,-1)-L48,""))))))</f>
        <v/>
      </c>
      <c r="P48" s="41" t="n">
        <v>16000</v>
      </c>
      <c r="Q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" t="n">
        <v>25</v>
      </c>
      <c r="S48" t="inlineStr">
        <is>
          <t>25</t>
        </is>
      </c>
    </row>
    <row r="49" ht="11.25" customHeight="1">
      <c r="A49" s="16" t="n">
        <v>45</v>
      </c>
      <c r="B49" s="21" t="n">
        <v>25</v>
      </c>
      <c r="C49" s="18" t="n"/>
      <c r="D49" s="19" t="n">
        <v>60699741</v>
      </c>
      <c r="E49" s="19" t="n">
        <v>20246441</v>
      </c>
      <c r="F49" s="19" t="inlineStr">
        <is>
          <t>ГРУЖ</t>
        </is>
      </c>
      <c r="G49" s="19" t="inlineStr">
        <is>
          <t>УШКУЛЫН</t>
        </is>
      </c>
      <c r="H49" s="19" t="inlineStr">
        <is>
          <t>Ангрен</t>
        </is>
      </c>
      <c r="I49" s="17" t="n">
        <v>161096</v>
      </c>
      <c r="J49" s="20" t="n">
        <v>45658</v>
      </c>
      <c r="K49" s="20" t="n">
        <v>45688</v>
      </c>
      <c r="L49" s="20" t="n">
        <v>45661</v>
      </c>
      <c r="M49" s="20" t="n">
        <v>45666</v>
      </c>
      <c r="N49" s="20" t="n">
        <v>45669</v>
      </c>
      <c r="O49" s="41">
        <f>IF(N49=J49,1,IF(AND(N49=J49,L49=J49),N49+1-J49,IF(AND(N49&gt;J49,L49&lt;J49),N49+1-J49,IF(AND(N49&lt;=K49,L49&gt;=J49),N49-L49,IF(L49&gt;K49,"",IF(N49&gt;K49,EOMONTH(N49,-1)-L49,""))))))</f>
        <v/>
      </c>
      <c r="P49" s="41" t="n">
        <v>16000</v>
      </c>
      <c r="Q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" t="n">
        <v>25</v>
      </c>
      <c r="S49" t="inlineStr">
        <is>
          <t>25</t>
        </is>
      </c>
    </row>
    <row r="50" ht="11.25" customHeight="1">
      <c r="A50" s="16" t="n">
        <v>46</v>
      </c>
      <c r="B50" s="21" t="n">
        <v>25</v>
      </c>
      <c r="C50" s="18" t="n"/>
      <c r="D50" s="19" t="n">
        <v>60699741</v>
      </c>
      <c r="E50" s="19" t="n">
        <v>20284593</v>
      </c>
      <c r="F50" s="19" t="inlineStr">
        <is>
          <t>ГРУЖ</t>
        </is>
      </c>
      <c r="G50" s="19" t="inlineStr">
        <is>
          <t>УШКУЛЫН</t>
        </is>
      </c>
      <c r="H50" s="19" t="inlineStr">
        <is>
          <t>Ангрен</t>
        </is>
      </c>
      <c r="I50" s="17" t="n">
        <v>161096</v>
      </c>
      <c r="J50" s="20" t="n">
        <v>45658</v>
      </c>
      <c r="K50" s="20" t="n">
        <v>45688</v>
      </c>
      <c r="L50" s="20" t="n">
        <v>45680</v>
      </c>
      <c r="M50" s="20" t="n">
        <v>45684</v>
      </c>
      <c r="N50" s="20" t="n">
        <v>45688</v>
      </c>
      <c r="O50" s="41">
        <f>IF(N50=J50,1,IF(AND(N50=J50,L50=J50),N50+1-J50,IF(AND(N50&gt;J50,L50&lt;J50),N50+1-J50,IF(AND(N50&lt;=K50,L50&gt;=J50),N50-L50,IF(L50&gt;K50,"",IF(N50&gt;K50,EOMONTH(N50,-1)-L50,""))))))</f>
        <v/>
      </c>
      <c r="P50" s="41" t="n">
        <v>16000</v>
      </c>
      <c r="Q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" t="n">
        <v>0</v>
      </c>
      <c r="S50" t="inlineStr">
        <is>
          <t>value is not active</t>
        </is>
      </c>
    </row>
    <row r="51" ht="11.25" customHeight="1">
      <c r="A51" s="16" t="n">
        <v>47</v>
      </c>
      <c r="B51" s="21" t="n">
        <v>34</v>
      </c>
      <c r="C51" s="18" t="n"/>
      <c r="D51" s="19" t="n">
        <v>60699808</v>
      </c>
      <c r="E51" s="19" t="n">
        <v>20287994</v>
      </c>
      <c r="F51" s="19" t="inlineStr">
        <is>
          <t>ГРУЖ</t>
        </is>
      </c>
      <c r="G51" s="19" t="inlineStr">
        <is>
          <t>Кызылжар</t>
        </is>
      </c>
      <c r="H51" s="19" t="inlineStr">
        <is>
          <t>Ангрен</t>
        </is>
      </c>
      <c r="I51" s="17" t="n">
        <v>161128</v>
      </c>
      <c r="J51" s="20" t="n">
        <v>45658</v>
      </c>
      <c r="K51" s="20" t="n">
        <v>45688</v>
      </c>
      <c r="L51" s="20" t="n">
        <v>45682</v>
      </c>
      <c r="M51" s="20" t="n">
        <v>45685</v>
      </c>
      <c r="N51" s="20" t="n">
        <v>45688</v>
      </c>
      <c r="O51" s="41">
        <f>IF(N51=J51,1,IF(AND(N51=J51,L51=J51),N51+1-J51,IF(AND(N51&gt;J51,L51&lt;J51),N51+1-J51,IF(AND(N51&lt;=K51,L51&gt;=J51),N51-L51,IF(L51&gt;K51,"",IF(N51&gt;K51,EOMONTH(N51,-1)-L51,""))))))</f>
        <v/>
      </c>
      <c r="P51" s="41" t="n">
        <v>16000</v>
      </c>
      <c r="Q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" t="n">
        <v>34</v>
      </c>
      <c r="S51" t="inlineStr">
        <is>
          <t>34</t>
        </is>
      </c>
    </row>
    <row r="52" ht="11.25" customHeight="1">
      <c r="A52" s="16" t="n">
        <v>48</v>
      </c>
      <c r="B52" s="21" t="n">
        <v>34</v>
      </c>
      <c r="C52" s="18" t="n"/>
      <c r="D52" s="19" t="n">
        <v>61117149</v>
      </c>
      <c r="E52" s="19" t="n">
        <v>20293640</v>
      </c>
      <c r="F52" s="19" t="inlineStr">
        <is>
          <t>ГРУЖ</t>
        </is>
      </c>
      <c r="G52" s="19" t="inlineStr">
        <is>
          <t>Кызылжар</t>
        </is>
      </c>
      <c r="H52" s="19" t="inlineStr">
        <is>
          <t>Ангрен</t>
        </is>
      </c>
      <c r="I52" s="17" t="n">
        <v>161128</v>
      </c>
      <c r="J52" s="20" t="n">
        <v>45658</v>
      </c>
      <c r="K52" s="20" t="n">
        <v>45688</v>
      </c>
      <c r="L52" s="20" t="n">
        <v>45685</v>
      </c>
      <c r="M52" s="20" t="n">
        <v>45687</v>
      </c>
      <c r="N52" s="20" t="n">
        <v>45688</v>
      </c>
      <c r="O52" s="41">
        <f>IF(N52=J52,1,IF(AND(N52=J52,L52=J52),N52+1-J52,IF(AND(N52&gt;J52,L52&lt;J52),N52+1-J52,IF(AND(N52&lt;=K52,L52&gt;=J52),N52-L52,IF(L52&gt;K52,"",IF(N52&gt;K52,EOMONTH(N52,-1)-L52,""))))))</f>
        <v/>
      </c>
      <c r="P52" s="41" t="n">
        <v>16000</v>
      </c>
      <c r="Q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" t="n">
        <v>34</v>
      </c>
      <c r="S52" t="inlineStr">
        <is>
          <t>34</t>
        </is>
      </c>
    </row>
    <row r="53" ht="11.25" customHeight="1">
      <c r="A53" s="16" t="n">
        <v>49</v>
      </c>
      <c r="B53" s="21" t="n">
        <v>25</v>
      </c>
      <c r="C53" s="18" t="n"/>
      <c r="D53" s="19" t="n">
        <v>61117529</v>
      </c>
      <c r="E53" s="19" t="n">
        <v>20269615</v>
      </c>
      <c r="F53" s="19" t="inlineStr">
        <is>
          <t>ГРУЖ</t>
        </is>
      </c>
      <c r="G53" s="19" t="inlineStr">
        <is>
          <t>УШКУЛЫН</t>
        </is>
      </c>
      <c r="H53" s="19" t="inlineStr">
        <is>
          <t>Ангрен</t>
        </is>
      </c>
      <c r="I53" s="17" t="n">
        <v>161096</v>
      </c>
      <c r="J53" s="20" t="n">
        <v>45658</v>
      </c>
      <c r="K53" s="20" t="n">
        <v>45688</v>
      </c>
      <c r="L53" s="20" t="n">
        <v>45675</v>
      </c>
      <c r="M53" s="20" t="n">
        <v>45677</v>
      </c>
      <c r="N53" s="20" t="n">
        <v>45681</v>
      </c>
      <c r="O53" s="41">
        <f>IF(N53=J53,1,IF(AND(N53=J53,L53=J53),N53+1-J53,IF(AND(N53&gt;J53,L53&lt;J53),N53+1-J53,IF(AND(N53&lt;=K53,L53&gt;=J53),N53-L53,IF(L53&gt;K53,"",IF(N53&gt;K53,EOMONTH(N53,-1)-L53,""))))))</f>
        <v/>
      </c>
      <c r="P53" s="41" t="n">
        <v>16000</v>
      </c>
      <c r="Q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" t="n">
        <v>25</v>
      </c>
      <c r="S53" t="inlineStr">
        <is>
          <t>25</t>
        </is>
      </c>
    </row>
    <row r="54" ht="11.25" customHeight="1">
      <c r="A54" s="16" t="n">
        <v>50</v>
      </c>
      <c r="B54" s="21" t="n">
        <v>34</v>
      </c>
      <c r="C54" s="18" t="n"/>
      <c r="D54" s="19" t="n">
        <v>61117776</v>
      </c>
      <c r="E54" s="19" t="n">
        <v>20291138</v>
      </c>
      <c r="F54" s="19" t="inlineStr">
        <is>
          <t>ГРУЖ</t>
        </is>
      </c>
      <c r="G54" s="19" t="inlineStr">
        <is>
          <t>Кызылжар</t>
        </is>
      </c>
      <c r="H54" s="19" t="inlineStr">
        <is>
          <t>Ангрен</t>
        </is>
      </c>
      <c r="I54" s="17" t="n">
        <v>161128</v>
      </c>
      <c r="J54" s="20" t="n">
        <v>45658</v>
      </c>
      <c r="K54" s="20" t="n">
        <v>45688</v>
      </c>
      <c r="L54" s="20" t="n">
        <v>45684</v>
      </c>
      <c r="M54" s="20" t="n">
        <v>45686</v>
      </c>
      <c r="N54" s="20" t="n">
        <v>45688</v>
      </c>
      <c r="O54" s="41">
        <f>IF(N54=J54,1,IF(AND(N54=J54,L54=J54),N54+1-J54,IF(AND(N54&gt;J54,L54&lt;J54),N54+1-J54,IF(AND(N54&lt;=K54,L54&gt;=J54),N54-L54,IF(L54&gt;K54,"",IF(N54&gt;K54,EOMONTH(N54,-1)-L54,""))))))</f>
        <v/>
      </c>
      <c r="P54" s="41" t="n">
        <v>16000</v>
      </c>
      <c r="Q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" t="n">
        <v>34</v>
      </c>
      <c r="S54" t="inlineStr">
        <is>
          <t>34</t>
        </is>
      </c>
    </row>
    <row r="55" ht="11.25" customHeight="1">
      <c r="A55" s="16" t="n">
        <v>51</v>
      </c>
      <c r="B55" s="21" t="n">
        <v>25</v>
      </c>
      <c r="C55" s="18" t="n"/>
      <c r="D55" s="19" t="n">
        <v>61118667</v>
      </c>
      <c r="E55" s="19" t="n">
        <v>20269615</v>
      </c>
      <c r="F55" s="19" t="inlineStr">
        <is>
          <t>ГРУЖ</t>
        </is>
      </c>
      <c r="G55" s="19" t="inlineStr">
        <is>
          <t>УШКУЛЫН</t>
        </is>
      </c>
      <c r="H55" s="19" t="inlineStr">
        <is>
          <t>Ангрен</t>
        </is>
      </c>
      <c r="I55" s="17" t="n">
        <v>161096</v>
      </c>
      <c r="J55" s="20" t="n">
        <v>45658</v>
      </c>
      <c r="K55" s="20" t="n">
        <v>45688</v>
      </c>
      <c r="L55" s="20" t="n">
        <v>45675</v>
      </c>
      <c r="M55" s="20" t="n">
        <v>45677</v>
      </c>
      <c r="N55" s="20" t="n">
        <v>45681</v>
      </c>
      <c r="O55" s="41">
        <f>IF(N55=J55,1,IF(AND(N55=J55,L55=J55),N55+1-J55,IF(AND(N55&gt;J55,L55&lt;J55),N55+1-J55,IF(AND(N55&lt;=K55,L55&gt;=J55),N55-L55,IF(L55&gt;K55,"",IF(N55&gt;K55,EOMONTH(N55,-1)-L55,""))))))</f>
        <v/>
      </c>
      <c r="P55" s="41" t="n">
        <v>16000</v>
      </c>
      <c r="Q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" t="n">
        <v>25</v>
      </c>
      <c r="S55" t="inlineStr">
        <is>
          <t>25</t>
        </is>
      </c>
    </row>
    <row r="56" ht="11.25" customHeight="1">
      <c r="A56" s="16" t="n">
        <v>52</v>
      </c>
      <c r="B56" s="21" t="n">
        <v>25</v>
      </c>
      <c r="C56" s="18" t="n"/>
      <c r="D56" s="19" t="n">
        <v>61119483</v>
      </c>
      <c r="E56" s="19" t="n">
        <v>20266741</v>
      </c>
      <c r="F56" s="19" t="inlineStr">
        <is>
          <t>ГРУЖ</t>
        </is>
      </c>
      <c r="G56" s="19" t="inlineStr">
        <is>
          <t>УШКУЛЫН</t>
        </is>
      </c>
      <c r="H56" s="19" t="inlineStr">
        <is>
          <t>Ангрен</t>
        </is>
      </c>
      <c r="I56" s="17" t="n">
        <v>161096</v>
      </c>
      <c r="J56" s="20" t="n">
        <v>45658</v>
      </c>
      <c r="K56" s="20" t="n">
        <v>45688</v>
      </c>
      <c r="L56" s="20" t="n">
        <v>45669</v>
      </c>
      <c r="M56" s="20" t="n">
        <v>45675</v>
      </c>
      <c r="N56" s="20" t="n">
        <v>45678</v>
      </c>
      <c r="O56" s="41">
        <f>IF(N56=J56,1,IF(AND(N56=J56,L56=J56),N56+1-J56,IF(AND(N56&gt;J56,L56&lt;J56),N56+1-J56,IF(AND(N56&lt;=K56,L56&gt;=J56),N56-L56,IF(L56&gt;K56,"",IF(N56&gt;K56,EOMONTH(N56,-1)-L56,""))))))</f>
        <v/>
      </c>
      <c r="P56" s="41" t="n">
        <v>16000</v>
      </c>
      <c r="Q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" t="n">
        <v>25</v>
      </c>
      <c r="S56" t="inlineStr">
        <is>
          <t>25</t>
        </is>
      </c>
    </row>
    <row r="57" ht="11.25" customHeight="1">
      <c r="A57" s="16" t="n">
        <v>53</v>
      </c>
      <c r="B57" s="21" t="n">
        <v>25</v>
      </c>
      <c r="C57" s="18" t="n"/>
      <c r="D57" s="19" t="n">
        <v>61119749</v>
      </c>
      <c r="E57" s="19" t="n">
        <v>20266741</v>
      </c>
      <c r="F57" s="19" t="inlineStr">
        <is>
          <t>ГРУЖ</t>
        </is>
      </c>
      <c r="G57" s="19" t="inlineStr">
        <is>
          <t>УШКУЛЫН</t>
        </is>
      </c>
      <c r="H57" s="19" t="inlineStr">
        <is>
          <t>Ангрен</t>
        </is>
      </c>
      <c r="I57" s="17" t="n">
        <v>161096</v>
      </c>
      <c r="J57" s="20" t="n">
        <v>45658</v>
      </c>
      <c r="K57" s="20" t="n">
        <v>45688</v>
      </c>
      <c r="L57" s="20" t="n">
        <v>45669</v>
      </c>
      <c r="M57" s="20" t="n">
        <v>45675</v>
      </c>
      <c r="N57" s="20" t="n">
        <v>45678</v>
      </c>
      <c r="O57" s="41">
        <f>IF(N57=J57,1,IF(AND(N57=J57,L57=J57),N57+1-J57,IF(AND(N57&gt;J57,L57&lt;J57),N57+1-J57,IF(AND(N57&lt;=K57,L57&gt;=J57),N57-L57,IF(L57&gt;K57,"",IF(N57&gt;K57,EOMONTH(N57,-1)-L57,""))))))</f>
        <v/>
      </c>
      <c r="P57" s="41" t="n">
        <v>16000</v>
      </c>
      <c r="Q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" t="n">
        <v>25</v>
      </c>
      <c r="S57" t="inlineStr">
        <is>
          <t>25</t>
        </is>
      </c>
    </row>
    <row r="58" ht="11.25" customHeight="1">
      <c r="A58" s="16" t="n">
        <v>54</v>
      </c>
      <c r="B58" s="21" t="n">
        <v>25</v>
      </c>
      <c r="C58" s="18" t="n"/>
      <c r="D58" s="19" t="n">
        <v>61474011</v>
      </c>
      <c r="E58" s="19" t="n">
        <v>20269615</v>
      </c>
      <c r="F58" s="19" t="inlineStr">
        <is>
          <t>ГРУЖ</t>
        </is>
      </c>
      <c r="G58" s="19" t="inlineStr">
        <is>
          <t>УШКУЛЫН</t>
        </is>
      </c>
      <c r="H58" s="19" t="inlineStr">
        <is>
          <t>Ангрен</t>
        </is>
      </c>
      <c r="I58" s="17" t="n">
        <v>161096</v>
      </c>
      <c r="J58" s="20" t="n">
        <v>45658</v>
      </c>
      <c r="K58" s="20" t="n">
        <v>45688</v>
      </c>
      <c r="L58" s="20" t="n">
        <v>45675</v>
      </c>
      <c r="M58" s="20" t="n">
        <v>45677</v>
      </c>
      <c r="N58" s="20" t="n">
        <v>45681</v>
      </c>
      <c r="O58" s="41">
        <f>IF(N58=J58,1,IF(AND(N58=J58,L58=J58),N58+1-J58,IF(AND(N58&gt;J58,L58&lt;J58),N58+1-J58,IF(AND(N58&lt;=K58,L58&gt;=J58),N58-L58,IF(L58&gt;K58,"",IF(N58&gt;K58,EOMONTH(N58,-1)-L58,""))))))</f>
        <v/>
      </c>
      <c r="P58" s="41" t="n">
        <v>16000</v>
      </c>
      <c r="Q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" t="n">
        <v>25</v>
      </c>
      <c r="S58" t="inlineStr">
        <is>
          <t>25</t>
        </is>
      </c>
    </row>
    <row r="59" ht="11.25" customHeight="1">
      <c r="A59" s="16" t="n">
        <v>55</v>
      </c>
      <c r="B59" s="21" t="n">
        <v>25</v>
      </c>
      <c r="C59" s="18" t="n"/>
      <c r="D59" s="19" t="n">
        <v>61474219</v>
      </c>
      <c r="E59" s="19" t="n">
        <v>20246441</v>
      </c>
      <c r="F59" s="19" t="inlineStr">
        <is>
          <t>ГРУЖ</t>
        </is>
      </c>
      <c r="G59" s="19" t="inlineStr">
        <is>
          <t>УШКУЛЫН</t>
        </is>
      </c>
      <c r="H59" s="19" t="inlineStr">
        <is>
          <t>Ангрен</t>
        </is>
      </c>
      <c r="I59" s="17" t="n">
        <v>161096</v>
      </c>
      <c r="J59" s="20" t="n">
        <v>45658</v>
      </c>
      <c r="K59" s="20" t="n">
        <v>45688</v>
      </c>
      <c r="L59" s="20" t="n">
        <v>45663</v>
      </c>
      <c r="M59" s="20" t="n">
        <v>45666</v>
      </c>
      <c r="N59" s="20" t="n">
        <v>45669</v>
      </c>
      <c r="O59" s="41">
        <f>IF(N59=J59,1,IF(AND(N59=J59,L59=J59),N59+1-J59,IF(AND(N59&gt;J59,L59&lt;J59),N59+1-J59,IF(AND(N59&lt;=K59,L59&gt;=J59),N59-L59,IF(L59&gt;K59,"",IF(N59&gt;K59,EOMONTH(N59,-1)-L59,""))))))</f>
        <v/>
      </c>
      <c r="P59" s="41" t="n">
        <v>16000</v>
      </c>
      <c r="Q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" t="n">
        <v>25</v>
      </c>
      <c r="S59" t="inlineStr">
        <is>
          <t>25</t>
        </is>
      </c>
    </row>
    <row r="60" ht="11.25" customHeight="1">
      <c r="A60" s="16" t="n">
        <v>56</v>
      </c>
      <c r="B60" s="21" t="n">
        <v>25</v>
      </c>
      <c r="C60" s="18" t="n"/>
      <c r="D60" s="19" t="n">
        <v>61474219</v>
      </c>
      <c r="E60" s="19" t="n">
        <v>20284741</v>
      </c>
      <c r="F60" s="19" t="inlineStr">
        <is>
          <t>ГРУЖ</t>
        </is>
      </c>
      <c r="G60" s="19" t="inlineStr">
        <is>
          <t>УШКУЛЫН</t>
        </is>
      </c>
      <c r="H60" s="19" t="inlineStr">
        <is>
          <t>Ангрен</t>
        </is>
      </c>
      <c r="I60" s="17" t="n">
        <v>161096</v>
      </c>
      <c r="J60" s="20" t="n">
        <v>45658</v>
      </c>
      <c r="K60" s="20" t="n">
        <v>45688</v>
      </c>
      <c r="L60" s="20" t="n">
        <v>45680</v>
      </c>
      <c r="M60" s="20" t="n">
        <v>45684</v>
      </c>
      <c r="N60" s="20" t="n">
        <v>45688</v>
      </c>
      <c r="O60" s="41">
        <f>IF(N60=J60,1,IF(AND(N60=J60,L60=J60),N60+1-J60,IF(AND(N60&gt;J60,L60&lt;J60),N60+1-J60,IF(AND(N60&lt;=K60,L60&gt;=J60),N60-L60,IF(L60&gt;K60,"",IF(N60&gt;K60,EOMONTH(N60,-1)-L60,""))))))</f>
        <v/>
      </c>
      <c r="P60" s="41" t="n">
        <v>16000</v>
      </c>
      <c r="Q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" t="n">
        <v>25</v>
      </c>
      <c r="S60" t="inlineStr">
        <is>
          <t>25</t>
        </is>
      </c>
    </row>
    <row r="61" ht="11.25" customHeight="1">
      <c r="A61" s="16" t="n">
        <v>57</v>
      </c>
      <c r="B61" s="21" t="n">
        <v>25</v>
      </c>
      <c r="C61" s="18" t="n"/>
      <c r="D61" s="19" t="n">
        <v>61474342</v>
      </c>
      <c r="E61" s="19" t="n">
        <v>20269615</v>
      </c>
      <c r="F61" s="19" t="inlineStr">
        <is>
          <t>ГРУЖ</t>
        </is>
      </c>
      <c r="G61" s="19" t="inlineStr">
        <is>
          <t>УШКУЛЫН</t>
        </is>
      </c>
      <c r="H61" s="19" t="inlineStr">
        <is>
          <t>Ангрен</t>
        </is>
      </c>
      <c r="I61" s="17" t="n">
        <v>161096</v>
      </c>
      <c r="J61" s="20" t="n">
        <v>45658</v>
      </c>
      <c r="K61" s="20" t="n">
        <v>45688</v>
      </c>
      <c r="L61" s="20" t="n">
        <v>45675</v>
      </c>
      <c r="M61" s="20" t="n">
        <v>45677</v>
      </c>
      <c r="N61" s="20" t="n">
        <v>45681</v>
      </c>
      <c r="O61" s="41">
        <f>IF(N61=J61,1,IF(AND(N61=J61,L61=J61),N61+1-J61,IF(AND(N61&gt;J61,L61&lt;J61),N61+1-J61,IF(AND(N61&lt;=K61,L61&gt;=J61),N61-L61,IF(L61&gt;K61,"",IF(N61&gt;K61,EOMONTH(N61,-1)-L61,""))))))</f>
        <v/>
      </c>
      <c r="P61" s="41" t="n">
        <v>16000</v>
      </c>
      <c r="Q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" t="n">
        <v>25</v>
      </c>
      <c r="S61" t="inlineStr">
        <is>
          <t>25</t>
        </is>
      </c>
    </row>
    <row r="62" ht="11.25" customHeight="1">
      <c r="A62" s="16" t="n">
        <v>58</v>
      </c>
      <c r="B62" s="21" t="n">
        <v>34</v>
      </c>
      <c r="C62" s="18" t="n"/>
      <c r="D62" s="19" t="n">
        <v>61474409</v>
      </c>
      <c r="E62" s="19" t="n">
        <v>20291138</v>
      </c>
      <c r="F62" s="19" t="inlineStr">
        <is>
          <t>ГРУЖ</t>
        </is>
      </c>
      <c r="G62" s="19" t="inlineStr">
        <is>
          <t>Кызылжар</t>
        </is>
      </c>
      <c r="H62" s="19" t="inlineStr">
        <is>
          <t>Ангрен</t>
        </is>
      </c>
      <c r="I62" s="17" t="n">
        <v>161128</v>
      </c>
      <c r="J62" s="20" t="n">
        <v>45658</v>
      </c>
      <c r="K62" s="20" t="n">
        <v>45688</v>
      </c>
      <c r="L62" s="20" t="n">
        <v>45684</v>
      </c>
      <c r="M62" s="20" t="n">
        <v>45686</v>
      </c>
      <c r="N62" s="20" t="n">
        <v>45688</v>
      </c>
      <c r="O62" s="41">
        <f>IF(N62=J62,1,IF(AND(N62=J62,L62=J62),N62+1-J62,IF(AND(N62&gt;J62,L62&lt;J62),N62+1-J62,IF(AND(N62&lt;=K62,L62&gt;=J62),N62-L62,IF(L62&gt;K62,"",IF(N62&gt;K62,EOMONTH(N62,-1)-L62,""))))))</f>
        <v/>
      </c>
      <c r="P62" s="41" t="n">
        <v>16000</v>
      </c>
      <c r="Q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" t="n">
        <v>34</v>
      </c>
      <c r="S62" t="inlineStr">
        <is>
          <t>34</t>
        </is>
      </c>
    </row>
    <row r="63" ht="11.25" customHeight="1">
      <c r="A63" s="16" t="n">
        <v>59</v>
      </c>
      <c r="B63" s="21" t="n">
        <v>25</v>
      </c>
      <c r="C63" s="18" t="n"/>
      <c r="D63" s="19" t="n">
        <v>61474417</v>
      </c>
      <c r="E63" s="19" t="n">
        <v>20269615</v>
      </c>
      <c r="F63" s="19" t="inlineStr">
        <is>
          <t>ГРУЖ</t>
        </is>
      </c>
      <c r="G63" s="19" t="inlineStr">
        <is>
          <t>УШКУЛЫН</t>
        </is>
      </c>
      <c r="H63" s="19" t="inlineStr">
        <is>
          <t>Ангрен</t>
        </is>
      </c>
      <c r="I63" s="17" t="n">
        <v>161096</v>
      </c>
      <c r="J63" s="20" t="n">
        <v>45658</v>
      </c>
      <c r="K63" s="20" t="n">
        <v>45688</v>
      </c>
      <c r="L63" s="20" t="n">
        <v>45675</v>
      </c>
      <c r="M63" s="20" t="n">
        <v>45677</v>
      </c>
      <c r="N63" s="20" t="n">
        <v>45681</v>
      </c>
      <c r="O63" s="41">
        <f>IF(N63=J63,1,IF(AND(N63=J63,L63=J63),N63+1-J63,IF(AND(N63&gt;J63,L63&lt;J63),N63+1-J63,IF(AND(N63&lt;=K63,L63&gt;=J63),N63-L63,IF(L63&gt;K63,"",IF(N63&gt;K63,EOMONTH(N63,-1)-L63,""))))))</f>
        <v/>
      </c>
      <c r="P63" s="41" t="n">
        <v>16000</v>
      </c>
      <c r="Q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" t="n">
        <v>25</v>
      </c>
      <c r="S63" t="inlineStr">
        <is>
          <t>25</t>
        </is>
      </c>
    </row>
    <row r="64" ht="11.25" customHeight="1">
      <c r="A64" s="16" t="n">
        <v>60</v>
      </c>
      <c r="B64" s="21" t="n">
        <v>34</v>
      </c>
      <c r="C64" s="18" t="n"/>
      <c r="D64" s="19" t="n">
        <v>61474722</v>
      </c>
      <c r="E64" s="19" t="n">
        <v>20291138</v>
      </c>
      <c r="F64" s="19" t="inlineStr">
        <is>
          <t>ГРУЖ</t>
        </is>
      </c>
      <c r="G64" s="19" t="inlineStr">
        <is>
          <t>Кызылжар</t>
        </is>
      </c>
      <c r="H64" s="19" t="inlineStr">
        <is>
          <t>Ангрен</t>
        </is>
      </c>
      <c r="I64" s="17" t="n">
        <v>161128</v>
      </c>
      <c r="J64" s="20" t="n">
        <v>45658</v>
      </c>
      <c r="K64" s="20" t="n">
        <v>45688</v>
      </c>
      <c r="L64" s="20" t="n">
        <v>45684</v>
      </c>
      <c r="M64" s="20" t="n">
        <v>45686</v>
      </c>
      <c r="N64" s="20" t="n">
        <v>45688</v>
      </c>
      <c r="O64" s="41">
        <f>IF(N64=J64,1,IF(AND(N64=J64,L64=J64),N64+1-J64,IF(AND(N64&gt;J64,L64&lt;J64),N64+1-J64,IF(AND(N64&lt;=K64,L64&gt;=J64),N64-L64,IF(L64&gt;K64,"",IF(N64&gt;K64,EOMONTH(N64,-1)-L64,""))))))</f>
        <v/>
      </c>
      <c r="P64" s="41" t="n">
        <v>16000</v>
      </c>
      <c r="Q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" t="n">
        <v>34</v>
      </c>
      <c r="S64" t="inlineStr">
        <is>
          <t>34</t>
        </is>
      </c>
    </row>
    <row r="65" ht="11.25" customHeight="1">
      <c r="A65" s="16" t="n">
        <v>61</v>
      </c>
      <c r="B65" s="21" t="n">
        <v>25</v>
      </c>
      <c r="C65" s="18" t="n"/>
      <c r="D65" s="19" t="n">
        <v>61474789</v>
      </c>
      <c r="E65" s="19" t="n">
        <v>20266744</v>
      </c>
      <c r="F65" s="19" t="inlineStr">
        <is>
          <t>ГРУЖ</t>
        </is>
      </c>
      <c r="G65" s="19" t="inlineStr">
        <is>
          <t>УШКУЛЫН</t>
        </is>
      </c>
      <c r="H65" s="19" t="inlineStr">
        <is>
          <t>Ангрен</t>
        </is>
      </c>
      <c r="I65" s="17" t="n">
        <v>161096</v>
      </c>
      <c r="J65" s="20" t="n">
        <v>45658</v>
      </c>
      <c r="K65" s="20" t="n">
        <v>45688</v>
      </c>
      <c r="L65" s="20" t="n">
        <v>45669</v>
      </c>
      <c r="M65" s="20" t="n">
        <v>45675</v>
      </c>
      <c r="N65" s="20" t="n">
        <v>45678</v>
      </c>
      <c r="O65" s="41">
        <f>IF(N65=J65,1,IF(AND(N65=J65,L65=J65),N65+1-J65,IF(AND(N65&gt;J65,L65&lt;J65),N65+1-J65,IF(AND(N65&lt;=K65,L65&gt;=J65),N65-L65,IF(L65&gt;K65,"",IF(N65&gt;K65,EOMONTH(N65,-1)-L65,""))))))</f>
        <v/>
      </c>
      <c r="P65" s="41" t="n">
        <v>16000</v>
      </c>
      <c r="Q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" t="n">
        <v>25</v>
      </c>
      <c r="S65" t="inlineStr">
        <is>
          <t>25</t>
        </is>
      </c>
    </row>
    <row r="66" ht="11.25" customHeight="1">
      <c r="A66" s="16" t="n">
        <v>62</v>
      </c>
      <c r="B66" s="21" t="n">
        <v>25</v>
      </c>
      <c r="C66" s="18" t="n"/>
      <c r="D66" s="19" t="n">
        <v>61475042</v>
      </c>
      <c r="E66" s="19" t="n">
        <v>20269615</v>
      </c>
      <c r="F66" s="19" t="inlineStr">
        <is>
          <t>ГРУЖ</t>
        </is>
      </c>
      <c r="G66" s="19" t="inlineStr">
        <is>
          <t>УШКУЛЫН</t>
        </is>
      </c>
      <c r="H66" s="19" t="inlineStr">
        <is>
          <t>Ангрен</t>
        </is>
      </c>
      <c r="I66" s="17" t="n">
        <v>161096</v>
      </c>
      <c r="J66" s="20" t="n">
        <v>45658</v>
      </c>
      <c r="K66" s="20" t="n">
        <v>45688</v>
      </c>
      <c r="L66" s="20" t="n">
        <v>45675</v>
      </c>
      <c r="M66" s="20" t="n">
        <v>45677</v>
      </c>
      <c r="N66" s="20" t="n">
        <v>45681</v>
      </c>
      <c r="O66" s="41">
        <f>IF(N66=J66,1,IF(AND(N66=J66,L66=J66),N66+1-J66,IF(AND(N66&gt;J66,L66&lt;J66),N66+1-J66,IF(AND(N66&lt;=K66,L66&gt;=J66),N66-L66,IF(L66&gt;K66,"",IF(N66&gt;K66,EOMONTH(N66,-1)-L66,""))))))</f>
        <v/>
      </c>
      <c r="P66" s="41" t="n">
        <v>16000</v>
      </c>
      <c r="Q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" t="n">
        <v>25</v>
      </c>
      <c r="S66" t="inlineStr">
        <is>
          <t>25</t>
        </is>
      </c>
    </row>
    <row r="67" ht="11.25" customHeight="1">
      <c r="A67" s="16" t="n">
        <v>63</v>
      </c>
      <c r="B67" s="21" t="n">
        <v>34</v>
      </c>
      <c r="C67" s="18" t="n"/>
      <c r="D67" s="19" t="n">
        <v>61475067</v>
      </c>
      <c r="E67" s="19" t="n">
        <v>20293640</v>
      </c>
      <c r="F67" s="19" t="inlineStr">
        <is>
          <t>ГРУЖ</t>
        </is>
      </c>
      <c r="G67" s="19" t="inlineStr">
        <is>
          <t>Кызылжар</t>
        </is>
      </c>
      <c r="H67" s="19" t="inlineStr">
        <is>
          <t>Ангрен</t>
        </is>
      </c>
      <c r="I67" s="17" t="n">
        <v>161128</v>
      </c>
      <c r="J67" s="20" t="n">
        <v>45658</v>
      </c>
      <c r="K67" s="20" t="n">
        <v>45688</v>
      </c>
      <c r="L67" s="20" t="n">
        <v>45685</v>
      </c>
      <c r="M67" s="20" t="n">
        <v>45687</v>
      </c>
      <c r="N67" s="20" t="n">
        <v>45688</v>
      </c>
      <c r="O67" s="41">
        <f>IF(N67=J67,1,IF(AND(N67=J67,L67=J67),N67+1-J67,IF(AND(N67&gt;J67,L67&lt;J67),N67+1-J67,IF(AND(N67&lt;=K67,L67&gt;=J67),N67-L67,IF(L67&gt;K67,"",IF(N67&gt;K67,EOMONTH(N67,-1)-L67,""))))))</f>
        <v/>
      </c>
      <c r="P67" s="41" t="n">
        <v>16000</v>
      </c>
      <c r="Q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" t="n">
        <v>34</v>
      </c>
      <c r="S67" t="inlineStr">
        <is>
          <t>34</t>
        </is>
      </c>
    </row>
    <row r="68" ht="11.25" customHeight="1">
      <c r="A68" s="16" t="n">
        <v>64</v>
      </c>
      <c r="B68" s="21" t="n">
        <v>25</v>
      </c>
      <c r="C68" s="18" t="n"/>
      <c r="D68" s="19" t="n">
        <v>61475083</v>
      </c>
      <c r="E68" s="19" t="n">
        <v>20269615</v>
      </c>
      <c r="F68" s="19" t="inlineStr">
        <is>
          <t>ГРУЖ</t>
        </is>
      </c>
      <c r="G68" s="19" t="inlineStr">
        <is>
          <t>УШКУЛЫН</t>
        </is>
      </c>
      <c r="H68" s="19" t="inlineStr">
        <is>
          <t>Ангрен</t>
        </is>
      </c>
      <c r="I68" s="17" t="n">
        <v>161096</v>
      </c>
      <c r="J68" s="20" t="n">
        <v>45658</v>
      </c>
      <c r="K68" s="20" t="n">
        <v>45688</v>
      </c>
      <c r="L68" s="20" t="n">
        <v>45675</v>
      </c>
      <c r="M68" s="20" t="n">
        <v>45677</v>
      </c>
      <c r="N68" s="20" t="n">
        <v>45681</v>
      </c>
      <c r="O68" s="41">
        <f>IF(N68=J68,1,IF(AND(N68=J68,L68=J68),N68+1-J68,IF(AND(N68&gt;J68,L68&lt;J68),N68+1-J68,IF(AND(N68&lt;=K68,L68&gt;=J68),N68-L68,IF(L68&gt;K68,"",IF(N68&gt;K68,EOMONTH(N68,-1)-L68,""))))))</f>
        <v/>
      </c>
      <c r="P68" s="41" t="n">
        <v>16000</v>
      </c>
      <c r="Q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" t="n">
        <v>25</v>
      </c>
      <c r="S68" t="inlineStr">
        <is>
          <t>25</t>
        </is>
      </c>
    </row>
    <row r="69" ht="11.25" customHeight="1">
      <c r="A69" s="16" t="n">
        <v>65</v>
      </c>
      <c r="B69" s="21" t="n">
        <v>25</v>
      </c>
      <c r="C69" s="18" t="n"/>
      <c r="D69" s="19" t="n">
        <v>61475109</v>
      </c>
      <c r="E69" s="19" t="n">
        <v>20269615</v>
      </c>
      <c r="F69" s="19" t="inlineStr">
        <is>
          <t>ГРУЖ</t>
        </is>
      </c>
      <c r="G69" s="19" t="inlineStr">
        <is>
          <t>УШКУЛЫН</t>
        </is>
      </c>
      <c r="H69" s="19" t="inlineStr">
        <is>
          <t>Ангрен</t>
        </is>
      </c>
      <c r="I69" s="17" t="n">
        <v>161096</v>
      </c>
      <c r="J69" s="20" t="n">
        <v>45658</v>
      </c>
      <c r="K69" s="20" t="n">
        <v>45688</v>
      </c>
      <c r="L69" s="20" t="n">
        <v>45675</v>
      </c>
      <c r="M69" s="20" t="n">
        <v>45677</v>
      </c>
      <c r="N69" s="20" t="n">
        <v>45681</v>
      </c>
      <c r="O69" s="41">
        <f>IF(N69=J69,1,IF(AND(N69=J69,L69=J69),N69+1-J69,IF(AND(N69&gt;J69,L69&lt;J69),N69+1-J69,IF(AND(N69&lt;=K69,L69&gt;=J69),N69-L69,IF(L69&gt;K69,"",IF(N69&gt;K69,EOMONTH(N69,-1)-L69,""))))))</f>
        <v/>
      </c>
      <c r="P69" s="41" t="n">
        <v>16000</v>
      </c>
      <c r="Q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" t="n">
        <v>25</v>
      </c>
      <c r="S69" t="inlineStr">
        <is>
          <t>25</t>
        </is>
      </c>
    </row>
    <row r="70" ht="11.25" customHeight="1">
      <c r="A70" s="16" t="n">
        <v>66</v>
      </c>
      <c r="B70" s="21" t="n">
        <v>25</v>
      </c>
      <c r="C70" s="18" t="n"/>
      <c r="D70" s="19" t="n">
        <v>63565261</v>
      </c>
      <c r="E70" s="19" t="n">
        <v>20266744</v>
      </c>
      <c r="F70" s="19" t="inlineStr">
        <is>
          <t>ГРУЖ</t>
        </is>
      </c>
      <c r="G70" s="19" t="inlineStr">
        <is>
          <t>УШКУЛЫН</t>
        </is>
      </c>
      <c r="H70" s="19" t="inlineStr">
        <is>
          <t>Ангрен</t>
        </is>
      </c>
      <c r="I70" s="17" t="n">
        <v>161096</v>
      </c>
      <c r="J70" s="20" t="n">
        <v>45658</v>
      </c>
      <c r="K70" s="20" t="n">
        <v>45688</v>
      </c>
      <c r="L70" s="20" t="n">
        <v>45669</v>
      </c>
      <c r="M70" s="20" t="n">
        <v>45675</v>
      </c>
      <c r="N70" s="20" t="n">
        <v>45678</v>
      </c>
      <c r="O70" s="41">
        <f>IF(N70=J70,1,IF(AND(N70=J70,L70=J70),N70+1-J70,IF(AND(N70&gt;J70,L70&lt;J70),N70+1-J70,IF(AND(N70&lt;=K70,L70&gt;=J70),N70-L70,IF(L70&gt;K70,"",IF(N70&gt;K70,EOMONTH(N70,-1)-L70,""))))))</f>
        <v/>
      </c>
      <c r="P70" s="41" t="n">
        <v>16000</v>
      </c>
      <c r="Q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" t="n">
        <v>25</v>
      </c>
      <c r="S70" t="inlineStr">
        <is>
          <t>25</t>
        </is>
      </c>
    </row>
    <row r="71" ht="11.25" customHeight="1">
      <c r="A71" s="16" t="n">
        <v>67</v>
      </c>
      <c r="B71" s="21" t="n">
        <v>25</v>
      </c>
      <c r="C71" s="18" t="n"/>
      <c r="D71" s="19" t="n">
        <v>63565337</v>
      </c>
      <c r="E71" s="19" t="n">
        <v>20266741</v>
      </c>
      <c r="F71" s="19" t="inlineStr">
        <is>
          <t>ГРУЖ</t>
        </is>
      </c>
      <c r="G71" s="19" t="inlineStr">
        <is>
          <t>УШКУЛЫН</t>
        </is>
      </c>
      <c r="H71" s="19" t="inlineStr">
        <is>
          <t>Ангрен</t>
        </is>
      </c>
      <c r="I71" s="17" t="n">
        <v>161096</v>
      </c>
      <c r="J71" s="20" t="n">
        <v>45658</v>
      </c>
      <c r="K71" s="20" t="n">
        <v>45688</v>
      </c>
      <c r="L71" s="20" t="n">
        <v>45669</v>
      </c>
      <c r="M71" s="20" t="n">
        <v>45675</v>
      </c>
      <c r="N71" s="20" t="n">
        <v>45678</v>
      </c>
      <c r="O71" s="41">
        <f>IF(N71=J71,1,IF(AND(N71=J71,L71=J71),N71+1-J71,IF(AND(N71&gt;J71,L71&lt;J71),N71+1-J71,IF(AND(N71&lt;=K71,L71&gt;=J71),N71-L71,IF(L71&gt;K71,"",IF(N71&gt;K71,EOMONTH(N71,-1)-L71,""))))))</f>
        <v/>
      </c>
      <c r="P71" s="41" t="n">
        <v>16000</v>
      </c>
      <c r="Q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" t="n">
        <v>25</v>
      </c>
      <c r="S71" t="inlineStr">
        <is>
          <t>25</t>
        </is>
      </c>
    </row>
    <row r="72" ht="11.25" customHeight="1">
      <c r="A72" s="16" t="n">
        <v>68</v>
      </c>
      <c r="B72" s="21" t="n">
        <v>34</v>
      </c>
      <c r="C72" s="18" t="n"/>
      <c r="D72" s="19" t="n">
        <v>63565352</v>
      </c>
      <c r="E72" s="19" t="n">
        <v>20293640</v>
      </c>
      <c r="F72" s="19" t="inlineStr">
        <is>
          <t>ГРУЖ</t>
        </is>
      </c>
      <c r="G72" s="19" t="inlineStr">
        <is>
          <t>Кызылжар</t>
        </is>
      </c>
      <c r="H72" s="19" t="inlineStr">
        <is>
          <t>Ангрен</t>
        </is>
      </c>
      <c r="I72" s="17" t="n">
        <v>161128</v>
      </c>
      <c r="J72" s="20" t="n">
        <v>45658</v>
      </c>
      <c r="K72" s="20" t="n">
        <v>45688</v>
      </c>
      <c r="L72" s="20" t="n">
        <v>45685</v>
      </c>
      <c r="M72" s="20" t="n">
        <v>45687</v>
      </c>
      <c r="N72" s="20" t="n">
        <v>45688</v>
      </c>
      <c r="O72" s="41">
        <f>IF(N72=J72,1,IF(AND(N72=J72,L72=J72),N72+1-J72,IF(AND(N72&gt;J72,L72&lt;J72),N72+1-J72,IF(AND(N72&lt;=K72,L72&gt;=J72),N72-L72,IF(L72&gt;K72,"",IF(N72&gt;K72,EOMONTH(N72,-1)-L72,""))))))</f>
        <v/>
      </c>
      <c r="P72" s="41" t="n">
        <v>16000</v>
      </c>
      <c r="Q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" t="n">
        <v>34</v>
      </c>
      <c r="S72" t="inlineStr">
        <is>
          <t>34</t>
        </is>
      </c>
    </row>
    <row r="73" ht="11.25" customHeight="1">
      <c r="A73" s="16" t="n">
        <v>69</v>
      </c>
      <c r="B73" s="21" t="n">
        <v>25</v>
      </c>
      <c r="C73" s="18" t="n"/>
      <c r="D73" s="19" t="n">
        <v>63615082</v>
      </c>
      <c r="E73" s="19" t="n">
        <v>20246441</v>
      </c>
      <c r="F73" s="19" t="inlineStr">
        <is>
          <t>ГРУЖ</t>
        </is>
      </c>
      <c r="G73" s="19" t="inlineStr">
        <is>
          <t>УШКУЛЫН</t>
        </is>
      </c>
      <c r="H73" s="19" t="inlineStr">
        <is>
          <t>Ангрен</t>
        </is>
      </c>
      <c r="I73" s="17" t="n">
        <v>161096</v>
      </c>
      <c r="J73" s="20" t="n">
        <v>45658</v>
      </c>
      <c r="K73" s="20" t="n">
        <v>45688</v>
      </c>
      <c r="L73" s="20" t="n">
        <v>45659</v>
      </c>
      <c r="M73" s="20" t="n">
        <v>45666</v>
      </c>
      <c r="N73" s="20" t="n">
        <v>45669</v>
      </c>
      <c r="O73" s="41">
        <f>IF(N73=J73,1,IF(AND(N73=J73,L73=J73),N73+1-J73,IF(AND(N73&gt;J73,L73&lt;J73),N73+1-J73,IF(AND(N73&lt;=K73,L73&gt;=J73),N73-L73,IF(L73&gt;K73,"",IF(N73&gt;K73,EOMONTH(N73,-1)-L73,""))))))</f>
        <v/>
      </c>
      <c r="P73" s="41" t="n">
        <v>16000</v>
      </c>
      <c r="Q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" t="n">
        <v>25</v>
      </c>
      <c r="S73" t="inlineStr">
        <is>
          <t>25</t>
        </is>
      </c>
    </row>
    <row r="74" ht="11.25" customHeight="1">
      <c r="A74" s="16" t="n">
        <v>70</v>
      </c>
      <c r="B74" s="21" t="n">
        <v>25</v>
      </c>
      <c r="C74" s="18" t="n"/>
      <c r="D74" s="19" t="n">
        <v>63615082</v>
      </c>
      <c r="E74" s="19" t="n">
        <v>20284593</v>
      </c>
      <c r="F74" s="19" t="inlineStr">
        <is>
          <t>ГРУЖ</t>
        </is>
      </c>
      <c r="G74" s="19" t="inlineStr">
        <is>
          <t>УШКУЛЫН</t>
        </is>
      </c>
      <c r="H74" s="19" t="inlineStr">
        <is>
          <t>Ангрен</t>
        </is>
      </c>
      <c r="I74" s="17" t="n">
        <v>161096</v>
      </c>
      <c r="J74" s="20" t="n">
        <v>45658</v>
      </c>
      <c r="K74" s="20" t="n">
        <v>45688</v>
      </c>
      <c r="L74" s="20" t="n">
        <v>45680</v>
      </c>
      <c r="M74" s="20" t="n">
        <v>45684</v>
      </c>
      <c r="N74" s="20" t="n">
        <v>45688</v>
      </c>
      <c r="O74" s="41">
        <f>IF(N74=J74,1,IF(AND(N74=J74,L74=J74),N74+1-J74,IF(AND(N74&gt;J74,L74&lt;J74),N74+1-J74,IF(AND(N74&lt;=K74,L74&gt;=J74),N74-L74,IF(L74&gt;K74,"",IF(N74&gt;K74,EOMONTH(N74,-1)-L74,""))))))</f>
        <v/>
      </c>
      <c r="P74" s="41" t="n">
        <v>16000</v>
      </c>
      <c r="Q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" t="n">
        <v>0</v>
      </c>
      <c r="S74" t="inlineStr">
        <is>
          <t>value is not active</t>
        </is>
      </c>
    </row>
    <row r="75" ht="11.25" customHeight="1">
      <c r="A75" s="16" t="n">
        <v>71</v>
      </c>
      <c r="B75" s="21" t="n">
        <v>25</v>
      </c>
      <c r="C75" s="18" t="n"/>
      <c r="D75" s="19" t="n">
        <v>63615132</v>
      </c>
      <c r="E75" s="19" t="n">
        <v>20269615</v>
      </c>
      <c r="F75" s="19" t="inlineStr">
        <is>
          <t>ГРУЖ</t>
        </is>
      </c>
      <c r="G75" s="19" t="inlineStr">
        <is>
          <t>УШКУЛЫН</t>
        </is>
      </c>
      <c r="H75" s="19" t="inlineStr">
        <is>
          <t>Ангрен</t>
        </is>
      </c>
      <c r="I75" s="17" t="n">
        <v>161096</v>
      </c>
      <c r="J75" s="20" t="n">
        <v>45658</v>
      </c>
      <c r="K75" s="20" t="n">
        <v>45688</v>
      </c>
      <c r="L75" s="20" t="n">
        <v>45675</v>
      </c>
      <c r="M75" s="20" t="n">
        <v>45677</v>
      </c>
      <c r="N75" s="20" t="n">
        <v>45681</v>
      </c>
      <c r="O75" s="41">
        <f>IF(N75=J75,1,IF(AND(N75=J75,L75=J75),N75+1-J75,IF(AND(N75&gt;J75,L75&lt;J75),N75+1-J75,IF(AND(N75&lt;=K75,L75&gt;=J75),N75-L75,IF(L75&gt;K75,"",IF(N75&gt;K75,EOMONTH(N75,-1)-L75,""))))))</f>
        <v/>
      </c>
      <c r="P75" s="41" t="n">
        <v>16000</v>
      </c>
      <c r="Q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" t="n">
        <v>25</v>
      </c>
      <c r="S75" t="inlineStr">
        <is>
          <t>25</t>
        </is>
      </c>
    </row>
    <row r="76" ht="11.25" customHeight="1">
      <c r="A76" s="16" t="n">
        <v>72</v>
      </c>
      <c r="B76" s="21" t="n">
        <v>25</v>
      </c>
      <c r="C76" s="18" t="n"/>
      <c r="D76" s="19" t="n">
        <v>63615264</v>
      </c>
      <c r="E76" s="19" t="n">
        <v>20266744</v>
      </c>
      <c r="F76" s="19" t="inlineStr">
        <is>
          <t>ГРУЖ</t>
        </is>
      </c>
      <c r="G76" s="19" t="inlineStr">
        <is>
          <t>УШКУЛЫН</t>
        </is>
      </c>
      <c r="H76" s="19" t="inlineStr">
        <is>
          <t>Ангрен</t>
        </is>
      </c>
      <c r="I76" s="17" t="n">
        <v>161096</v>
      </c>
      <c r="J76" s="20" t="n">
        <v>45658</v>
      </c>
      <c r="K76" s="20" t="n">
        <v>45688</v>
      </c>
      <c r="L76" s="20" t="n">
        <v>45669</v>
      </c>
      <c r="M76" s="20" t="n">
        <v>45675</v>
      </c>
      <c r="N76" s="20" t="n">
        <v>45678</v>
      </c>
      <c r="O76" s="41">
        <f>IF(N76=J76,1,IF(AND(N76=J76,L76=J76),N76+1-J76,IF(AND(N76&gt;J76,L76&lt;J76),N76+1-J76,IF(AND(N76&lt;=K76,L76&gt;=J76),N76-L76,IF(L76&gt;K76,"",IF(N76&gt;K76,EOMONTH(N76,-1)-L76,""))))))</f>
        <v/>
      </c>
      <c r="P76" s="41" t="n">
        <v>16000</v>
      </c>
      <c r="Q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" t="n">
        <v>25</v>
      </c>
      <c r="S76" t="inlineStr">
        <is>
          <t>25</t>
        </is>
      </c>
    </row>
    <row r="77" ht="11.25" customHeight="1">
      <c r="A77" s="16" t="n">
        <v>73</v>
      </c>
      <c r="B77" s="21" t="n">
        <v>25</v>
      </c>
      <c r="C77" s="18" t="n"/>
      <c r="D77" s="19" t="n">
        <v>63615363</v>
      </c>
      <c r="E77" s="19" t="n">
        <v>20269615</v>
      </c>
      <c r="F77" s="19" t="inlineStr">
        <is>
          <t>ГРУЖ</t>
        </is>
      </c>
      <c r="G77" s="19" t="inlineStr">
        <is>
          <t>УШКУЛЫН</t>
        </is>
      </c>
      <c r="H77" s="19" t="inlineStr">
        <is>
          <t>Ангрен</t>
        </is>
      </c>
      <c r="I77" s="17" t="n">
        <v>161096</v>
      </c>
      <c r="J77" s="20" t="n">
        <v>45658</v>
      </c>
      <c r="K77" s="20" t="n">
        <v>45688</v>
      </c>
      <c r="L77" s="20" t="n">
        <v>45675</v>
      </c>
      <c r="M77" s="20" t="n">
        <v>45677</v>
      </c>
      <c r="N77" s="20" t="n">
        <v>45681</v>
      </c>
      <c r="O77" s="41">
        <f>IF(N77=J77,1,IF(AND(N77=J77,L77=J77),N77+1-J77,IF(AND(N77&gt;J77,L77&lt;J77),N77+1-J77,IF(AND(N77&lt;=K77,L77&gt;=J77),N77-L77,IF(L77&gt;K77,"",IF(N77&gt;K77,EOMONTH(N77,-1)-L77,""))))))</f>
        <v/>
      </c>
      <c r="P77" s="41" t="n">
        <v>16000</v>
      </c>
      <c r="Q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" t="n">
        <v>25</v>
      </c>
      <c r="S77" t="inlineStr">
        <is>
          <t>25</t>
        </is>
      </c>
    </row>
    <row r="78" ht="11.25" customHeight="1">
      <c r="A78" s="16" t="n">
        <v>74</v>
      </c>
      <c r="B78" s="21" t="n">
        <v>25</v>
      </c>
      <c r="C78" s="18" t="n"/>
      <c r="D78" s="19" t="n">
        <v>63615512</v>
      </c>
      <c r="E78" s="19" t="n">
        <v>20269615</v>
      </c>
      <c r="F78" s="19" t="inlineStr">
        <is>
          <t>ГРУЖ</t>
        </is>
      </c>
      <c r="G78" s="19" t="inlineStr">
        <is>
          <t>УШКУЛЫН</t>
        </is>
      </c>
      <c r="H78" s="19" t="inlineStr">
        <is>
          <t>Ангрен</t>
        </is>
      </c>
      <c r="I78" s="17" t="n">
        <v>161096</v>
      </c>
      <c r="J78" s="20" t="n">
        <v>45658</v>
      </c>
      <c r="K78" s="20" t="n">
        <v>45688</v>
      </c>
      <c r="L78" s="20" t="n">
        <v>45675</v>
      </c>
      <c r="M78" s="20" t="n">
        <v>45677</v>
      </c>
      <c r="N78" s="20" t="n">
        <v>45681</v>
      </c>
      <c r="O78" s="41">
        <f>IF(N78=J78,1,IF(AND(N78=J78,L78=J78),N78+1-J78,IF(AND(N78&gt;J78,L78&lt;J78),N78+1-J78,IF(AND(N78&lt;=K78,L78&gt;=J78),N78-L78,IF(L78&gt;K78,"",IF(N78&gt;K78,EOMONTH(N78,-1)-L78,""))))))</f>
        <v/>
      </c>
      <c r="P78" s="41" t="n">
        <v>16000</v>
      </c>
      <c r="Q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" t="n">
        <v>25</v>
      </c>
      <c r="S78" t="inlineStr">
        <is>
          <t>25</t>
        </is>
      </c>
    </row>
    <row r="79" ht="11.25" customHeight="1">
      <c r="A79" s="16" t="n">
        <v>75</v>
      </c>
      <c r="B79" s="21" t="n">
        <v>25</v>
      </c>
      <c r="C79" s="18" t="n"/>
      <c r="D79" s="19" t="n">
        <v>63615553</v>
      </c>
      <c r="E79" s="19" t="n">
        <v>20269635</v>
      </c>
      <c r="F79" s="19" t="inlineStr">
        <is>
          <t>ГРУЖ</t>
        </is>
      </c>
      <c r="G79" s="19" t="inlineStr">
        <is>
          <t>УШКУЛЫН</t>
        </is>
      </c>
      <c r="H79" s="19" t="inlineStr">
        <is>
          <t>Ангрен</t>
        </is>
      </c>
      <c r="I79" s="17" t="n">
        <v>161096</v>
      </c>
      <c r="J79" s="20" t="n">
        <v>45658</v>
      </c>
      <c r="K79" s="20" t="n">
        <v>45688</v>
      </c>
      <c r="L79" s="20" t="n">
        <v>45675</v>
      </c>
      <c r="M79" s="20" t="n">
        <v>45677</v>
      </c>
      <c r="N79" s="20" t="n">
        <v>45682</v>
      </c>
      <c r="O79" s="41">
        <f>IF(N79=J79,1,IF(AND(N79=J79,L79=J79),N79+1-J79,IF(AND(N79&gt;J79,L79&lt;J79),N79+1-J79,IF(AND(N79&lt;=K79,L79&gt;=J79),N79-L79,IF(L79&gt;K79,"",IF(N79&gt;K79,EOMONTH(N79,-1)-L79,""))))))</f>
        <v/>
      </c>
      <c r="P79" s="41" t="n">
        <v>16000</v>
      </c>
      <c r="Q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" t="n">
        <v>25</v>
      </c>
      <c r="S79" t="inlineStr">
        <is>
          <t>25</t>
        </is>
      </c>
    </row>
    <row r="80" ht="11.25" customHeight="1">
      <c r="A80" s="16" t="n">
        <v>76</v>
      </c>
      <c r="B80" s="21" t="n">
        <v>25</v>
      </c>
      <c r="C80" s="18" t="n"/>
      <c r="D80" s="19" t="n">
        <v>63615587</v>
      </c>
      <c r="E80" s="19" t="n">
        <v>20269615</v>
      </c>
      <c r="F80" s="19" t="inlineStr">
        <is>
          <t>ГРУЖ</t>
        </is>
      </c>
      <c r="G80" s="19" t="inlineStr">
        <is>
          <t>УШКУЛЫН</t>
        </is>
      </c>
      <c r="H80" s="19" t="inlineStr">
        <is>
          <t>Ангрен</t>
        </is>
      </c>
      <c r="I80" s="17" t="n">
        <v>161096</v>
      </c>
      <c r="J80" s="20" t="n">
        <v>45658</v>
      </c>
      <c r="K80" s="20" t="n">
        <v>45688</v>
      </c>
      <c r="L80" s="20" t="n">
        <v>45675</v>
      </c>
      <c r="M80" s="20" t="n">
        <v>45677</v>
      </c>
      <c r="N80" s="20" t="n">
        <v>45681</v>
      </c>
      <c r="O80" s="41">
        <f>IF(N80=J80,1,IF(AND(N80=J80,L80=J80),N80+1-J80,IF(AND(N80&gt;J80,L80&lt;J80),N80+1-J80,IF(AND(N80&lt;=K80,L80&gt;=J80),N80-L80,IF(L80&gt;K80,"",IF(N80&gt;K80,EOMONTH(N80,-1)-L80,""))))))</f>
        <v/>
      </c>
      <c r="P80" s="41" t="n">
        <v>16000</v>
      </c>
      <c r="Q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" t="n">
        <v>25</v>
      </c>
      <c r="S80" t="inlineStr">
        <is>
          <t>25</t>
        </is>
      </c>
    </row>
    <row r="81" ht="11.25" customHeight="1">
      <c r="A81" s="16" t="n">
        <v>77</v>
      </c>
      <c r="B81" s="21" t="n">
        <v>25</v>
      </c>
      <c r="C81" s="18" t="n"/>
      <c r="D81" s="19" t="n">
        <v>63615686</v>
      </c>
      <c r="E81" s="19" t="n">
        <v>20266741</v>
      </c>
      <c r="F81" s="19" t="inlineStr">
        <is>
          <t>ГРУЖ</t>
        </is>
      </c>
      <c r="G81" s="19" t="inlineStr">
        <is>
          <t>УШКУЛЫН</t>
        </is>
      </c>
      <c r="H81" s="19" t="inlineStr">
        <is>
          <t>Ангрен</t>
        </is>
      </c>
      <c r="I81" s="17" t="n">
        <v>161096</v>
      </c>
      <c r="J81" s="20" t="n">
        <v>45658</v>
      </c>
      <c r="K81" s="20" t="n">
        <v>45688</v>
      </c>
      <c r="L81" s="20" t="n">
        <v>45671</v>
      </c>
      <c r="M81" s="20" t="n">
        <v>45675</v>
      </c>
      <c r="N81" s="20" t="n">
        <v>45678</v>
      </c>
      <c r="O81" s="41">
        <f>IF(N81=J81,1,IF(AND(N81=J81,L81=J81),N81+1-J81,IF(AND(N81&gt;J81,L81&lt;J81),N81+1-J81,IF(AND(N81&lt;=K81,L81&gt;=J81),N81-L81,IF(L81&gt;K81,"",IF(N81&gt;K81,EOMONTH(N81,-1)-L81,""))))))</f>
        <v/>
      </c>
      <c r="P81" s="41" t="n">
        <v>16000</v>
      </c>
      <c r="Q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" t="n">
        <v>25</v>
      </c>
      <c r="S81" t="inlineStr">
        <is>
          <t>25</t>
        </is>
      </c>
    </row>
    <row r="82" ht="11.25" customHeight="1">
      <c r="A82" s="16" t="n">
        <v>78</v>
      </c>
      <c r="B82" s="21" t="n">
        <v>25</v>
      </c>
      <c r="C82" s="18" t="n"/>
      <c r="D82" s="19" t="n">
        <v>63615702</v>
      </c>
      <c r="E82" s="19" t="n">
        <v>20246441</v>
      </c>
      <c r="F82" s="19" t="inlineStr">
        <is>
          <t>ГРУЖ</t>
        </is>
      </c>
      <c r="G82" s="19" t="inlineStr">
        <is>
          <t>УШКУЛЫН</t>
        </is>
      </c>
      <c r="H82" s="19" t="inlineStr">
        <is>
          <t>Ангрен</t>
        </is>
      </c>
      <c r="I82" s="17" t="n">
        <v>161096</v>
      </c>
      <c r="J82" s="20" t="n">
        <v>45658</v>
      </c>
      <c r="K82" s="20" t="n">
        <v>45688</v>
      </c>
      <c r="L82" s="20" t="n">
        <v>45665</v>
      </c>
      <c r="M82" s="20" t="n">
        <v>45666</v>
      </c>
      <c r="N82" s="20" t="n">
        <v>45669</v>
      </c>
      <c r="O82" s="41">
        <f>IF(N82=J82,1,IF(AND(N82=J82,L82=J82),N82+1-J82,IF(AND(N82&gt;J82,L82&lt;J82),N82+1-J82,IF(AND(N82&lt;=K82,L82&gt;=J82),N82-L82,IF(L82&gt;K82,"",IF(N82&gt;K82,EOMONTH(N82,-1)-L82,""))))))</f>
        <v/>
      </c>
      <c r="P82" s="41" t="n">
        <v>16000</v>
      </c>
      <c r="Q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" t="n">
        <v>25</v>
      </c>
      <c r="S82" t="inlineStr">
        <is>
          <t>25</t>
        </is>
      </c>
    </row>
    <row r="83" ht="11.25" customHeight="1">
      <c r="A83" s="16" t="n">
        <v>79</v>
      </c>
      <c r="B83" s="21" t="n">
        <v>25</v>
      </c>
      <c r="C83" s="18" t="n"/>
      <c r="D83" s="19" t="n">
        <v>63615702</v>
      </c>
      <c r="E83" s="19" t="n">
        <v>20284593</v>
      </c>
      <c r="F83" s="19" t="inlineStr">
        <is>
          <t>ГРУЖ</t>
        </is>
      </c>
      <c r="G83" s="19" t="inlineStr">
        <is>
          <t>УШКУЛЫН</t>
        </is>
      </c>
      <c r="H83" s="19" t="inlineStr">
        <is>
          <t>Ангрен</t>
        </is>
      </c>
      <c r="I83" s="17" t="n">
        <v>161096</v>
      </c>
      <c r="J83" s="20" t="n">
        <v>45658</v>
      </c>
      <c r="K83" s="20" t="n">
        <v>45688</v>
      </c>
      <c r="L83" s="20" t="n">
        <v>45680</v>
      </c>
      <c r="M83" s="20" t="n">
        <v>45684</v>
      </c>
      <c r="N83" s="20" t="n">
        <v>45688</v>
      </c>
      <c r="O83" s="41">
        <f>IF(N83=J83,1,IF(AND(N83=J83,L83=J83),N83+1-J83,IF(AND(N83&gt;J83,L83&lt;J83),N83+1-J83,IF(AND(N83&lt;=K83,L83&gt;=J83),N83-L83,IF(L83&gt;K83,"",IF(N83&gt;K83,EOMONTH(N83,-1)-L83,""))))))</f>
        <v/>
      </c>
      <c r="P83" s="41" t="n">
        <v>16000</v>
      </c>
      <c r="Q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" t="n">
        <v>0</v>
      </c>
      <c r="S83" t="inlineStr">
        <is>
          <t>value is not active</t>
        </is>
      </c>
    </row>
    <row r="84" ht="11.25" customHeight="1">
      <c r="A84" s="16" t="n">
        <v>80</v>
      </c>
      <c r="B84" s="21" t="n">
        <v>25</v>
      </c>
      <c r="C84" s="18" t="n"/>
      <c r="D84" s="19" t="n">
        <v>63615710</v>
      </c>
      <c r="E84" s="19" t="n">
        <v>20246441</v>
      </c>
      <c r="F84" s="19" t="inlineStr">
        <is>
          <t>ГРУЖ</t>
        </is>
      </c>
      <c r="G84" s="19" t="inlineStr">
        <is>
          <t>УШКУЛЫН</t>
        </is>
      </c>
      <c r="H84" s="19" t="inlineStr">
        <is>
          <t>Ангрен</t>
        </is>
      </c>
      <c r="I84" s="17" t="n">
        <v>161096</v>
      </c>
      <c r="J84" s="20" t="n">
        <v>45658</v>
      </c>
      <c r="K84" s="20" t="n">
        <v>45688</v>
      </c>
      <c r="L84" s="20" t="n">
        <v>45665</v>
      </c>
      <c r="M84" s="20" t="n">
        <v>45666</v>
      </c>
      <c r="N84" s="20" t="n">
        <v>45669</v>
      </c>
      <c r="O84" s="41">
        <f>IF(N84=J84,1,IF(AND(N84=J84,L84=J84),N84+1-J84,IF(AND(N84&gt;J84,L84&lt;J84),N84+1-J84,IF(AND(N84&lt;=K84,L84&gt;=J84),N84-L84,IF(L84&gt;K84,"",IF(N84&gt;K84,EOMONTH(N84,-1)-L84,""))))))</f>
        <v/>
      </c>
      <c r="P84" s="41" t="n">
        <v>16000</v>
      </c>
      <c r="Q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" t="n">
        <v>25</v>
      </c>
      <c r="S84" t="inlineStr">
        <is>
          <t>25</t>
        </is>
      </c>
    </row>
    <row r="85" ht="11.25" customHeight="1">
      <c r="A85" s="16" t="n">
        <v>81</v>
      </c>
      <c r="B85" s="21" t="n">
        <v>25</v>
      </c>
      <c r="C85" s="18" t="n"/>
      <c r="D85" s="19" t="n">
        <v>63615710</v>
      </c>
      <c r="E85" s="19" t="n">
        <v>20284593</v>
      </c>
      <c r="F85" s="19" t="inlineStr">
        <is>
          <t>ГРУЖ</t>
        </is>
      </c>
      <c r="G85" s="19" t="inlineStr">
        <is>
          <t>УШКУЛЫН</t>
        </is>
      </c>
      <c r="H85" s="19" t="inlineStr">
        <is>
          <t>Ангрен</t>
        </is>
      </c>
      <c r="I85" s="17" t="n">
        <v>161096</v>
      </c>
      <c r="J85" s="20" t="n">
        <v>45658</v>
      </c>
      <c r="K85" s="20" t="n">
        <v>45688</v>
      </c>
      <c r="L85" s="20" t="n">
        <v>45680</v>
      </c>
      <c r="M85" s="20" t="n">
        <v>45684</v>
      </c>
      <c r="N85" s="20" t="n">
        <v>45688</v>
      </c>
      <c r="O85" s="41">
        <f>IF(N85=J85,1,IF(AND(N85=J85,L85=J85),N85+1-J85,IF(AND(N85&gt;J85,L85&lt;J85),N85+1-J85,IF(AND(N85&lt;=K85,L85&gt;=J85),N85-L85,IF(L85&gt;K85,"",IF(N85&gt;K85,EOMONTH(N85,-1)-L85,""))))))</f>
        <v/>
      </c>
      <c r="P85" s="41" t="n">
        <v>16000</v>
      </c>
      <c r="Q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" t="n">
        <v>0</v>
      </c>
      <c r="S85" t="inlineStr">
        <is>
          <t>value is not active</t>
        </is>
      </c>
    </row>
    <row r="86" ht="11.25" customHeight="1">
      <c r="A86" s="16" t="n">
        <v>82</v>
      </c>
      <c r="B86" s="21" t="n">
        <v>25</v>
      </c>
      <c r="C86" s="18" t="n"/>
      <c r="D86" s="19" t="n">
        <v>63616239</v>
      </c>
      <c r="E86" s="19" t="n">
        <v>20266741</v>
      </c>
      <c r="F86" s="19" t="inlineStr">
        <is>
          <t>ГРУЖ</t>
        </is>
      </c>
      <c r="G86" s="19" t="inlineStr">
        <is>
          <t>УШКУЛЫН</t>
        </is>
      </c>
      <c r="H86" s="19" t="inlineStr">
        <is>
          <t>Ангрен</t>
        </is>
      </c>
      <c r="I86" s="17" t="n">
        <v>161096</v>
      </c>
      <c r="J86" s="20" t="n">
        <v>45658</v>
      </c>
      <c r="K86" s="20" t="n">
        <v>45688</v>
      </c>
      <c r="L86" s="20" t="n">
        <v>45672</v>
      </c>
      <c r="M86" s="20" t="n">
        <v>45675</v>
      </c>
      <c r="N86" s="20" t="n">
        <v>45678</v>
      </c>
      <c r="O86" s="41" t="n">
        <v>7</v>
      </c>
      <c r="P86" s="41" t="n">
        <v>16000</v>
      </c>
      <c r="Q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" t="n">
        <v>25</v>
      </c>
      <c r="S86" t="inlineStr">
        <is>
          <t>25</t>
        </is>
      </c>
    </row>
    <row r="87" ht="11.25" customHeight="1">
      <c r="A87" s="16" t="n">
        <v>83</v>
      </c>
      <c r="B87" s="21" t="n">
        <v>25</v>
      </c>
      <c r="C87" s="18" t="n"/>
      <c r="D87" s="19" t="n">
        <v>63622831</v>
      </c>
      <c r="E87" s="19" t="n">
        <v>20266741</v>
      </c>
      <c r="F87" s="19" t="inlineStr">
        <is>
          <t>ГРУЖ</t>
        </is>
      </c>
      <c r="G87" s="19" t="inlineStr">
        <is>
          <t>УШКУЛЫН</t>
        </is>
      </c>
      <c r="H87" s="19" t="inlineStr">
        <is>
          <t>Ангрен</t>
        </is>
      </c>
      <c r="I87" s="17" t="n">
        <v>161096</v>
      </c>
      <c r="J87" s="20" t="n">
        <v>45658</v>
      </c>
      <c r="K87" s="20" t="n">
        <v>45688</v>
      </c>
      <c r="L87" s="20" t="n">
        <v>45669</v>
      </c>
      <c r="M87" s="20" t="n">
        <v>45675</v>
      </c>
      <c r="N87" s="20" t="n">
        <v>45678</v>
      </c>
      <c r="O87" s="41">
        <f>IF(N87=J87,1,IF(AND(N87=J87,L87=J87),N87+1-J87,IF(AND(N87&gt;J87,L87&lt;J87),N87+1-J87,IF(AND(N87&lt;=K87,L87&gt;=J87),N87-L87,IF(L87&gt;K87,"",IF(N87&gt;K87,EOMONTH(N87,-1)-L87,""))))))</f>
        <v/>
      </c>
      <c r="P87" s="41" t="n">
        <v>16000</v>
      </c>
      <c r="Q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" t="n">
        <v>25</v>
      </c>
      <c r="S87" t="inlineStr">
        <is>
          <t>25</t>
        </is>
      </c>
    </row>
    <row r="88" ht="11.25" customHeight="1">
      <c r="A88" s="16" t="n">
        <v>84</v>
      </c>
      <c r="B88" s="21" t="n">
        <v>25</v>
      </c>
      <c r="C88" s="18" t="n"/>
      <c r="D88" s="19" t="n">
        <v>63622849</v>
      </c>
      <c r="E88" s="19" t="n">
        <v>20266741</v>
      </c>
      <c r="F88" s="19" t="inlineStr">
        <is>
          <t>ГРУЖ</t>
        </is>
      </c>
      <c r="G88" s="19" t="inlineStr">
        <is>
          <t>УШКУЛЫН</t>
        </is>
      </c>
      <c r="H88" s="19" t="inlineStr">
        <is>
          <t>Ангрен</t>
        </is>
      </c>
      <c r="I88" s="17" t="n">
        <v>161096</v>
      </c>
      <c r="J88" s="20" t="n">
        <v>45658</v>
      </c>
      <c r="K88" s="20" t="n">
        <v>45688</v>
      </c>
      <c r="L88" s="20" t="n">
        <v>45669</v>
      </c>
      <c r="M88" s="20" t="n">
        <v>45675</v>
      </c>
      <c r="N88" s="20" t="n">
        <v>45678</v>
      </c>
      <c r="O88" s="41">
        <f>IF(N88=J88,1,IF(AND(N88=J88,L88=J88),N88+1-J88,IF(AND(N88&gt;J88,L88&lt;J88),N88+1-J88,IF(AND(N88&lt;=K88,L88&gt;=J88),N88-L88,IF(L88&gt;K88,"",IF(N88&gt;K88,EOMONTH(N88,-1)-L88,""))))))</f>
        <v/>
      </c>
      <c r="P88" s="41" t="n">
        <v>16000</v>
      </c>
      <c r="Q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" t="n">
        <v>25</v>
      </c>
      <c r="S88" t="inlineStr">
        <is>
          <t>25</t>
        </is>
      </c>
    </row>
    <row r="89" ht="11.25" customHeight="1">
      <c r="A89" s="16" t="n">
        <v>85</v>
      </c>
      <c r="B89" s="21" t="n">
        <v>25</v>
      </c>
      <c r="C89" s="18" t="n"/>
      <c r="D89" s="19" t="n">
        <v>63622906</v>
      </c>
      <c r="E89" s="19" t="n">
        <v>20269615</v>
      </c>
      <c r="F89" s="19" t="inlineStr">
        <is>
          <t>ГРУЖ</t>
        </is>
      </c>
      <c r="G89" s="19" t="inlineStr">
        <is>
          <t>УШКУЛЫН</t>
        </is>
      </c>
      <c r="H89" s="19" t="inlineStr">
        <is>
          <t>Ангрен</t>
        </is>
      </c>
      <c r="I89" s="17" t="n">
        <v>161096</v>
      </c>
      <c r="J89" s="20" t="n">
        <v>45658</v>
      </c>
      <c r="K89" s="20" t="n">
        <v>45688</v>
      </c>
      <c r="L89" s="20" t="n">
        <v>45675</v>
      </c>
      <c r="M89" s="20" t="n">
        <v>45677</v>
      </c>
      <c r="N89" s="20" t="n">
        <v>45681</v>
      </c>
      <c r="O89" s="41">
        <f>IF(N89=J89,1,IF(AND(N89=J89,L89=J89),N89+1-J89,IF(AND(N89&gt;J89,L89&lt;J89),N89+1-J89,IF(AND(N89&lt;=K89,L89&gt;=J89),N89-L89,IF(L89&gt;K89,"",IF(N89&gt;K89,EOMONTH(N89,-1)-L89,""))))))</f>
        <v/>
      </c>
      <c r="P89" s="41" t="n">
        <v>16000</v>
      </c>
      <c r="Q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" t="n">
        <v>25</v>
      </c>
      <c r="S89" t="inlineStr">
        <is>
          <t>25</t>
        </is>
      </c>
    </row>
    <row r="90" ht="11.25" customHeight="1">
      <c r="A90" s="16" t="n">
        <v>86</v>
      </c>
      <c r="B90" s="21" t="n">
        <v>25</v>
      </c>
      <c r="C90" s="18" t="n"/>
      <c r="D90" s="19" t="n">
        <v>63622963</v>
      </c>
      <c r="E90" s="19" t="n">
        <v>20246441</v>
      </c>
      <c r="F90" s="19" t="inlineStr">
        <is>
          <t>ГРУЖ</t>
        </is>
      </c>
      <c r="G90" s="19" t="inlineStr">
        <is>
          <t>УШКУЛЫН</t>
        </is>
      </c>
      <c r="H90" s="19" t="inlineStr">
        <is>
          <t>Ангрен</t>
        </is>
      </c>
      <c r="I90" s="17" t="n">
        <v>161096</v>
      </c>
      <c r="J90" s="20" t="n">
        <v>45658</v>
      </c>
      <c r="K90" s="20" t="n">
        <v>45688</v>
      </c>
      <c r="L90" s="20" t="n">
        <v>45665</v>
      </c>
      <c r="M90" s="20" t="n">
        <v>45666</v>
      </c>
      <c r="N90" s="20" t="n">
        <v>45669</v>
      </c>
      <c r="O90" s="41">
        <f>IF(N90=J90,1,IF(AND(N90=J90,L90=J90),N90+1-J90,IF(AND(N90&gt;J90,L90&lt;J90),N90+1-J90,IF(AND(N90&lt;=K90,L90&gt;=J90),N90-L90,IF(L90&gt;K90,"",IF(N90&gt;K90,EOMONTH(N90,-1)-L90,""))))))</f>
        <v/>
      </c>
      <c r="P90" s="41" t="n">
        <v>16000</v>
      </c>
      <c r="Q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" t="n">
        <v>25</v>
      </c>
      <c r="S90" t="inlineStr">
        <is>
          <t>25</t>
        </is>
      </c>
    </row>
    <row r="91" ht="11.25" customHeight="1">
      <c r="A91" s="16" t="n">
        <v>87</v>
      </c>
      <c r="B91" s="21" t="n">
        <v>25</v>
      </c>
      <c r="C91" s="18" t="n"/>
      <c r="D91" s="19" t="n">
        <v>63622963</v>
      </c>
      <c r="E91" s="19" t="n">
        <v>20284593</v>
      </c>
      <c r="F91" s="19" t="inlineStr">
        <is>
          <t>ГРУЖ</t>
        </is>
      </c>
      <c r="G91" s="19" t="inlineStr">
        <is>
          <t>УШКУЛЫН</t>
        </is>
      </c>
      <c r="H91" s="19" t="inlineStr">
        <is>
          <t>Ангрен</t>
        </is>
      </c>
      <c r="I91" s="17" t="n">
        <v>161096</v>
      </c>
      <c r="J91" s="20" t="n">
        <v>45658</v>
      </c>
      <c r="K91" s="20" t="n">
        <v>45688</v>
      </c>
      <c r="L91" s="20" t="n">
        <v>45680</v>
      </c>
      <c r="M91" s="20" t="n">
        <v>45684</v>
      </c>
      <c r="N91" s="20" t="n">
        <v>45688</v>
      </c>
      <c r="O91" s="41">
        <f>IF(N91=J91,1,IF(AND(N91=J91,L91=J91),N91+1-J91,IF(AND(N91&gt;J91,L91&lt;J91),N91+1-J91,IF(AND(N91&lt;=K91,L91&gt;=J91),N91-L91,IF(L91&gt;K91,"",IF(N91&gt;K91,EOMONTH(N91,-1)-L91,""))))))</f>
        <v/>
      </c>
      <c r="P91" s="41" t="n">
        <v>16000</v>
      </c>
      <c r="Q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" t="n">
        <v>0</v>
      </c>
      <c r="S91" t="inlineStr">
        <is>
          <t>value is not active</t>
        </is>
      </c>
    </row>
    <row r="92" ht="11.25" customHeight="1">
      <c r="A92" s="16" t="n">
        <v>88</v>
      </c>
      <c r="B92" s="21" t="n">
        <v>25</v>
      </c>
      <c r="C92" s="18" t="n"/>
      <c r="D92" s="19" t="n">
        <v>63623086</v>
      </c>
      <c r="E92" s="19" t="n">
        <v>20269615</v>
      </c>
      <c r="F92" s="19" t="inlineStr">
        <is>
          <t>ГРУЖ</t>
        </is>
      </c>
      <c r="G92" s="19" t="inlineStr">
        <is>
          <t>УШКУЛЫН</t>
        </is>
      </c>
      <c r="H92" s="19" t="inlineStr">
        <is>
          <t>Ангрен</t>
        </is>
      </c>
      <c r="I92" s="17" t="n">
        <v>161096</v>
      </c>
      <c r="J92" s="20" t="n">
        <v>45658</v>
      </c>
      <c r="K92" s="20" t="n">
        <v>45688</v>
      </c>
      <c r="L92" s="20" t="n">
        <v>45675</v>
      </c>
      <c r="M92" s="20" t="n">
        <v>45677</v>
      </c>
      <c r="N92" s="20" t="n">
        <v>45681</v>
      </c>
      <c r="O92" s="41">
        <f>IF(N92=J92,1,IF(AND(N92=J92,L92=J92),N92+1-J92,IF(AND(N92&gt;J92,L92&lt;J92),N92+1-J92,IF(AND(N92&lt;=K92,L92&gt;=J92),N92-L92,IF(L92&gt;K92,"",IF(N92&gt;K92,EOMONTH(N92,-1)-L92,""))))))</f>
        <v/>
      </c>
      <c r="P92" s="41" t="n">
        <v>16000</v>
      </c>
      <c r="Q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" t="n">
        <v>25</v>
      </c>
      <c r="S92" t="inlineStr">
        <is>
          <t>25</t>
        </is>
      </c>
    </row>
    <row r="93" ht="11.25" customHeight="1">
      <c r="A93" s="16" t="n">
        <v>89</v>
      </c>
      <c r="B93" s="21" t="n">
        <v>25</v>
      </c>
      <c r="C93" s="18" t="n"/>
      <c r="D93" s="19" t="n">
        <v>63646822</v>
      </c>
      <c r="E93" s="19" t="n">
        <v>20266741</v>
      </c>
      <c r="F93" s="19" t="inlineStr">
        <is>
          <t>ГРУЖ</t>
        </is>
      </c>
      <c r="G93" s="19" t="inlineStr">
        <is>
          <t>УШКУЛЫН</t>
        </is>
      </c>
      <c r="H93" s="19" t="inlineStr">
        <is>
          <t>Ангрен</t>
        </is>
      </c>
      <c r="I93" s="17" t="n">
        <v>161096</v>
      </c>
      <c r="J93" s="20" t="n">
        <v>45658</v>
      </c>
      <c r="K93" s="20" t="n">
        <v>45688</v>
      </c>
      <c r="L93" s="20" t="n">
        <v>45669</v>
      </c>
      <c r="M93" s="20" t="n">
        <v>45675</v>
      </c>
      <c r="N93" s="20" t="n">
        <v>45678</v>
      </c>
      <c r="O93" s="41">
        <f>IF(N93=J93,1,IF(AND(N93=J93,L93=J93),N93+1-J93,IF(AND(N93&gt;J93,L93&lt;J93),N93+1-J93,IF(AND(N93&lt;=K93,L93&gt;=J93),N93-L93,IF(L93&gt;K93,"",IF(N93&gt;K93,EOMONTH(N93,-1)-L93,""))))))</f>
        <v/>
      </c>
      <c r="P93" s="41" t="n">
        <v>16000</v>
      </c>
      <c r="Q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" t="n">
        <v>25</v>
      </c>
      <c r="S93" t="inlineStr">
        <is>
          <t>25</t>
        </is>
      </c>
    </row>
    <row r="94" ht="11.25" customHeight="1">
      <c r="A94" s="16" t="n">
        <v>90</v>
      </c>
      <c r="B94" s="21" t="n">
        <v>25</v>
      </c>
      <c r="C94" s="18" t="n"/>
      <c r="D94" s="19" t="n">
        <v>63738926</v>
      </c>
      <c r="E94" s="19" t="n">
        <v>20266744</v>
      </c>
      <c r="F94" s="19" t="inlineStr">
        <is>
          <t>ГРУЖ</t>
        </is>
      </c>
      <c r="G94" s="19" t="inlineStr">
        <is>
          <t>УШКУЛЫН</t>
        </is>
      </c>
      <c r="H94" s="19" t="inlineStr">
        <is>
          <t>Ангрен</t>
        </is>
      </c>
      <c r="I94" s="17" t="n">
        <v>161096</v>
      </c>
      <c r="J94" s="20" t="n">
        <v>45658</v>
      </c>
      <c r="K94" s="20" t="n">
        <v>45688</v>
      </c>
      <c r="L94" s="20" t="n">
        <v>45669</v>
      </c>
      <c r="M94" s="20" t="n">
        <v>45675</v>
      </c>
      <c r="N94" s="20" t="n">
        <v>45678</v>
      </c>
      <c r="O94" s="41">
        <f>IF(N94=J94,1,IF(AND(N94=J94,L94=J94),N94+1-J94,IF(AND(N94&gt;J94,L94&lt;J94),N94+1-J94,IF(AND(N94&lt;=K94,L94&gt;=J94),N94-L94,IF(L94&gt;K94,"",IF(N94&gt;K94,EOMONTH(N94,-1)-L94,""))))))</f>
        <v/>
      </c>
      <c r="P94" s="41" t="n">
        <v>16000</v>
      </c>
      <c r="Q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" t="n">
        <v>25</v>
      </c>
      <c r="S94" t="inlineStr">
        <is>
          <t>25</t>
        </is>
      </c>
    </row>
    <row r="95" ht="11.25" customHeight="1">
      <c r="A95" s="16" t="n">
        <v>91</v>
      </c>
      <c r="B95" s="21" t="n">
        <v>25</v>
      </c>
      <c r="C95" s="18" t="n"/>
      <c r="D95" s="19" t="n">
        <v>63740302</v>
      </c>
      <c r="E95" s="19" t="n">
        <v>20269635</v>
      </c>
      <c r="F95" s="19" t="inlineStr">
        <is>
          <t>ГРУЖ</t>
        </is>
      </c>
      <c r="G95" s="19" t="inlineStr">
        <is>
          <t>УШКУЛЫН</t>
        </is>
      </c>
      <c r="H95" s="19" t="inlineStr">
        <is>
          <t>Ангрен</t>
        </is>
      </c>
      <c r="I95" s="17" t="n">
        <v>161096</v>
      </c>
      <c r="J95" s="20" t="n">
        <v>45658</v>
      </c>
      <c r="K95" s="20" t="n">
        <v>45688</v>
      </c>
      <c r="L95" s="20" t="n">
        <v>45675</v>
      </c>
      <c r="M95" s="20" t="n">
        <v>45677</v>
      </c>
      <c r="N95" s="20" t="n">
        <v>45682</v>
      </c>
      <c r="O95" s="41">
        <f>IF(N95=J95,1,IF(AND(N95=J95,L95=J95),N95+1-J95,IF(AND(N95&gt;J95,L95&lt;J95),N95+1-J95,IF(AND(N95&lt;=K95,L95&gt;=J95),N95-L95,IF(L95&gt;K95,"",IF(N95&gt;K95,EOMONTH(N95,-1)-L95,""))))))</f>
        <v/>
      </c>
      <c r="P95" s="41" t="n">
        <v>16000</v>
      </c>
      <c r="Q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" t="n">
        <v>25</v>
      </c>
      <c r="S95" t="inlineStr">
        <is>
          <t>25</t>
        </is>
      </c>
    </row>
    <row r="96" ht="11.25" customHeight="1">
      <c r="A96" s="16" t="n">
        <v>92</v>
      </c>
      <c r="B96" s="21" t="n">
        <v>25</v>
      </c>
      <c r="C96" s="18" t="n"/>
      <c r="D96" s="19" t="n">
        <v>63740310</v>
      </c>
      <c r="E96" s="19" t="n">
        <v>20246441</v>
      </c>
      <c r="F96" s="19" t="inlineStr">
        <is>
          <t>ГРУЖ</t>
        </is>
      </c>
      <c r="G96" s="19" t="inlineStr">
        <is>
          <t>УШКУЛЫН</t>
        </is>
      </c>
      <c r="H96" s="19" t="inlineStr">
        <is>
          <t>Ангрен</t>
        </is>
      </c>
      <c r="I96" s="17" t="n">
        <v>161096</v>
      </c>
      <c r="J96" s="20" t="n">
        <v>45658</v>
      </c>
      <c r="K96" s="20" t="n">
        <v>45688</v>
      </c>
      <c r="L96" s="20" t="n">
        <v>45663</v>
      </c>
      <c r="M96" s="20" t="n">
        <v>45666</v>
      </c>
      <c r="N96" s="20" t="n">
        <v>45669</v>
      </c>
      <c r="O96" s="41">
        <f>IF(N96=J96,1,IF(AND(N96=J96,L96=J96),N96+1-J96,IF(AND(N96&gt;J96,L96&lt;J96),N96+1-J96,IF(AND(N96&lt;=K96,L96&gt;=J96),N96-L96,IF(L96&gt;K96,"",IF(N96&gt;K96,EOMONTH(N96,-1)-L96,""))))))</f>
        <v/>
      </c>
      <c r="P96" s="41" t="n">
        <v>16000</v>
      </c>
      <c r="Q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" t="n">
        <v>25</v>
      </c>
      <c r="S96" t="inlineStr">
        <is>
          <t>25</t>
        </is>
      </c>
    </row>
    <row r="97" ht="11.25" customHeight="1">
      <c r="A97" s="16" t="n">
        <v>93</v>
      </c>
      <c r="B97" s="21" t="n">
        <v>25</v>
      </c>
      <c r="C97" s="18" t="n"/>
      <c r="D97" s="19" t="n">
        <v>63740310</v>
      </c>
      <c r="E97" s="19" t="n">
        <v>20284741</v>
      </c>
      <c r="F97" s="19" t="inlineStr">
        <is>
          <t>ГРУЖ</t>
        </is>
      </c>
      <c r="G97" s="19" t="inlineStr">
        <is>
          <t>УШКУЛЫН</t>
        </is>
      </c>
      <c r="H97" s="19" t="inlineStr">
        <is>
          <t>Ангрен</t>
        </is>
      </c>
      <c r="I97" s="17" t="n">
        <v>161096</v>
      </c>
      <c r="J97" s="20" t="n">
        <v>45658</v>
      </c>
      <c r="K97" s="20" t="n">
        <v>45688</v>
      </c>
      <c r="L97" s="20" t="n">
        <v>45680</v>
      </c>
      <c r="M97" s="20" t="n">
        <v>45684</v>
      </c>
      <c r="N97" s="20" t="n">
        <v>45688</v>
      </c>
      <c r="O97" s="41">
        <f>IF(N97=J97,1,IF(AND(N97=J97,L97=J97),N97+1-J97,IF(AND(N97&gt;J97,L97&lt;J97),N97+1-J97,IF(AND(N97&lt;=K97,L97&gt;=J97),N97-L97,IF(L97&gt;K97,"",IF(N97&gt;K97,EOMONTH(N97,-1)-L97,""))))))</f>
        <v/>
      </c>
      <c r="P97" s="41" t="n">
        <v>16000</v>
      </c>
      <c r="Q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" t="n">
        <v>25</v>
      </c>
      <c r="S97" t="inlineStr">
        <is>
          <t>25</t>
        </is>
      </c>
    </row>
    <row r="98" ht="11.25" customHeight="1">
      <c r="A98" s="16" t="n">
        <v>94</v>
      </c>
      <c r="B98" s="21" t="n">
        <v>25</v>
      </c>
      <c r="C98" s="18" t="n"/>
      <c r="D98" s="19" t="n">
        <v>63740427</v>
      </c>
      <c r="E98" s="19" t="n">
        <v>20246441</v>
      </c>
      <c r="F98" s="19" t="inlineStr">
        <is>
          <t>ГРУЖ</t>
        </is>
      </c>
      <c r="G98" s="19" t="inlineStr">
        <is>
          <t>УШКУЛЫН</t>
        </is>
      </c>
      <c r="H98" s="19" t="inlineStr">
        <is>
          <t>Ангрен</t>
        </is>
      </c>
      <c r="I98" s="17" t="n">
        <v>161096</v>
      </c>
      <c r="J98" s="20" t="n">
        <v>45658</v>
      </c>
      <c r="K98" s="20" t="n">
        <v>45688</v>
      </c>
      <c r="L98" s="20" t="n">
        <v>45665</v>
      </c>
      <c r="M98" s="20" t="n">
        <v>45666</v>
      </c>
      <c r="N98" s="20" t="n">
        <v>45669</v>
      </c>
      <c r="O98" s="41">
        <f>IF(N98=J98,1,IF(AND(N98=J98,L98=J98),N98+1-J98,IF(AND(N98&gt;J98,L98&lt;J98),N98+1-J98,IF(AND(N98&lt;=K98,L98&gt;=J98),N98-L98,IF(L98&gt;K98,"",IF(N98&gt;K98,EOMONTH(N98,-1)-L98,""))))))</f>
        <v/>
      </c>
      <c r="P98" s="41" t="n">
        <v>16000</v>
      </c>
      <c r="Q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" t="n">
        <v>25</v>
      </c>
      <c r="S98" t="inlineStr">
        <is>
          <t>25</t>
        </is>
      </c>
    </row>
    <row r="99" ht="11.25" customHeight="1">
      <c r="A99" s="16" t="n">
        <v>95</v>
      </c>
      <c r="B99" s="21" t="n">
        <v>25</v>
      </c>
      <c r="C99" s="18" t="n"/>
      <c r="D99" s="19" t="n">
        <v>63744924</v>
      </c>
      <c r="E99" s="19" t="n">
        <v>20246441</v>
      </c>
      <c r="F99" s="19" t="inlineStr">
        <is>
          <t>ГРУЖ</t>
        </is>
      </c>
      <c r="G99" s="19" t="inlineStr">
        <is>
          <t>УШКУЛЫН</t>
        </is>
      </c>
      <c r="H99" s="19" t="inlineStr">
        <is>
          <t>Ангрен</t>
        </is>
      </c>
      <c r="I99" s="17" t="n">
        <v>161096</v>
      </c>
      <c r="J99" s="20" t="n">
        <v>45658</v>
      </c>
      <c r="K99" s="20" t="n">
        <v>45688</v>
      </c>
      <c r="L99" s="20" t="n">
        <v>45663</v>
      </c>
      <c r="M99" s="20" t="n">
        <v>45666</v>
      </c>
      <c r="N99" s="20" t="n">
        <v>45669</v>
      </c>
      <c r="O99" s="41">
        <f>IF(N99=J99,1,IF(AND(N99=J99,L99=J99),N99+1-J99,IF(AND(N99&gt;J99,L99&lt;J99),N99+1-J99,IF(AND(N99&lt;=K99,L99&gt;=J99),N99-L99,IF(L99&gt;K99,"",IF(N99&gt;K99,EOMONTH(N99,-1)-L99,""))))))</f>
        <v/>
      </c>
      <c r="P99" s="41" t="n">
        <v>16000</v>
      </c>
      <c r="Q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" t="n">
        <v>25</v>
      </c>
      <c r="S99" t="inlineStr">
        <is>
          <t>25</t>
        </is>
      </c>
    </row>
    <row r="100" ht="11.25" customHeight="1">
      <c r="A100" s="16" t="n">
        <v>96</v>
      </c>
      <c r="B100" s="21" t="n">
        <v>25</v>
      </c>
      <c r="C100" s="18" t="n"/>
      <c r="D100" s="19" t="n">
        <v>63744924</v>
      </c>
      <c r="E100" s="19" t="n">
        <v>20284741</v>
      </c>
      <c r="F100" s="19" t="inlineStr">
        <is>
          <t>ГРУЖ</t>
        </is>
      </c>
      <c r="G100" s="19" t="inlineStr">
        <is>
          <t>УШКУЛЫН</t>
        </is>
      </c>
      <c r="H100" s="19" t="inlineStr">
        <is>
          <t>Ангрен</t>
        </is>
      </c>
      <c r="I100" s="17" t="n">
        <v>161096</v>
      </c>
      <c r="J100" s="20" t="n">
        <v>45658</v>
      </c>
      <c r="K100" s="20" t="n">
        <v>45688</v>
      </c>
      <c r="L100" s="20" t="n">
        <v>45680</v>
      </c>
      <c r="M100" s="20" t="n">
        <v>45684</v>
      </c>
      <c r="N100" s="20" t="n">
        <v>45688</v>
      </c>
      <c r="O100" s="41">
        <f>IF(N100=J100,1,IF(AND(N100=J100,L100=J100),N100+1-J100,IF(AND(N100&gt;J100,L100&lt;J100),N100+1-J100,IF(AND(N100&lt;=K100,L100&gt;=J100),N100-L100,IF(L100&gt;K100,"",IF(N100&gt;K100,EOMONTH(N100,-1)-L100,""))))))</f>
        <v/>
      </c>
      <c r="P100" s="41" t="n">
        <v>16000</v>
      </c>
      <c r="Q1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" t="n">
        <v>25</v>
      </c>
      <c r="S100" t="inlineStr">
        <is>
          <t>25</t>
        </is>
      </c>
    </row>
    <row r="101" ht="11.25" customHeight="1">
      <c r="A101" s="16" t="n">
        <v>97</v>
      </c>
      <c r="B101" s="21" t="n">
        <v>25</v>
      </c>
      <c r="C101" s="18" t="n"/>
      <c r="D101" s="19" t="n">
        <v>63744973</v>
      </c>
      <c r="E101" s="19" t="n">
        <v>20266741</v>
      </c>
      <c r="F101" s="19" t="inlineStr">
        <is>
          <t>ГРУЖ</t>
        </is>
      </c>
      <c r="G101" s="19" t="inlineStr">
        <is>
          <t>УШКУЛЫН</t>
        </is>
      </c>
      <c r="H101" s="19" t="inlineStr">
        <is>
          <t>Ангрен</t>
        </is>
      </c>
      <c r="I101" s="17" t="n">
        <v>161096</v>
      </c>
      <c r="J101" s="20" t="n">
        <v>45658</v>
      </c>
      <c r="K101" s="20" t="n">
        <v>45688</v>
      </c>
      <c r="L101" s="20" t="n">
        <v>45669</v>
      </c>
      <c r="M101" s="20" t="n">
        <v>45675</v>
      </c>
      <c r="N101" s="20" t="n">
        <v>45678</v>
      </c>
      <c r="O101" s="41">
        <f>IF(N101=J101,1,IF(AND(N101=J101,L101=J101),N101+1-J101,IF(AND(N101&gt;J101,L101&lt;J101),N101+1-J101,IF(AND(N101&lt;=K101,L101&gt;=J101),N101-L101,IF(L101&gt;K101,"",IF(N101&gt;K101,EOMONTH(N101,-1)-L101,""))))))</f>
        <v/>
      </c>
      <c r="P101" s="41" t="n">
        <v>16000</v>
      </c>
      <c r="Q1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" t="n">
        <v>25</v>
      </c>
      <c r="S101" t="inlineStr">
        <is>
          <t>25</t>
        </is>
      </c>
    </row>
    <row r="102" ht="11.25" customHeight="1">
      <c r="A102" s="16" t="n">
        <v>98</v>
      </c>
      <c r="B102" s="21" t="n">
        <v>34</v>
      </c>
      <c r="C102" s="18" t="n"/>
      <c r="D102" s="19" t="n">
        <v>63744981</v>
      </c>
      <c r="E102" s="19" t="n">
        <v>20291138</v>
      </c>
      <c r="F102" s="19" t="inlineStr">
        <is>
          <t>ГРУЖ</t>
        </is>
      </c>
      <c r="G102" s="19" t="inlineStr">
        <is>
          <t>Кызылжар</t>
        </is>
      </c>
      <c r="H102" s="19" t="inlineStr">
        <is>
          <t>Ангрен</t>
        </is>
      </c>
      <c r="I102" s="17" t="n">
        <v>161128</v>
      </c>
      <c r="J102" s="20" t="n">
        <v>45658</v>
      </c>
      <c r="K102" s="20" t="n">
        <v>45688</v>
      </c>
      <c r="L102" s="20" t="n">
        <v>45686</v>
      </c>
      <c r="M102" s="20" t="n">
        <v>45686</v>
      </c>
      <c r="N102" s="20" t="n">
        <v>45688</v>
      </c>
      <c r="O102" s="41">
        <f>IF(N102=J102,1,IF(AND(N102=J102,L102=J102),N102+1-J102,IF(AND(N102&gt;J102,L102&lt;J102),N102+1-J102,IF(AND(N102&lt;=K102,L102&gt;=J102),N102-L102,IF(L102&gt;K102,"",IF(N102&gt;K102,EOMONTH(N102,-1)-L102,""))))))</f>
        <v/>
      </c>
      <c r="P102" s="41" t="n">
        <v>16000</v>
      </c>
      <c r="Q1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2" t="n">
        <v>34</v>
      </c>
      <c r="S102" t="inlineStr">
        <is>
          <t>34</t>
        </is>
      </c>
    </row>
    <row r="103" ht="11.25" customHeight="1">
      <c r="A103" s="16" t="n">
        <v>99</v>
      </c>
      <c r="B103" s="21" t="n">
        <v>25</v>
      </c>
      <c r="C103" s="18" t="n"/>
      <c r="D103" s="19" t="n">
        <v>63745137</v>
      </c>
      <c r="E103" s="19" t="n">
        <v>20266744</v>
      </c>
      <c r="F103" s="19" t="inlineStr">
        <is>
          <t>ГРУЖ</t>
        </is>
      </c>
      <c r="G103" s="19" t="inlineStr">
        <is>
          <t>УШКУЛЫН</t>
        </is>
      </c>
      <c r="H103" s="19" t="inlineStr">
        <is>
          <t>Ангрен</t>
        </is>
      </c>
      <c r="I103" s="17" t="n">
        <v>161096</v>
      </c>
      <c r="J103" s="20" t="n">
        <v>45658</v>
      </c>
      <c r="K103" s="20" t="n">
        <v>45688</v>
      </c>
      <c r="L103" s="20" t="n">
        <v>45663</v>
      </c>
      <c r="M103" s="20" t="n">
        <v>45675</v>
      </c>
      <c r="N103" s="20" t="n">
        <v>45678</v>
      </c>
      <c r="O103" s="41">
        <f>IF(N103=J103,1,IF(AND(N103=J103,L103=J103),N103+1-J103,IF(AND(N103&gt;J103,L103&lt;J103),N103+1-J103,IF(AND(N103&lt;=K103,L103&gt;=J103),N103-L103,IF(L103&gt;K103,"",IF(N103&gt;K103,EOMONTH(N103,-1)-L103,""))))))</f>
        <v/>
      </c>
      <c r="P103" s="41" t="n">
        <v>16000</v>
      </c>
      <c r="Q1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3" t="n">
        <v>25</v>
      </c>
      <c r="S103" t="inlineStr">
        <is>
          <t>25</t>
        </is>
      </c>
    </row>
    <row r="104" ht="11.25" customHeight="1">
      <c r="A104" s="16" t="n">
        <v>100</v>
      </c>
      <c r="B104" s="21" t="n">
        <v>25</v>
      </c>
      <c r="C104" s="18" t="n"/>
      <c r="D104" s="19" t="n">
        <v>63760383</v>
      </c>
      <c r="E104" s="19" t="n">
        <v>20284593</v>
      </c>
      <c r="F104" s="19" t="inlineStr">
        <is>
          <t>ГРУЖ</t>
        </is>
      </c>
      <c r="G104" s="19" t="inlineStr">
        <is>
          <t>УШКУЛЫН</t>
        </is>
      </c>
      <c r="H104" s="19" t="inlineStr">
        <is>
          <t>Ангрен</t>
        </is>
      </c>
      <c r="I104" s="17" t="n">
        <v>161096</v>
      </c>
      <c r="J104" s="20" t="n">
        <v>45658</v>
      </c>
      <c r="K104" s="20" t="n">
        <v>45688</v>
      </c>
      <c r="L104" s="20" t="n">
        <v>45678</v>
      </c>
      <c r="M104" s="20" t="n">
        <v>45684</v>
      </c>
      <c r="N104" s="20" t="n">
        <v>45688</v>
      </c>
      <c r="O104" s="41">
        <f>IF(N104=J104,1,IF(AND(N104=J104,L104=J104),N104+1-J104,IF(AND(N104&gt;J104,L104&lt;J104),N104+1-J104,IF(AND(N104&lt;=K104,L104&gt;=J104),N104-L104,IF(L104&gt;K104,"",IF(N104&gt;K104,EOMONTH(N104,-1)-L104,""))))))</f>
        <v/>
      </c>
      <c r="P104" s="41" t="n">
        <v>16000</v>
      </c>
      <c r="Q1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4" t="n">
        <v>0</v>
      </c>
      <c r="S104" t="inlineStr">
        <is>
          <t>value is not active</t>
        </is>
      </c>
    </row>
    <row r="105" ht="11.25" customHeight="1">
      <c r="A105" s="16" t="n">
        <v>101</v>
      </c>
      <c r="B105" s="21" t="n">
        <v>25</v>
      </c>
      <c r="C105" s="18" t="n"/>
      <c r="D105" s="19" t="n">
        <v>63760409</v>
      </c>
      <c r="E105" s="19" t="n">
        <v>20269615</v>
      </c>
      <c r="F105" s="19" t="inlineStr">
        <is>
          <t>ГРУЖ</t>
        </is>
      </c>
      <c r="G105" s="19" t="inlineStr">
        <is>
          <t>УШКУЛЫН</t>
        </is>
      </c>
      <c r="H105" s="19" t="inlineStr">
        <is>
          <t>Ангрен</t>
        </is>
      </c>
      <c r="I105" s="17" t="n">
        <v>161096</v>
      </c>
      <c r="J105" s="20" t="n">
        <v>45658</v>
      </c>
      <c r="K105" s="20" t="n">
        <v>45688</v>
      </c>
      <c r="L105" s="20" t="n">
        <v>45675</v>
      </c>
      <c r="M105" s="20" t="n">
        <v>45677</v>
      </c>
      <c r="N105" s="20" t="n">
        <v>45681</v>
      </c>
      <c r="O105" s="41">
        <f>IF(N105=J105,1,IF(AND(N105=J105,L105=J105),N105+1-J105,IF(AND(N105&gt;J105,L105&lt;J105),N105+1-J105,IF(AND(N105&lt;=K105,L105&gt;=J105),N105-L105,IF(L105&gt;K105,"",IF(N105&gt;K105,EOMONTH(N105,-1)-L105,""))))))</f>
        <v/>
      </c>
      <c r="P105" s="41" t="n">
        <v>16000</v>
      </c>
      <c r="Q1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5" t="n">
        <v>25</v>
      </c>
      <c r="S105" t="inlineStr">
        <is>
          <t>25</t>
        </is>
      </c>
    </row>
    <row r="106" ht="11.25" customHeight="1">
      <c r="A106" s="16" t="n">
        <v>102</v>
      </c>
      <c r="B106" s="21" t="n">
        <v>25</v>
      </c>
      <c r="C106" s="18" t="n"/>
      <c r="D106" s="19" t="n">
        <v>63760417</v>
      </c>
      <c r="E106" s="19" t="n">
        <v>20269615</v>
      </c>
      <c r="F106" s="19" t="inlineStr">
        <is>
          <t>ГРУЖ</t>
        </is>
      </c>
      <c r="G106" s="19" t="inlineStr">
        <is>
          <t>УШКУЛЫН</t>
        </is>
      </c>
      <c r="H106" s="19" t="inlineStr">
        <is>
          <t>Ангрен</t>
        </is>
      </c>
      <c r="I106" s="17" t="n">
        <v>161096</v>
      </c>
      <c r="J106" s="20" t="n">
        <v>45658</v>
      </c>
      <c r="K106" s="20" t="n">
        <v>45688</v>
      </c>
      <c r="L106" s="20" t="n">
        <v>45675</v>
      </c>
      <c r="M106" s="20" t="n">
        <v>45677</v>
      </c>
      <c r="N106" s="20" t="n">
        <v>45681</v>
      </c>
      <c r="O106" s="41">
        <f>IF(N106=J106,1,IF(AND(N106=J106,L106=J106),N106+1-J106,IF(AND(N106&gt;J106,L106&lt;J106),N106+1-J106,IF(AND(N106&lt;=K106,L106&gt;=J106),N106-L106,IF(L106&gt;K106,"",IF(N106&gt;K106,EOMONTH(N106,-1)-L106,""))))))</f>
        <v/>
      </c>
      <c r="P106" s="41" t="n">
        <v>16000</v>
      </c>
      <c r="Q1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6" t="n">
        <v>25</v>
      </c>
      <c r="S106" t="inlineStr">
        <is>
          <t>25</t>
        </is>
      </c>
    </row>
    <row r="107" ht="11.25" customHeight="1">
      <c r="A107" s="16" t="n">
        <v>103</v>
      </c>
      <c r="B107" s="21" t="n">
        <v>25</v>
      </c>
      <c r="C107" s="18" t="n"/>
      <c r="D107" s="19" t="n">
        <v>65317414</v>
      </c>
      <c r="E107" s="19" t="n">
        <v>20266741</v>
      </c>
      <c r="F107" s="19" t="inlineStr">
        <is>
          <t>ГРУЖ</t>
        </is>
      </c>
      <c r="G107" s="19" t="inlineStr">
        <is>
          <t>УШКУЛЫН</t>
        </is>
      </c>
      <c r="H107" s="19" t="inlineStr">
        <is>
          <t>Ангрен</t>
        </is>
      </c>
      <c r="I107" s="17" t="n">
        <v>161096</v>
      </c>
      <c r="J107" s="20" t="n">
        <v>45658</v>
      </c>
      <c r="K107" s="20" t="n">
        <v>45688</v>
      </c>
      <c r="L107" s="20" t="n">
        <v>45671</v>
      </c>
      <c r="M107" s="20" t="n">
        <v>45675</v>
      </c>
      <c r="N107" s="20" t="n">
        <v>45678</v>
      </c>
      <c r="O107" s="41">
        <f>IF(N107=J107,1,IF(AND(N107=J107,L107=J107),N107+1-J107,IF(AND(N107&gt;J107,L107&lt;J107),N107+1-J107,IF(AND(N107&lt;=K107,L107&gt;=J107),N107-L107,IF(L107&gt;K107,"",IF(N107&gt;K107,EOMONTH(N107,-1)-L107,""))))))</f>
        <v/>
      </c>
      <c r="P107" s="41" t="n">
        <v>16000</v>
      </c>
      <c r="Q1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7" t="n">
        <v>25</v>
      </c>
      <c r="S107" t="inlineStr">
        <is>
          <t>25</t>
        </is>
      </c>
    </row>
    <row r="108" ht="11.25" customHeight="1">
      <c r="A108" s="16" t="n">
        <v>104</v>
      </c>
      <c r="B108" s="21" t="n">
        <v>25</v>
      </c>
      <c r="C108" s="18" t="n"/>
      <c r="D108" s="19" t="n">
        <v>65318818</v>
      </c>
      <c r="E108" s="19" t="n">
        <v>20266741</v>
      </c>
      <c r="F108" s="19" t="inlineStr">
        <is>
          <t>ГРУЖ</t>
        </is>
      </c>
      <c r="G108" s="19" t="inlineStr">
        <is>
          <t>УШКУЛЫН</t>
        </is>
      </c>
      <c r="H108" s="19" t="inlineStr">
        <is>
          <t>Ангрен</t>
        </is>
      </c>
      <c r="I108" s="17" t="n">
        <v>161096</v>
      </c>
      <c r="J108" s="20" t="n">
        <v>45658</v>
      </c>
      <c r="K108" s="20" t="n">
        <v>45688</v>
      </c>
      <c r="L108" s="20" t="n">
        <v>45671</v>
      </c>
      <c r="M108" s="20" t="n">
        <v>45675</v>
      </c>
      <c r="N108" s="20" t="n">
        <v>45678</v>
      </c>
      <c r="O108" s="41" t="n">
        <v>8</v>
      </c>
      <c r="P108" s="41" t="n">
        <v>16000</v>
      </c>
      <c r="Q1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8" t="n">
        <v>25</v>
      </c>
      <c r="S108" t="inlineStr">
        <is>
          <t>25</t>
        </is>
      </c>
    </row>
    <row r="109" ht="11.25" customHeight="1">
      <c r="A109" s="16" t="n">
        <v>105</v>
      </c>
      <c r="B109" s="21" t="n">
        <v>25</v>
      </c>
      <c r="C109" s="18" t="n"/>
      <c r="D109" s="19" t="n">
        <v>65319188</v>
      </c>
      <c r="E109" s="19" t="n">
        <v>20266741</v>
      </c>
      <c r="F109" s="19" t="inlineStr">
        <is>
          <t>ГРУЖ</t>
        </is>
      </c>
      <c r="G109" s="19" t="inlineStr">
        <is>
          <t>УШКУЛЫН</t>
        </is>
      </c>
      <c r="H109" s="19" t="inlineStr">
        <is>
          <t>Ангрен</t>
        </is>
      </c>
      <c r="I109" s="17" t="n">
        <v>161096</v>
      </c>
      <c r="J109" s="20" t="n">
        <v>45658</v>
      </c>
      <c r="K109" s="20" t="n">
        <v>45688</v>
      </c>
      <c r="L109" s="20" t="n">
        <v>45669</v>
      </c>
      <c r="M109" s="20" t="n">
        <v>45675</v>
      </c>
      <c r="N109" s="20" t="n">
        <v>45678</v>
      </c>
      <c r="O109" s="41">
        <f>IF(N109=J109,1,IF(AND(N109=J109,L109=J109),N109+1-J109,IF(AND(N109&gt;J109,L109&lt;J109),N109+1-J109,IF(AND(N109&lt;=K109,L109&gt;=J109),N109-L109,IF(L109&gt;K109,"",IF(N109&gt;K109,EOMONTH(N109,-1)-L109,""))))))</f>
        <v/>
      </c>
      <c r="P109" s="41" t="n">
        <v>16000</v>
      </c>
      <c r="Q1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9" t="n">
        <v>25</v>
      </c>
      <c r="S109" t="inlineStr">
        <is>
          <t>25</t>
        </is>
      </c>
    </row>
    <row r="110" ht="11.25" customHeight="1">
      <c r="A110" s="16" t="n">
        <v>106</v>
      </c>
      <c r="B110" s="21" t="n">
        <v>25</v>
      </c>
      <c r="C110" s="18" t="n"/>
      <c r="D110" s="19" t="n">
        <v>65320061</v>
      </c>
      <c r="E110" s="19" t="n">
        <v>20266741</v>
      </c>
      <c r="F110" s="19" t="inlineStr">
        <is>
          <t>ГРУЖ</t>
        </is>
      </c>
      <c r="G110" s="19" t="inlineStr">
        <is>
          <t>УШКУЛЫН</t>
        </is>
      </c>
      <c r="H110" s="19" t="inlineStr">
        <is>
          <t>Ангрен</t>
        </is>
      </c>
      <c r="I110" s="17" t="n">
        <v>161096</v>
      </c>
      <c r="J110" s="20" t="n">
        <v>45658</v>
      </c>
      <c r="K110" s="20" t="n">
        <v>45688</v>
      </c>
      <c r="L110" s="20" t="n">
        <v>45671</v>
      </c>
      <c r="M110" s="20" t="n">
        <v>45675</v>
      </c>
      <c r="N110" s="20" t="n">
        <v>45678</v>
      </c>
      <c r="O110" s="41">
        <f>IF(N110=J110,1,IF(AND(N110=J110,L110=J110),N110+1-J110,IF(AND(N110&gt;J110,L110&lt;J110),N110+1-J110,IF(AND(N110&lt;=K110,L110&gt;=J110),N110-L110,IF(L110&gt;K110,"",IF(N110&gt;K110,EOMONTH(N110,-1)-L110,""))))))</f>
        <v/>
      </c>
      <c r="P110" s="41" t="n">
        <v>16000</v>
      </c>
      <c r="Q1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0" t="n">
        <v>25</v>
      </c>
      <c r="S110" t="inlineStr">
        <is>
          <t>25</t>
        </is>
      </c>
    </row>
    <row r="111" ht="11.25" customHeight="1">
      <c r="A111" s="16" t="n">
        <v>107</v>
      </c>
      <c r="B111" s="21" t="n">
        <v>25</v>
      </c>
      <c r="C111" s="18" t="n"/>
      <c r="D111" s="19" t="n">
        <v>65320681</v>
      </c>
      <c r="E111" s="19" t="n">
        <v>20269615</v>
      </c>
      <c r="F111" s="19" t="inlineStr">
        <is>
          <t>ГРУЖ</t>
        </is>
      </c>
      <c r="G111" s="19" t="inlineStr">
        <is>
          <t>УШКУЛЫН</t>
        </is>
      </c>
      <c r="H111" s="19" t="inlineStr">
        <is>
          <t>Ангрен</t>
        </is>
      </c>
      <c r="I111" s="17" t="n">
        <v>161096</v>
      </c>
      <c r="J111" s="20" t="n">
        <v>45658</v>
      </c>
      <c r="K111" s="20" t="n">
        <v>45688</v>
      </c>
      <c r="L111" s="20" t="n">
        <v>45675</v>
      </c>
      <c r="M111" s="20" t="n">
        <v>45677</v>
      </c>
      <c r="N111" s="20" t="n">
        <v>45681</v>
      </c>
      <c r="O111" s="41">
        <f>IF(N111=J111,1,IF(AND(N111=J111,L111=J111),N111+1-J111,IF(AND(N111&gt;J111,L111&lt;J111),N111+1-J111,IF(AND(N111&lt;=K111,L111&gt;=J111),N111-L111,IF(L111&gt;K111,"",IF(N111&gt;K111,EOMONTH(N111,-1)-L111,""))))))</f>
        <v/>
      </c>
      <c r="P111" s="41" t="n">
        <v>16000</v>
      </c>
      <c r="Q1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1" t="n">
        <v>25</v>
      </c>
      <c r="S111" t="inlineStr">
        <is>
          <t>25</t>
        </is>
      </c>
    </row>
    <row r="112" ht="11.25" customHeight="1">
      <c r="A112" s="16" t="n">
        <v>108</v>
      </c>
      <c r="B112" s="21" t="n">
        <v>25</v>
      </c>
      <c r="C112" s="18" t="n"/>
      <c r="D112" s="19" t="n">
        <v>65321945</v>
      </c>
      <c r="E112" s="19" t="n">
        <v>20266741</v>
      </c>
      <c r="F112" s="19" t="inlineStr">
        <is>
          <t>ГРУЖ</t>
        </is>
      </c>
      <c r="G112" s="19" t="inlineStr">
        <is>
          <t>УШКУЛЫН</t>
        </is>
      </c>
      <c r="H112" s="19" t="inlineStr">
        <is>
          <t>Ангрен</t>
        </is>
      </c>
      <c r="I112" s="17" t="n">
        <v>161096</v>
      </c>
      <c r="J112" s="20" t="n">
        <v>45658</v>
      </c>
      <c r="K112" s="20" t="n">
        <v>45688</v>
      </c>
      <c r="L112" s="20" t="n">
        <v>45671</v>
      </c>
      <c r="M112" s="20" t="n">
        <v>45675</v>
      </c>
      <c r="N112" s="20" t="n">
        <v>45678</v>
      </c>
      <c r="O112" s="41">
        <f>IF(N112=J112,1,IF(AND(N112=J112,L112=J112),N112+1-J112,IF(AND(N112&gt;J112,L112&lt;J112),N112+1-J112,IF(AND(N112&lt;=K112,L112&gt;=J112),N112-L112,IF(L112&gt;K112,"",IF(N112&gt;K112,EOMONTH(N112,-1)-L112,""))))))</f>
        <v/>
      </c>
      <c r="P112" s="41" t="n">
        <v>16000</v>
      </c>
      <c r="Q1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2" t="n">
        <v>25</v>
      </c>
      <c r="S112" t="inlineStr">
        <is>
          <t>25</t>
        </is>
      </c>
    </row>
    <row r="113" ht="11.25" customHeight="1">
      <c r="A113" s="16" t="n">
        <v>109</v>
      </c>
      <c r="B113" s="21" t="n">
        <v>25</v>
      </c>
      <c r="C113" s="18" t="n"/>
      <c r="D113" s="19" t="n">
        <v>65322422</v>
      </c>
      <c r="E113" s="19" t="n">
        <v>20246441</v>
      </c>
      <c r="F113" s="19" t="inlineStr">
        <is>
          <t>ГРУЖ</t>
        </is>
      </c>
      <c r="G113" s="19" t="inlineStr">
        <is>
          <t>УШКУЛЫН</t>
        </is>
      </c>
      <c r="H113" s="19" t="inlineStr">
        <is>
          <t>Ангрен</t>
        </is>
      </c>
      <c r="I113" s="17" t="n">
        <v>161096</v>
      </c>
      <c r="J113" s="20" t="n">
        <v>45658</v>
      </c>
      <c r="K113" s="20" t="n">
        <v>45688</v>
      </c>
      <c r="L113" s="20" t="n">
        <v>45665</v>
      </c>
      <c r="M113" s="20" t="n">
        <v>45666</v>
      </c>
      <c r="N113" s="20" t="n">
        <v>45674</v>
      </c>
      <c r="O113" s="41">
        <f>IF(N113=J113,1,IF(AND(N113=J113,L113=J113),N113+1-J113,IF(AND(N113&gt;J113,L113&lt;J113),N113+1-J113,IF(AND(N113&lt;=K113,L113&gt;=J113),N113-L113,IF(L113&gt;K113,"",IF(N113&gt;K113,EOMONTH(N113,-1)-L113,""))))))</f>
        <v/>
      </c>
      <c r="P113" s="41" t="n">
        <v>16000</v>
      </c>
      <c r="Q1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3" t="n">
        <v>25</v>
      </c>
      <c r="S113" t="inlineStr">
        <is>
          <t>25</t>
        </is>
      </c>
    </row>
    <row r="114" ht="11.25" customHeight="1">
      <c r="A114" s="16" t="n">
        <v>110</v>
      </c>
      <c r="B114" s="21" t="n">
        <v>25</v>
      </c>
      <c r="C114" s="18" t="n"/>
      <c r="D114" s="19" t="n">
        <v>65325755</v>
      </c>
      <c r="E114" s="19" t="n">
        <v>20266741</v>
      </c>
      <c r="F114" s="19" t="inlineStr">
        <is>
          <t>ГРУЖ</t>
        </is>
      </c>
      <c r="G114" s="19" t="inlineStr">
        <is>
          <t>УШКУЛЫН</t>
        </is>
      </c>
      <c r="H114" s="19" t="inlineStr">
        <is>
          <t>Ангрен</t>
        </is>
      </c>
      <c r="I114" s="17" t="n">
        <v>161096</v>
      </c>
      <c r="J114" s="20" t="n">
        <v>45658</v>
      </c>
      <c r="K114" s="20" t="n">
        <v>45688</v>
      </c>
      <c r="L114" s="20" t="n">
        <v>45669</v>
      </c>
      <c r="M114" s="20" t="n">
        <v>45675</v>
      </c>
      <c r="N114" s="20" t="n">
        <v>45678</v>
      </c>
      <c r="O114" s="41">
        <f>IF(N114=J114,1,IF(AND(N114=J114,L114=J114),N114+1-J114,IF(AND(N114&gt;J114,L114&lt;J114),N114+1-J114,IF(AND(N114&lt;=K114,L114&gt;=J114),N114-L114,IF(L114&gt;K114,"",IF(N114&gt;K114,EOMONTH(N114,-1)-L114,""))))))</f>
        <v/>
      </c>
      <c r="P114" s="41" t="n">
        <v>16000</v>
      </c>
      <c r="Q1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4" t="n">
        <v>25</v>
      </c>
      <c r="S114" t="inlineStr">
        <is>
          <t>25</t>
        </is>
      </c>
    </row>
    <row r="115" ht="11.25" customHeight="1">
      <c r="A115" s="16" t="n">
        <v>111</v>
      </c>
      <c r="B115" s="21" t="n">
        <v>25</v>
      </c>
      <c r="C115" s="18" t="n"/>
      <c r="D115" s="19" t="n">
        <v>65327785</v>
      </c>
      <c r="E115" s="19" t="n">
        <v>20269635</v>
      </c>
      <c r="F115" s="19" t="inlineStr">
        <is>
          <t>ГРУЖ</t>
        </is>
      </c>
      <c r="G115" s="19" t="inlineStr">
        <is>
          <t>УШКУЛЫН</t>
        </is>
      </c>
      <c r="H115" s="19" t="inlineStr">
        <is>
          <t>Ангрен</t>
        </is>
      </c>
      <c r="I115" s="17" t="n">
        <v>161096</v>
      </c>
      <c r="J115" s="20" t="n">
        <v>45658</v>
      </c>
      <c r="K115" s="20" t="n">
        <v>45688</v>
      </c>
      <c r="L115" s="20" t="n">
        <v>45675</v>
      </c>
      <c r="M115" s="20" t="n">
        <v>45677</v>
      </c>
      <c r="N115" s="20" t="n">
        <v>45682</v>
      </c>
      <c r="O115" s="41">
        <f>IF(N115=J115,1,IF(AND(N115=J115,L115=J115),N115+1-J115,IF(AND(N115&gt;J115,L115&lt;J115),N115+1-J115,IF(AND(N115&lt;=K115,L115&gt;=J115),N115-L115,IF(L115&gt;K115,"",IF(N115&gt;K115,EOMONTH(N115,-1)-L115,""))))))</f>
        <v/>
      </c>
      <c r="P115" s="41" t="n">
        <v>16000</v>
      </c>
      <c r="Q1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5" t="n">
        <v>25</v>
      </c>
      <c r="S115" t="inlineStr">
        <is>
          <t>25</t>
        </is>
      </c>
    </row>
    <row r="116" ht="11.25" customHeight="1">
      <c r="A116" s="16" t="n">
        <v>112</v>
      </c>
      <c r="B116" s="21" t="n">
        <v>25</v>
      </c>
      <c r="C116" s="18" t="n"/>
      <c r="D116" s="19" t="n">
        <v>65337149</v>
      </c>
      <c r="E116" s="19" t="n">
        <v>20269615</v>
      </c>
      <c r="F116" s="19" t="inlineStr">
        <is>
          <t>ГРУЖ</t>
        </is>
      </c>
      <c r="G116" s="19" t="inlineStr">
        <is>
          <t>УШКУЛЫН</t>
        </is>
      </c>
      <c r="H116" s="19" t="inlineStr">
        <is>
          <t>Ангрен</t>
        </is>
      </c>
      <c r="I116" s="17" t="n">
        <v>161096</v>
      </c>
      <c r="J116" s="20" t="n">
        <v>45658</v>
      </c>
      <c r="K116" s="20" t="n">
        <v>45688</v>
      </c>
      <c r="L116" s="20" t="n">
        <v>45675</v>
      </c>
      <c r="M116" s="20" t="n">
        <v>45677</v>
      </c>
      <c r="N116" s="20" t="n">
        <v>45681</v>
      </c>
      <c r="O116" s="41">
        <f>IF(N116=J116,1,IF(AND(N116=J116,L116=J116),N116+1-J116,IF(AND(N116&gt;J116,L116&lt;J116),N116+1-J116,IF(AND(N116&lt;=K116,L116&gt;=J116),N116-L116,IF(L116&gt;K116,"",IF(N116&gt;K116,EOMONTH(N116,-1)-L116,""))))))</f>
        <v/>
      </c>
      <c r="P116" s="41" t="n">
        <v>16000</v>
      </c>
      <c r="Q1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6" t="n">
        <v>25</v>
      </c>
      <c r="S116" t="inlineStr">
        <is>
          <t>25</t>
        </is>
      </c>
    </row>
    <row r="117" ht="11.25" customHeight="1">
      <c r="A117" s="16" t="n">
        <v>113</v>
      </c>
      <c r="B117" s="21" t="n">
        <v>25</v>
      </c>
      <c r="C117" s="18" t="n"/>
      <c r="D117" s="19" t="n">
        <v>65339004</v>
      </c>
      <c r="E117" s="19" t="n">
        <v>20246441</v>
      </c>
      <c r="F117" s="19" t="inlineStr">
        <is>
          <t>ГРУЖ</t>
        </is>
      </c>
      <c r="G117" s="19" t="inlineStr">
        <is>
          <t>УШКУЛЫН</t>
        </is>
      </c>
      <c r="H117" s="19" t="inlineStr">
        <is>
          <t>Ангрен</t>
        </is>
      </c>
      <c r="I117" s="17" t="n">
        <v>161096</v>
      </c>
      <c r="J117" s="20" t="n">
        <v>45658</v>
      </c>
      <c r="K117" s="20" t="n">
        <v>45688</v>
      </c>
      <c r="L117" s="20" t="n">
        <v>45659</v>
      </c>
      <c r="M117" s="20" t="n">
        <v>45666</v>
      </c>
      <c r="N117" s="20" t="n">
        <v>45669</v>
      </c>
      <c r="O117" s="41">
        <f>IF(N117=J117,1,IF(AND(N117=J117,L117=J117),N117+1-J117,IF(AND(N117&gt;J117,L117&lt;J117),N117+1-J117,IF(AND(N117&lt;=K117,L117&gt;=J117),N117-L117,IF(L117&gt;K117,"",IF(N117&gt;K117,EOMONTH(N117,-1)-L117,""))))))</f>
        <v/>
      </c>
      <c r="P117" s="41" t="n">
        <v>16000</v>
      </c>
      <c r="Q1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7" t="n">
        <v>25</v>
      </c>
      <c r="S117" t="inlineStr">
        <is>
          <t>25</t>
        </is>
      </c>
    </row>
    <row r="118" ht="11.25" customHeight="1">
      <c r="A118" s="16" t="n">
        <v>114</v>
      </c>
      <c r="B118" s="21" t="n">
        <v>25</v>
      </c>
      <c r="C118" s="18" t="n"/>
      <c r="D118" s="19" t="n">
        <v>65339004</v>
      </c>
      <c r="E118" s="19" t="n">
        <v>20284741</v>
      </c>
      <c r="F118" s="19" t="inlineStr">
        <is>
          <t>ГРУЖ</t>
        </is>
      </c>
      <c r="G118" s="19" t="inlineStr">
        <is>
          <t>УШКУЛЫН</t>
        </is>
      </c>
      <c r="H118" s="19" t="inlineStr">
        <is>
          <t>Ангрен</t>
        </is>
      </c>
      <c r="I118" s="17" t="n">
        <v>161096</v>
      </c>
      <c r="J118" s="20" t="n">
        <v>45658</v>
      </c>
      <c r="K118" s="20" t="n">
        <v>45688</v>
      </c>
      <c r="L118" s="20" t="n">
        <v>45680</v>
      </c>
      <c r="M118" s="20" t="n">
        <v>45684</v>
      </c>
      <c r="N118" s="20" t="n">
        <v>45688</v>
      </c>
      <c r="O118" s="41">
        <f>IF(N118=J118,1,IF(AND(N118=J118,L118=J118),N118+1-J118,IF(AND(N118&gt;J118,L118&lt;J118),N118+1-J118,IF(AND(N118&lt;=K118,L118&gt;=J118),N118-L118,IF(L118&gt;K118,"",IF(N118&gt;K118,EOMONTH(N118,-1)-L118,""))))))</f>
        <v/>
      </c>
      <c r="P118" s="41" t="n">
        <v>16000</v>
      </c>
      <c r="Q1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8" t="n">
        <v>25</v>
      </c>
      <c r="S118" t="inlineStr">
        <is>
          <t>25</t>
        </is>
      </c>
    </row>
    <row r="119" ht="11.25" customHeight="1">
      <c r="A119" s="16" t="n">
        <v>115</v>
      </c>
      <c r="B119" s="21" t="n">
        <v>34</v>
      </c>
      <c r="C119" s="18" t="n"/>
      <c r="D119" s="19" t="n">
        <v>65339970</v>
      </c>
      <c r="E119" s="19" t="n">
        <v>20293640</v>
      </c>
      <c r="F119" s="19" t="inlineStr">
        <is>
          <t>ГРУЖ</t>
        </is>
      </c>
      <c r="G119" s="19" t="inlineStr">
        <is>
          <t>Кызылжар</t>
        </is>
      </c>
      <c r="H119" s="19" t="inlineStr">
        <is>
          <t>Ангрен</t>
        </is>
      </c>
      <c r="I119" s="17" t="n">
        <v>161128</v>
      </c>
      <c r="J119" s="20" t="n">
        <v>45658</v>
      </c>
      <c r="K119" s="20" t="n">
        <v>45688</v>
      </c>
      <c r="L119" s="20" t="n">
        <v>45685</v>
      </c>
      <c r="M119" s="20" t="n">
        <v>45687</v>
      </c>
      <c r="N119" s="20" t="n">
        <v>45688</v>
      </c>
      <c r="O119" s="41">
        <f>IF(N119=J119,1,IF(AND(N119=J119,L119=J119),N119+1-J119,IF(AND(N119&gt;J119,L119&lt;J119),N119+1-J119,IF(AND(N119&lt;=K119,L119&gt;=J119),N119-L119,IF(L119&gt;K119,"",IF(N119&gt;K119,EOMONTH(N119,-1)-L119,""))))))</f>
        <v/>
      </c>
      <c r="P119" s="41" t="n">
        <v>16000</v>
      </c>
      <c r="Q1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19" t="n">
        <v>34</v>
      </c>
      <c r="S119" t="inlineStr">
        <is>
          <t>34</t>
        </is>
      </c>
    </row>
    <row r="120" ht="11.25" customHeight="1">
      <c r="A120" s="16" t="n">
        <v>116</v>
      </c>
      <c r="B120" s="21" t="n">
        <v>25</v>
      </c>
      <c r="C120" s="18" t="n"/>
      <c r="D120" s="19" t="n">
        <v>65341810</v>
      </c>
      <c r="E120" s="19" t="n">
        <v>20269635</v>
      </c>
      <c r="F120" s="19" t="inlineStr">
        <is>
          <t>ГРУЖ</t>
        </is>
      </c>
      <c r="G120" s="19" t="inlineStr">
        <is>
          <t>УШКУЛЫН</t>
        </is>
      </c>
      <c r="H120" s="19" t="inlineStr">
        <is>
          <t>Ангрен</t>
        </is>
      </c>
      <c r="I120" s="17" t="n">
        <v>161096</v>
      </c>
      <c r="J120" s="20" t="n">
        <v>45658</v>
      </c>
      <c r="K120" s="20" t="n">
        <v>45688</v>
      </c>
      <c r="L120" s="20" t="n">
        <v>45674</v>
      </c>
      <c r="M120" s="20" t="n">
        <v>45677</v>
      </c>
      <c r="N120" s="20" t="n">
        <v>45682</v>
      </c>
      <c r="O120" s="41">
        <f>IF(N120=J120,1,IF(AND(N120=J120,L120=J120),N120+1-J120,IF(AND(N120&gt;J120,L120&lt;J120),N120+1-J120,IF(AND(N120&lt;=K120,L120&gt;=J120),N120-L120,IF(L120&gt;K120,"",IF(N120&gt;K120,EOMONTH(N120,-1)-L120,""))))))</f>
        <v/>
      </c>
      <c r="P120" s="41" t="n">
        <v>16000</v>
      </c>
      <c r="Q1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0" t="n">
        <v>25</v>
      </c>
      <c r="S120" t="inlineStr">
        <is>
          <t>25</t>
        </is>
      </c>
    </row>
    <row r="121" ht="11.25" customHeight="1">
      <c r="A121" s="16" t="n">
        <v>117</v>
      </c>
      <c r="B121" s="21" t="n">
        <v>25</v>
      </c>
      <c r="C121" s="18" t="n"/>
      <c r="D121" s="19" t="n">
        <v>65341984</v>
      </c>
      <c r="E121" s="19" t="n">
        <v>20284593</v>
      </c>
      <c r="F121" s="19" t="inlineStr">
        <is>
          <t>ГРУЖ</t>
        </is>
      </c>
      <c r="G121" s="19" t="inlineStr">
        <is>
          <t>УШКУЛЫН</t>
        </is>
      </c>
      <c r="H121" s="19" t="inlineStr">
        <is>
          <t>Ангрен</t>
        </is>
      </c>
      <c r="I121" s="17" t="n">
        <v>161096</v>
      </c>
      <c r="J121" s="20" t="n">
        <v>45658</v>
      </c>
      <c r="K121" s="20" t="n">
        <v>45688</v>
      </c>
      <c r="L121" s="20" t="n">
        <v>45674</v>
      </c>
      <c r="M121" s="20" t="n">
        <v>45684</v>
      </c>
      <c r="N121" s="20" t="n">
        <v>45688</v>
      </c>
      <c r="O121" s="41">
        <f>IF(N121=J121,1,IF(AND(N121=J121,L121=J121),N121+1-J121,IF(AND(N121&gt;J121,L121&lt;J121),N121+1-J121,IF(AND(N121&lt;=K121,L121&gt;=J121),N121-L121,IF(L121&gt;K121,"",IF(N121&gt;K121,EOMONTH(N121,-1)-L121,""))))))</f>
        <v/>
      </c>
      <c r="P121" s="41" t="n">
        <v>16000</v>
      </c>
      <c r="Q1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1" t="n">
        <v>0</v>
      </c>
      <c r="S121" t="inlineStr">
        <is>
          <t>value is not active</t>
        </is>
      </c>
    </row>
    <row r="122" ht="11.25" customHeight="1">
      <c r="A122" s="16" t="n">
        <v>118</v>
      </c>
      <c r="B122" s="21" t="n">
        <v>34</v>
      </c>
      <c r="C122" s="18" t="n"/>
      <c r="D122" s="19" t="n">
        <v>65342875</v>
      </c>
      <c r="E122" s="19" t="n">
        <v>20293640</v>
      </c>
      <c r="F122" s="19" t="inlineStr">
        <is>
          <t>ГРУЖ</t>
        </is>
      </c>
      <c r="G122" s="19" t="inlineStr">
        <is>
          <t>Кызылжар</t>
        </is>
      </c>
      <c r="H122" s="19" t="inlineStr">
        <is>
          <t>Ангрен</t>
        </is>
      </c>
      <c r="I122" s="17" t="n">
        <v>161128</v>
      </c>
      <c r="J122" s="20" t="n">
        <v>45658</v>
      </c>
      <c r="K122" s="20" t="n">
        <v>45688</v>
      </c>
      <c r="L122" s="20" t="n">
        <v>45685</v>
      </c>
      <c r="M122" s="20" t="n">
        <v>45687</v>
      </c>
      <c r="N122" s="20" t="n">
        <v>45688</v>
      </c>
      <c r="O122" s="41">
        <f>IF(N122=J122,1,IF(AND(N122=J122,L122=J122),N122+1-J122,IF(AND(N122&gt;J122,L122&lt;J122),N122+1-J122,IF(AND(N122&lt;=K122,L122&gt;=J122),N122-L122,IF(L122&gt;K122,"",IF(N122&gt;K122,EOMONTH(N122,-1)-L122,""))))))</f>
        <v/>
      </c>
      <c r="P122" s="41" t="n">
        <v>16000</v>
      </c>
      <c r="Q1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2" t="n">
        <v>34</v>
      </c>
      <c r="S122" t="inlineStr">
        <is>
          <t>34</t>
        </is>
      </c>
    </row>
    <row r="123" ht="11.25" customHeight="1">
      <c r="A123" s="16" t="n">
        <v>119</v>
      </c>
      <c r="B123" s="21" t="n">
        <v>25</v>
      </c>
      <c r="C123" s="18" t="n"/>
      <c r="D123" s="19" t="n">
        <v>65346371</v>
      </c>
      <c r="E123" s="19" t="n">
        <v>20269615</v>
      </c>
      <c r="F123" s="19" t="inlineStr">
        <is>
          <t>ГРУЖ</t>
        </is>
      </c>
      <c r="G123" s="19" t="inlineStr">
        <is>
          <t>УШКУЛЫН</t>
        </is>
      </c>
      <c r="H123" s="19" t="inlineStr">
        <is>
          <t>Ангрен</t>
        </is>
      </c>
      <c r="I123" s="17" t="n">
        <v>161096</v>
      </c>
      <c r="J123" s="20" t="n">
        <v>45658</v>
      </c>
      <c r="K123" s="20" t="n">
        <v>45688</v>
      </c>
      <c r="L123" s="20" t="n">
        <v>45675</v>
      </c>
      <c r="M123" s="20" t="n">
        <v>45677</v>
      </c>
      <c r="N123" s="20" t="n">
        <v>45681</v>
      </c>
      <c r="O123" s="41">
        <f>IF(N123=J123,1,IF(AND(N123=J123,L123=J123),N123+1-J123,IF(AND(N123&gt;J123,L123&lt;J123),N123+1-J123,IF(AND(N123&lt;=K123,L123&gt;=J123),N123-L123,IF(L123&gt;K123,"",IF(N123&gt;K123,EOMONTH(N123,-1)-L123,""))))))</f>
        <v/>
      </c>
      <c r="P123" s="41" t="n">
        <v>16000</v>
      </c>
      <c r="Q1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3" t="n">
        <v>25</v>
      </c>
      <c r="S123" t="inlineStr">
        <is>
          <t>25</t>
        </is>
      </c>
    </row>
    <row r="124" ht="11.25" customHeight="1">
      <c r="A124" s="16" t="n">
        <v>120</v>
      </c>
      <c r="B124" s="21" t="n">
        <v>25</v>
      </c>
      <c r="C124" s="18" t="n"/>
      <c r="D124" s="19" t="n">
        <v>65347171</v>
      </c>
      <c r="E124" s="19" t="n">
        <v>20266741</v>
      </c>
      <c r="F124" s="19" t="inlineStr">
        <is>
          <t>ГРУЖ</t>
        </is>
      </c>
      <c r="G124" s="19" t="inlineStr">
        <is>
          <t>УШКУЛЫН</t>
        </is>
      </c>
      <c r="H124" s="19" t="inlineStr">
        <is>
          <t>Ангрен</t>
        </is>
      </c>
      <c r="I124" s="17" t="n">
        <v>161096</v>
      </c>
      <c r="J124" s="20" t="n">
        <v>45658</v>
      </c>
      <c r="K124" s="20" t="n">
        <v>45688</v>
      </c>
      <c r="L124" s="20" t="n">
        <v>45669</v>
      </c>
      <c r="M124" s="20" t="n">
        <v>45675</v>
      </c>
      <c r="N124" s="20" t="n">
        <v>45678</v>
      </c>
      <c r="O124" s="41">
        <f>IF(N124=J124,1,IF(AND(N124=J124,L124=J124),N124+1-J124,IF(AND(N124&gt;J124,L124&lt;J124),N124+1-J124,IF(AND(N124&lt;=K124,L124&gt;=J124),N124-L124,IF(L124&gt;K124,"",IF(N124&gt;K124,EOMONTH(N124,-1)-L124,""))))))</f>
        <v/>
      </c>
      <c r="P124" s="41" t="n">
        <v>16000</v>
      </c>
      <c r="Q1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4" t="n">
        <v>25</v>
      </c>
      <c r="S124" t="inlineStr">
        <is>
          <t>25</t>
        </is>
      </c>
    </row>
    <row r="125" ht="11.25" customHeight="1">
      <c r="A125" s="16" t="n">
        <v>121</v>
      </c>
      <c r="B125" s="21" t="n">
        <v>34</v>
      </c>
      <c r="C125" s="18" t="n"/>
      <c r="D125" s="19" t="n">
        <v>65350134</v>
      </c>
      <c r="E125" s="19" t="n">
        <v>20291138</v>
      </c>
      <c r="F125" s="19" t="inlineStr">
        <is>
          <t>ГРУЖ</t>
        </is>
      </c>
      <c r="G125" s="19" t="inlineStr">
        <is>
          <t>Кызылжар</t>
        </is>
      </c>
      <c r="H125" s="19" t="inlineStr">
        <is>
          <t>Ангрен</t>
        </is>
      </c>
      <c r="I125" s="17" t="n">
        <v>161128</v>
      </c>
      <c r="J125" s="20" t="n">
        <v>45658</v>
      </c>
      <c r="K125" s="20" t="n">
        <v>45688</v>
      </c>
      <c r="L125" s="20" t="n">
        <v>45684</v>
      </c>
      <c r="M125" s="20" t="n">
        <v>45686</v>
      </c>
      <c r="N125" s="20" t="n">
        <v>45688</v>
      </c>
      <c r="O125" s="41">
        <f>IF(N125=J125,1,IF(AND(N125=J125,L125=J125),N125+1-J125,IF(AND(N125&gt;J125,L125&lt;J125),N125+1-J125,IF(AND(N125&lt;=K125,L125&gt;=J125),N125-L125,IF(L125&gt;K125,"",IF(N125&gt;K125,EOMONTH(N125,-1)-L125,""))))))</f>
        <v/>
      </c>
      <c r="P125" s="41" t="n">
        <v>16000</v>
      </c>
      <c r="Q1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5" t="n">
        <v>34</v>
      </c>
      <c r="S125" t="inlineStr">
        <is>
          <t>34</t>
        </is>
      </c>
    </row>
    <row r="126" ht="11.25" customHeight="1">
      <c r="A126" s="16" t="n">
        <v>122</v>
      </c>
      <c r="B126" s="21" t="n">
        <v>25</v>
      </c>
      <c r="C126" s="18" t="n"/>
      <c r="D126" s="19" t="n">
        <v>65350860</v>
      </c>
      <c r="E126" s="19" t="n">
        <v>20269635</v>
      </c>
      <c r="F126" s="19" t="inlineStr">
        <is>
          <t>ГРУЖ</t>
        </is>
      </c>
      <c r="G126" s="19" t="inlineStr">
        <is>
          <t>УШКУЛЫН</t>
        </is>
      </c>
      <c r="H126" s="19" t="inlineStr">
        <is>
          <t>Ангрен</t>
        </is>
      </c>
      <c r="I126" s="17" t="n">
        <v>161096</v>
      </c>
      <c r="J126" s="20" t="n">
        <v>45658</v>
      </c>
      <c r="K126" s="20" t="n">
        <v>45688</v>
      </c>
      <c r="L126" s="20" t="n">
        <v>45675</v>
      </c>
      <c r="M126" s="20" t="n">
        <v>45677</v>
      </c>
      <c r="N126" s="20" t="n">
        <v>45682</v>
      </c>
      <c r="O126" s="41">
        <f>IF(N126=J126,1,IF(AND(N126=J126,L126=J126),N126+1-J126,IF(AND(N126&gt;J126,L126&lt;J126),N126+1-J126,IF(AND(N126&lt;=K126,L126&gt;=J126),N126-L126,IF(L126&gt;K126,"",IF(N126&gt;K126,EOMONTH(N126,-1)-L126,""))))))</f>
        <v/>
      </c>
      <c r="P126" s="41" t="n">
        <v>16000</v>
      </c>
      <c r="Q1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6" t="n">
        <v>25</v>
      </c>
      <c r="S126" t="inlineStr">
        <is>
          <t>25</t>
        </is>
      </c>
    </row>
    <row r="127" ht="11.25" customHeight="1">
      <c r="A127" s="16" t="n">
        <v>123</v>
      </c>
      <c r="B127" s="21" t="n">
        <v>25</v>
      </c>
      <c r="C127" s="18" t="n"/>
      <c r="D127" s="19" t="n">
        <v>65351827</v>
      </c>
      <c r="E127" s="19" t="n">
        <v>20269615</v>
      </c>
      <c r="F127" s="19" t="inlineStr">
        <is>
          <t>ГРУЖ</t>
        </is>
      </c>
      <c r="G127" s="19" t="inlineStr">
        <is>
          <t>УШКУЛЫН</t>
        </is>
      </c>
      <c r="H127" s="19" t="inlineStr">
        <is>
          <t>Ангрен</t>
        </is>
      </c>
      <c r="I127" s="17" t="n">
        <v>161096</v>
      </c>
      <c r="J127" s="20" t="n">
        <v>45658</v>
      </c>
      <c r="K127" s="20" t="n">
        <v>45688</v>
      </c>
      <c r="L127" s="20" t="n">
        <v>45675</v>
      </c>
      <c r="M127" s="20" t="n">
        <v>45677</v>
      </c>
      <c r="N127" s="20" t="n">
        <v>45681</v>
      </c>
      <c r="O127" s="41">
        <f>IF(N127=J127,1,IF(AND(N127=J127,L127=J127),N127+1-J127,IF(AND(N127&gt;J127,L127&lt;J127),N127+1-J127,IF(AND(N127&lt;=K127,L127&gt;=J127),N127-L127,IF(L127&gt;K127,"",IF(N127&gt;K127,EOMONTH(N127,-1)-L127,""))))))</f>
        <v/>
      </c>
      <c r="P127" s="41" t="n">
        <v>16000</v>
      </c>
      <c r="Q1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7" t="n">
        <v>25</v>
      </c>
      <c r="S127" t="inlineStr">
        <is>
          <t>25</t>
        </is>
      </c>
    </row>
    <row r="128" ht="11.25" customHeight="1">
      <c r="A128" s="16" t="n">
        <v>124</v>
      </c>
      <c r="B128" s="21" t="n">
        <v>25</v>
      </c>
      <c r="C128" s="18" t="n"/>
      <c r="D128" s="19" t="n">
        <v>65351983</v>
      </c>
      <c r="E128" s="19" t="n">
        <v>20246441</v>
      </c>
      <c r="F128" s="19" t="inlineStr">
        <is>
          <t>ГРУЖ</t>
        </is>
      </c>
      <c r="G128" s="19" t="inlineStr">
        <is>
          <t>УШКУЛЫН</t>
        </is>
      </c>
      <c r="H128" s="19" t="inlineStr">
        <is>
          <t>Ангрен</t>
        </is>
      </c>
      <c r="I128" s="17" t="n">
        <v>161096</v>
      </c>
      <c r="J128" s="20" t="n">
        <v>45658</v>
      </c>
      <c r="K128" s="20" t="n">
        <v>45688</v>
      </c>
      <c r="L128" s="20" t="n">
        <v>45663</v>
      </c>
      <c r="M128" s="20" t="n">
        <v>45666</v>
      </c>
      <c r="N128" s="20" t="n">
        <v>45669</v>
      </c>
      <c r="O128" s="41">
        <f>IF(N128=J128,1,IF(AND(N128=J128,L128=J128),N128+1-J128,IF(AND(N128&gt;J128,L128&lt;J128),N128+1-J128,IF(AND(N128&lt;=K128,L128&gt;=J128),N128-L128,IF(L128&gt;K128,"",IF(N128&gt;K128,EOMONTH(N128,-1)-L128,""))))))</f>
        <v/>
      </c>
      <c r="P128" s="41" t="n">
        <v>16000</v>
      </c>
      <c r="Q1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8" t="n">
        <v>25</v>
      </c>
      <c r="S128" t="inlineStr">
        <is>
          <t>25</t>
        </is>
      </c>
    </row>
    <row r="129" ht="11.25" customHeight="1">
      <c r="A129" s="16" t="n">
        <v>125</v>
      </c>
      <c r="B129" s="21" t="n">
        <v>25</v>
      </c>
      <c r="C129" s="18" t="n"/>
      <c r="D129" s="19" t="n">
        <v>65351983</v>
      </c>
      <c r="E129" s="19" t="n">
        <v>20284593</v>
      </c>
      <c r="F129" s="19" t="inlineStr">
        <is>
          <t>ГРУЖ</t>
        </is>
      </c>
      <c r="G129" s="19" t="inlineStr">
        <is>
          <t>УШКУЛЫН</t>
        </is>
      </c>
      <c r="H129" s="19" t="inlineStr">
        <is>
          <t>Ангрен</t>
        </is>
      </c>
      <c r="I129" s="17" t="n">
        <v>161096</v>
      </c>
      <c r="J129" s="20" t="n">
        <v>45658</v>
      </c>
      <c r="K129" s="20" t="n">
        <v>45688</v>
      </c>
      <c r="L129" s="20" t="n">
        <v>45683</v>
      </c>
      <c r="M129" s="20" t="n">
        <v>45684</v>
      </c>
      <c r="N129" s="20" t="n">
        <v>45688</v>
      </c>
      <c r="O129" s="41">
        <f>IF(N129=J129,1,IF(AND(N129=J129,L129=J129),N129+1-J129,IF(AND(N129&gt;J129,L129&lt;J129),N129+1-J129,IF(AND(N129&lt;=K129,L129&gt;=J129),N129-L129,IF(L129&gt;K129,"",IF(N129&gt;K129,EOMONTH(N129,-1)-L129,""))))))</f>
        <v/>
      </c>
      <c r="P129" s="41" t="n">
        <v>16000</v>
      </c>
      <c r="Q1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29" t="n">
        <v>0</v>
      </c>
      <c r="S129" t="inlineStr">
        <is>
          <t>value is not active</t>
        </is>
      </c>
    </row>
    <row r="130" ht="11.25" customHeight="1">
      <c r="A130" s="16" t="n">
        <v>126</v>
      </c>
      <c r="B130" s="21" t="n">
        <v>519</v>
      </c>
      <c r="C130" s="18" t="n"/>
      <c r="D130" s="19" t="n">
        <v>63615553</v>
      </c>
      <c r="E130" s="19" t="n">
        <v>10012056</v>
      </c>
      <c r="F130" s="19" t="inlineStr">
        <is>
          <t>ПОР</t>
        </is>
      </c>
      <c r="G130" s="19" t="inlineStr">
        <is>
          <t>Акча</t>
        </is>
      </c>
      <c r="H130" s="19" t="inlineStr">
        <is>
          <t>Арыс 1</t>
        </is>
      </c>
      <c r="I130" s="17" t="n">
        <v>421034</v>
      </c>
      <c r="J130" s="20" t="n">
        <v>45658</v>
      </c>
      <c r="K130" s="20" t="n">
        <v>45688</v>
      </c>
      <c r="L130" s="20" t="n">
        <v>45657</v>
      </c>
      <c r="M130" s="20" t="n">
        <v>45659</v>
      </c>
      <c r="N130" s="20" t="n">
        <v>45661</v>
      </c>
      <c r="O130" s="41">
        <f>IF(N130=J130,1,IF(AND(N130=J130,L130=J130),N130+1-J130,IF(AND(N130&gt;J130,L130&lt;J130),N130+1-J130,IF(AND(N130&lt;=K130,L130&gt;=J130),N130-L130,IF(L130&gt;K130,"",IF(N130&gt;K130,EOMONTH(N130,-1)-L130,""))))))</f>
        <v/>
      </c>
      <c r="P130" s="41" t="n">
        <v>16000</v>
      </c>
      <c r="Q1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0" t="n">
        <v>0</v>
      </c>
      <c r="S130" t="inlineStr">
        <is>
          <t>value is not active</t>
        </is>
      </c>
    </row>
    <row r="131" ht="11.25" customHeight="1">
      <c r="A131" s="16" t="n">
        <v>127</v>
      </c>
      <c r="B131" s="21" t="n">
        <v>25</v>
      </c>
      <c r="C131" s="18" t="n"/>
      <c r="D131" s="19" t="n">
        <v>63615686</v>
      </c>
      <c r="E131" s="19" t="n">
        <v>10023348</v>
      </c>
      <c r="F131" s="19" t="inlineStr">
        <is>
          <t>ПОР</t>
        </is>
      </c>
      <c r="G131" s="19" t="inlineStr">
        <is>
          <t>Ангрен</t>
        </is>
      </c>
      <c r="H131" s="19" t="inlineStr">
        <is>
          <t>Арыс 1</t>
        </is>
      </c>
      <c r="I131" s="17" t="n">
        <v>421034</v>
      </c>
      <c r="J131" s="20" t="n">
        <v>45658</v>
      </c>
      <c r="K131" s="20" t="n">
        <v>45688</v>
      </c>
      <c r="L131" s="20" t="n">
        <v>45678</v>
      </c>
      <c r="M131" s="20" t="n">
        <v>45682</v>
      </c>
      <c r="N131" s="20" t="n">
        <v>45684</v>
      </c>
      <c r="O131" s="41">
        <f>IF(N131=J131,1,IF(AND(N131=J131,L131=J131),N131+1-J131,IF(AND(N131&gt;J131,L131&lt;J131),N131+1-J131,IF(AND(N131&lt;=K131,L131&gt;=J131),N131-L131,IF(L131&gt;K131,"",IF(N131&gt;K131,EOMONTH(N131,-1)-L131,""))))))</f>
        <v/>
      </c>
      <c r="P131" s="41" t="n">
        <v>16000</v>
      </c>
      <c r="Q1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1" t="n">
        <v>25</v>
      </c>
      <c r="S131" t="inlineStr">
        <is>
          <t>25</t>
        </is>
      </c>
    </row>
    <row r="132" ht="11.25" customHeight="1">
      <c r="A132" s="16" t="n">
        <v>128</v>
      </c>
      <c r="B132" s="21" t="n">
        <v>25</v>
      </c>
      <c r="C132" s="18" t="n"/>
      <c r="D132" s="19" t="n">
        <v>63646822</v>
      </c>
      <c r="E132" s="19" t="n">
        <v>10023659</v>
      </c>
      <c r="F132" s="19" t="inlineStr">
        <is>
          <t>ПОР</t>
        </is>
      </c>
      <c r="G132" s="19" t="inlineStr">
        <is>
          <t>Ангрен</t>
        </is>
      </c>
      <c r="H132" s="19" t="inlineStr">
        <is>
          <t>Арыс 1</t>
        </is>
      </c>
      <c r="I132" s="17" t="n">
        <v>421034</v>
      </c>
      <c r="J132" s="20" t="n">
        <v>45658</v>
      </c>
      <c r="K132" s="20" t="n">
        <v>45688</v>
      </c>
      <c r="L132" s="20" t="n">
        <v>45678</v>
      </c>
      <c r="M132" s="20" t="n">
        <v>45682</v>
      </c>
      <c r="N132" s="20" t="n">
        <v>45683</v>
      </c>
      <c r="O132" s="41">
        <f>IF(N132=J132,1,IF(AND(N132=J132,L132=J132),N132+1-J132,IF(AND(N132&gt;J132,L132&lt;J132),N132+1-J132,IF(AND(N132&lt;=K132,L132&gt;=J132),N132-L132,IF(L132&gt;K132,"",IF(N132&gt;K132,EOMONTH(N132,-1)-L132,""))))))</f>
        <v/>
      </c>
      <c r="P132" s="41" t="n">
        <v>16000</v>
      </c>
      <c r="Q1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2" t="n">
        <v>25</v>
      </c>
      <c r="S132" t="inlineStr">
        <is>
          <t>25</t>
        </is>
      </c>
    </row>
    <row r="133" ht="11.25" customHeight="1">
      <c r="A133" s="16" t="n">
        <v>129</v>
      </c>
      <c r="B133" s="21" t="n">
        <v>26</v>
      </c>
      <c r="C133" s="18" t="n"/>
      <c r="D133" s="19" t="n">
        <v>63745012</v>
      </c>
      <c r="E133" s="19" t="n">
        <v>10026038</v>
      </c>
      <c r="F133" s="19" t="inlineStr">
        <is>
          <t>ПОР</t>
        </is>
      </c>
      <c r="G133" s="19" t="inlineStr">
        <is>
          <t>Сырдарьинская</t>
        </is>
      </c>
      <c r="H133" s="19" t="inlineStr">
        <is>
          <t>Арыс 1</t>
        </is>
      </c>
      <c r="I133" s="17" t="n">
        <v>421034</v>
      </c>
      <c r="J133" s="20" t="n">
        <v>45658</v>
      </c>
      <c r="K133" s="20" t="n">
        <v>45688</v>
      </c>
      <c r="L133" s="20" t="n">
        <v>45687</v>
      </c>
      <c r="M133" s="20" t="n">
        <v>45687</v>
      </c>
      <c r="N133" s="20" t="n">
        <v>45688</v>
      </c>
      <c r="O133" s="41">
        <f>IF(N133=J133,1,IF(AND(N133=J133,L133=J133),N133+1-J133,IF(AND(N133&gt;J133,L133&lt;J133),N133+1-J133,IF(AND(N133&lt;=K133,L133&gt;=J133),N133-L133,IF(L133&gt;K133,"",IF(N133&gt;K133,EOMONTH(N133,-1)-L133,""))))))</f>
        <v/>
      </c>
      <c r="P133" s="41" t="n">
        <v>16000</v>
      </c>
      <c r="Q1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3" t="n">
        <v>26</v>
      </c>
      <c r="S133" t="inlineStr">
        <is>
          <t>26</t>
        </is>
      </c>
    </row>
    <row r="134" ht="11.25" customHeight="1">
      <c r="A134" s="16" t="n">
        <v>130</v>
      </c>
      <c r="B134" s="21" t="n">
        <v>532</v>
      </c>
      <c r="C134" s="18" t="n">
        <v>553</v>
      </c>
      <c r="D134" s="19" t="n">
        <v>63745053</v>
      </c>
      <c r="E134" s="19" t="n">
        <v>10011171</v>
      </c>
      <c r="F134" s="19" t="inlineStr">
        <is>
          <t>ПОР</t>
        </is>
      </c>
      <c r="G134" s="19" t="inlineStr">
        <is>
          <t>Ангрен</t>
        </is>
      </c>
      <c r="H134" s="19" t="inlineStr">
        <is>
          <t>Арыс 1</t>
        </is>
      </c>
      <c r="I134" s="17" t="n">
        <v>421034</v>
      </c>
      <c r="J134" s="20" t="n">
        <v>45658</v>
      </c>
      <c r="K134" s="20" t="n">
        <v>45688</v>
      </c>
      <c r="L134" s="20" t="n">
        <v>45654</v>
      </c>
      <c r="M134" s="20" t="n">
        <v>45658</v>
      </c>
      <c r="N134" s="20" t="n">
        <v>45663</v>
      </c>
      <c r="O134" s="41">
        <f>IF(N134=J134,1,IF(AND(N134=J134,L134=J134),N134+1-J134,IF(AND(N134&gt;J134,L134&lt;J134),N134+1-J134,IF(AND(N134&lt;=K134,L134&gt;=J134),N134-L134,IF(L134&gt;K134,"",IF(N134&gt;K134,EOMONTH(N134,-1)-L134,""))))))</f>
        <v/>
      </c>
      <c r="P134" s="41" t="n">
        <v>16000</v>
      </c>
      <c r="Q134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4" t="n">
        <v>0</v>
      </c>
      <c r="S134" t="inlineStr">
        <is>
          <t>value is not active</t>
        </is>
      </c>
    </row>
    <row r="135" ht="11.25" customHeight="1">
      <c r="A135" s="16" t="n">
        <v>131</v>
      </c>
      <c r="B135" s="21" t="n">
        <v>1</v>
      </c>
      <c r="C135" s="18" t="n"/>
      <c r="D135" s="19" t="n">
        <v>61474235</v>
      </c>
      <c r="E135" s="19" t="inlineStr">
        <is>
          <t>ЭЛ848437</t>
        </is>
      </c>
      <c r="F135" s="19" t="inlineStr">
        <is>
          <t>ГРУЖ</t>
        </is>
      </c>
      <c r="G135" s="19" t="inlineStr">
        <is>
          <t>Костанай</t>
        </is>
      </c>
      <c r="H135" s="19" t="inlineStr">
        <is>
          <t>Астана</t>
        </is>
      </c>
      <c r="I135" s="17" t="n">
        <v>411155</v>
      </c>
      <c r="J135" s="20" t="n">
        <v>45658</v>
      </c>
      <c r="K135" s="20" t="n">
        <v>45688</v>
      </c>
      <c r="L135" s="20" t="n">
        <v>45674</v>
      </c>
      <c r="M135" s="20" t="n">
        <v>45683</v>
      </c>
      <c r="N135" s="20" t="n">
        <v>45688</v>
      </c>
      <c r="O135" s="41">
        <f>IF(N135=J135,1,IF(AND(N135=J135,L135=J135),N135+1-J135,IF(AND(N135&gt;J135,L135&lt;J135),N135+1-J135,IF(AND(N135&lt;=K135,L135&gt;=J135),N135-L135,IF(L135&gt;K135,"",IF(N135&gt;K135,EOMONTH(N135,-1)-L135,""))))))</f>
        <v/>
      </c>
      <c r="P135" s="41" t="n">
        <v>16000</v>
      </c>
      <c r="Q135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5" t="n">
        <v>1</v>
      </c>
      <c r="S135" t="inlineStr">
        <is>
          <t>35</t>
        </is>
      </c>
    </row>
    <row r="136" ht="11.25" customHeight="1">
      <c r="A136" s="16" t="n">
        <v>132</v>
      </c>
      <c r="B136" s="21" t="n">
        <v>1</v>
      </c>
      <c r="C136" s="18" t="n"/>
      <c r="D136" s="19" t="n">
        <v>61474516</v>
      </c>
      <c r="E136" s="19" t="inlineStr">
        <is>
          <t>ЭЛ851357</t>
        </is>
      </c>
      <c r="F136" s="19" t="inlineStr">
        <is>
          <t>ГРУЖ</t>
        </is>
      </c>
      <c r="G136" s="19" t="inlineStr">
        <is>
          <t>Костанай</t>
        </is>
      </c>
      <c r="H136" s="19" t="inlineStr">
        <is>
          <t>Астана</t>
        </is>
      </c>
      <c r="I136" s="17" t="n">
        <v>411155</v>
      </c>
      <c r="J136" s="20" t="n">
        <v>45658</v>
      </c>
      <c r="K136" s="20" t="n">
        <v>45688</v>
      </c>
      <c r="L136" s="20" t="n">
        <v>45680</v>
      </c>
      <c r="M136" s="20" t="n">
        <v>45684</v>
      </c>
      <c r="N136" s="20" t="n">
        <v>45688</v>
      </c>
      <c r="O136" s="41">
        <f>IF(N136=J136,1,IF(AND(N136=J136,L136=J136),N136+1-J136,IF(AND(N136&gt;J136,L136&lt;J136),N136+1-J136,IF(AND(N136&lt;=K136,L136&gt;=J136),N136-L136,IF(L136&gt;K136,"",IF(N136&gt;K136,EOMONTH(N136,-1)-L136,""))))))</f>
        <v/>
      </c>
      <c r="P136" s="41" t="n">
        <v>16000</v>
      </c>
      <c r="Q136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6" t="n">
        <v>1</v>
      </c>
      <c r="S136" t="inlineStr">
        <is>
          <t>35</t>
        </is>
      </c>
    </row>
    <row r="137" ht="11.25" customHeight="1">
      <c r="A137" s="16" t="n">
        <v>133</v>
      </c>
      <c r="B137" s="21" t="n">
        <v>1</v>
      </c>
      <c r="C137" s="18" t="n"/>
      <c r="D137" s="19" t="n">
        <v>61474888</v>
      </c>
      <c r="E137" s="19" t="inlineStr">
        <is>
          <t>ЭЛ851357</t>
        </is>
      </c>
      <c r="F137" s="19" t="inlineStr">
        <is>
          <t>ГРУЖ</t>
        </is>
      </c>
      <c r="G137" s="19" t="inlineStr">
        <is>
          <t>Костанай</t>
        </is>
      </c>
      <c r="H137" s="19" t="inlineStr">
        <is>
          <t>Астана</t>
        </is>
      </c>
      <c r="I137" s="17" t="n">
        <v>411155</v>
      </c>
      <c r="J137" s="20" t="n">
        <v>45658</v>
      </c>
      <c r="K137" s="20" t="n">
        <v>45688</v>
      </c>
      <c r="L137" s="20" t="n">
        <v>45680</v>
      </c>
      <c r="M137" s="20" t="n">
        <v>45684</v>
      </c>
      <c r="N137" s="20" t="n">
        <v>45688</v>
      </c>
      <c r="O137" s="41">
        <f>IF(N137=J137,1,IF(AND(N137=J137,L137=J137),N137+1-J137,IF(AND(N137&gt;J137,L137&lt;J137),N137+1-J137,IF(AND(N137&lt;=K137,L137&gt;=J137),N137-L137,IF(L137&gt;K137,"",IF(N137&gt;K137,EOMONTH(N137,-1)-L137,""))))))</f>
        <v/>
      </c>
      <c r="P137" s="41" t="n">
        <v>16000</v>
      </c>
      <c r="Q137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7" t="n">
        <v>1</v>
      </c>
      <c r="S137" t="inlineStr">
        <is>
          <t>35</t>
        </is>
      </c>
    </row>
    <row r="138" ht="11.25" customHeight="1">
      <c r="A138" s="16" t="n">
        <v>134</v>
      </c>
      <c r="B138" s="21" t="n">
        <v>1</v>
      </c>
      <c r="C138" s="18" t="n"/>
      <c r="D138" s="19" t="n">
        <v>63622989</v>
      </c>
      <c r="E138" s="19" t="inlineStr">
        <is>
          <t>ЭЛ835193</t>
        </is>
      </c>
      <c r="F138" s="19" t="inlineStr">
        <is>
          <t>ГРУЖ</t>
        </is>
      </c>
      <c r="G138" s="19" t="inlineStr">
        <is>
          <t>Костанай</t>
        </is>
      </c>
      <c r="H138" s="19" t="inlineStr">
        <is>
          <t>Астана</t>
        </is>
      </c>
      <c r="I138" s="17" t="n">
        <v>411155</v>
      </c>
      <c r="J138" s="20" t="n">
        <v>45658</v>
      </c>
      <c r="K138" s="20" t="n">
        <v>45688</v>
      </c>
      <c r="L138" s="20" t="n">
        <v>45671</v>
      </c>
      <c r="M138" s="20" t="n">
        <v>45679</v>
      </c>
      <c r="N138" s="20" t="n">
        <v>45681</v>
      </c>
      <c r="O138" s="41">
        <f>IF(N138=J138,1,IF(AND(N138=J138,L138=J138),N138+1-J138,IF(AND(N138&gt;J138,L138&lt;J138),N138+1-J138,IF(AND(N138&lt;=K138,L138&gt;=J138),N138-L138,IF(L138&gt;K138,"",IF(N138&gt;K138,EOMONTH(N138,-1)-L138,""))))))</f>
        <v/>
      </c>
      <c r="P138" s="41" t="n">
        <v>16000</v>
      </c>
      <c r="Q138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8" t="n">
        <v>1</v>
      </c>
      <c r="S138" t="inlineStr">
        <is>
          <t>35</t>
        </is>
      </c>
    </row>
    <row r="139" ht="11.25" customHeight="1">
      <c r="A139" s="16" t="n">
        <v>135</v>
      </c>
      <c r="B139" s="21" t="n">
        <v>1</v>
      </c>
      <c r="C139" s="18" t="n"/>
      <c r="D139" s="19" t="n">
        <v>65337479</v>
      </c>
      <c r="E139" s="19" t="inlineStr">
        <is>
          <t>ЭЛ835193</t>
        </is>
      </c>
      <c r="F139" s="19" t="inlineStr">
        <is>
          <t>ГРУЖ</t>
        </is>
      </c>
      <c r="G139" s="19" t="inlineStr">
        <is>
          <t>Костанай</t>
        </is>
      </c>
      <c r="H139" s="19" t="inlineStr">
        <is>
          <t>Астана</t>
        </is>
      </c>
      <c r="I139" s="17" t="n">
        <v>411155</v>
      </c>
      <c r="J139" s="20" t="n">
        <v>45658</v>
      </c>
      <c r="K139" s="20" t="n">
        <v>45688</v>
      </c>
      <c r="L139" s="20" t="n">
        <v>45671</v>
      </c>
      <c r="M139" s="20" t="n">
        <v>45679</v>
      </c>
      <c r="N139" s="20" t="n">
        <v>45681</v>
      </c>
      <c r="O139" s="41">
        <f>IF(N139=J139,1,IF(AND(N139=J139,L139=J139),N139+1-J139,IF(AND(N139&gt;J139,L139&lt;J139),N139+1-J139,IF(AND(N139&lt;=K139,L139&gt;=J139),N139-L139,IF(L139&gt;K139,"",IF(N139&gt;K139,EOMONTH(N139,-1)-L139,""))))))</f>
        <v/>
      </c>
      <c r="P139" s="41" t="n">
        <v>16000</v>
      </c>
      <c r="Q139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39" t="n">
        <v>1</v>
      </c>
      <c r="S139" t="inlineStr">
        <is>
          <t>35</t>
        </is>
      </c>
    </row>
    <row r="140" ht="11.25" customHeight="1">
      <c r="A140" s="16" t="n">
        <v>136</v>
      </c>
      <c r="B140" s="21" t="n">
        <v>1</v>
      </c>
      <c r="C140" s="18" t="n"/>
      <c r="D140" s="19" t="n">
        <v>65353450</v>
      </c>
      <c r="E140" s="19" t="inlineStr">
        <is>
          <t>ЭЛ851357</t>
        </is>
      </c>
      <c r="F140" s="19" t="inlineStr">
        <is>
          <t>ГРУЖ</t>
        </is>
      </c>
      <c r="G140" s="19" t="inlineStr">
        <is>
          <t>Костанай</t>
        </is>
      </c>
      <c r="H140" s="19" t="inlineStr">
        <is>
          <t>Астана</t>
        </is>
      </c>
      <c r="I140" s="17" t="n">
        <v>411155</v>
      </c>
      <c r="J140" s="20" t="n">
        <v>45658</v>
      </c>
      <c r="K140" s="20" t="n">
        <v>45688</v>
      </c>
      <c r="L140" s="20" t="n">
        <v>45680</v>
      </c>
      <c r="M140" s="20" t="n">
        <v>45684</v>
      </c>
      <c r="N140" s="20" t="n">
        <v>45688</v>
      </c>
      <c r="O140" s="41">
        <f>IF(N140=J140,1,IF(AND(N140=J140,L140=J140),N140+1-J140,IF(AND(N140&gt;J140,L140&lt;J140),N140+1-J140,IF(AND(N140&lt;=K140,L140&gt;=J140),N140-L140,IF(L140&gt;K140,"",IF(N140&gt;K140,EOMONTH(N140,-1)-L140,""))))))</f>
        <v/>
      </c>
      <c r="P140" s="41" t="n">
        <v>16000</v>
      </c>
      <c r="Q14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0" t="n">
        <v>1</v>
      </c>
      <c r="S140" t="inlineStr">
        <is>
          <t>35</t>
        </is>
      </c>
    </row>
    <row r="141" ht="11.25" customHeight="1">
      <c r="A141" s="16" t="n">
        <v>137</v>
      </c>
      <c r="B141" s="21" t="n">
        <v>56</v>
      </c>
      <c r="C141" s="18" t="n">
        <v>30</v>
      </c>
      <c r="D141" s="19" t="n">
        <v>63615371</v>
      </c>
      <c r="E141" s="19" t="inlineStr">
        <is>
          <t>ЭЛ765359</t>
        </is>
      </c>
      <c r="F141" s="19" t="inlineStr">
        <is>
          <t>ГРУЖ</t>
        </is>
      </c>
      <c r="G141" s="19" t="inlineStr">
        <is>
          <t>УШКУЛЫН</t>
        </is>
      </c>
      <c r="H141" s="19" t="inlineStr">
        <is>
          <t>АТБАСАР</t>
        </is>
      </c>
      <c r="I141" s="17" t="n">
        <v>161096</v>
      </c>
      <c r="J141" s="20" t="n">
        <v>45658</v>
      </c>
      <c r="K141" s="20" t="n">
        <v>45688</v>
      </c>
      <c r="L141" s="20" t="n">
        <v>45648</v>
      </c>
      <c r="M141" s="20" t="n">
        <v>45657</v>
      </c>
      <c r="N141" s="20" t="n">
        <v>45660</v>
      </c>
      <c r="O141" s="41">
        <f>IF(N141=J141,1,IF(AND(N141=J141,L141=J141),N141+1-J141,IF(AND(N141&gt;J141,L141&lt;J141),N141+1-J141,IF(AND(N141&lt;=K141,L141&gt;=J141),N141-L141,IF(L141&gt;K141,"",IF(N141&gt;K141,EOMONTH(N141,-1)-L141,""))))))</f>
        <v/>
      </c>
      <c r="P141" s="41" t="n">
        <v>16000</v>
      </c>
      <c r="Q1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1" t="n">
        <v>0</v>
      </c>
      <c r="S141" t="inlineStr">
        <is>
          <t>value is not active</t>
        </is>
      </c>
    </row>
    <row r="142" ht="11.25" customHeight="1">
      <c r="A142" s="16" t="n">
        <v>138</v>
      </c>
      <c r="B142" s="21" t="n">
        <v>56</v>
      </c>
      <c r="C142" s="18" t="n">
        <v>30</v>
      </c>
      <c r="D142" s="19" t="n">
        <v>65323917</v>
      </c>
      <c r="E142" s="19" t="inlineStr">
        <is>
          <t>ЭЛ765359</t>
        </is>
      </c>
      <c r="F142" s="19" t="inlineStr">
        <is>
          <t>ГРУЖ</t>
        </is>
      </c>
      <c r="G142" s="19" t="inlineStr">
        <is>
          <t>УШКУЛЫН</t>
        </is>
      </c>
      <c r="H142" s="19" t="inlineStr">
        <is>
          <t>АТБАСАР</t>
        </is>
      </c>
      <c r="I142" s="17" t="n">
        <v>161096</v>
      </c>
      <c r="J142" s="20" t="n">
        <v>45658</v>
      </c>
      <c r="K142" s="20" t="n">
        <v>45688</v>
      </c>
      <c r="L142" s="20" t="n">
        <v>45648</v>
      </c>
      <c r="M142" s="20" t="n">
        <v>45657</v>
      </c>
      <c r="N142" s="20" t="n">
        <v>45660</v>
      </c>
      <c r="O142" s="41">
        <f>IF(N142=J142,1,IF(AND(N142=J142,L142=J142),N142+1-J142,IF(AND(N142&gt;J142,L142&lt;J142),N142+1-J142,IF(AND(N142&lt;=K142,L142&gt;=J142),N142-L142,IF(L142&gt;K142,"",IF(N142&gt;K142,EOMONTH(N142,-1)-L142,""))))))</f>
        <v/>
      </c>
      <c r="P142" s="41" t="n">
        <v>16000</v>
      </c>
      <c r="Q1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2" t="n">
        <v>0</v>
      </c>
      <c r="S142" t="inlineStr">
        <is>
          <t>value is not active</t>
        </is>
      </c>
    </row>
    <row r="143" ht="11.25" customHeight="1">
      <c r="A143" s="16" t="n">
        <v>139</v>
      </c>
      <c r="B143" s="21" t="n">
        <v>56</v>
      </c>
      <c r="C143" s="18" t="n">
        <v>30</v>
      </c>
      <c r="D143" s="19" t="n">
        <v>63745020</v>
      </c>
      <c r="E143" s="19" t="inlineStr">
        <is>
          <t>ЭЛ765352</t>
        </is>
      </c>
      <c r="F143" s="19" t="inlineStr">
        <is>
          <t>ГРУЖ</t>
        </is>
      </c>
      <c r="G143" s="19" t="inlineStr">
        <is>
          <t>УШКУЛЫН</t>
        </is>
      </c>
      <c r="H143" s="19" t="inlineStr">
        <is>
          <t>Аягоз</t>
        </is>
      </c>
      <c r="I143" s="17" t="n">
        <v>161096</v>
      </c>
      <c r="J143" s="20" t="n">
        <v>45658</v>
      </c>
      <c r="K143" s="20" t="n">
        <v>45688</v>
      </c>
      <c r="L143" s="20" t="n">
        <v>45648</v>
      </c>
      <c r="M143" s="20" t="n">
        <v>45657</v>
      </c>
      <c r="N143" s="20" t="n">
        <v>45664</v>
      </c>
      <c r="O143" s="41">
        <f>IF(N143=J143,1,IF(AND(N143=J143,L143=J143),N143+1-J143,IF(AND(N143&gt;J143,L143&lt;J143),N143+1-J143,IF(AND(N143&lt;=K143,L143&gt;=J143),N143-L143,IF(L143&gt;K143,"",IF(N143&gt;K143,EOMONTH(N143,-1)-L143,""))))))</f>
        <v/>
      </c>
      <c r="P143" s="41" t="n">
        <v>16000</v>
      </c>
      <c r="Q1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3" t="n">
        <v>0</v>
      </c>
      <c r="S143" t="inlineStr">
        <is>
          <t>value is not active</t>
        </is>
      </c>
    </row>
    <row r="144" ht="11.25" customHeight="1">
      <c r="A144" s="16" t="n">
        <v>140</v>
      </c>
      <c r="B144" s="21" t="n">
        <v>19</v>
      </c>
      <c r="C144" s="18" t="n"/>
      <c r="D144" s="19" t="n">
        <v>60691607</v>
      </c>
      <c r="E144" s="19" t="inlineStr">
        <is>
          <t>ЭЛ795150</t>
        </is>
      </c>
      <c r="F144" s="19" t="inlineStr">
        <is>
          <t>ГРУЖ</t>
        </is>
      </c>
      <c r="G144" s="19" t="inlineStr">
        <is>
          <t>Жем</t>
        </is>
      </c>
      <c r="H144" s="19" t="inlineStr">
        <is>
          <t>Баталы</t>
        </is>
      </c>
      <c r="I144" s="17" t="n">
        <v>151554</v>
      </c>
      <c r="J144" s="20" t="n">
        <v>45658</v>
      </c>
      <c r="K144" s="20" t="n">
        <v>45688</v>
      </c>
      <c r="L144" s="20" t="n">
        <v>45661</v>
      </c>
      <c r="M144" s="20" t="n">
        <v>45668</v>
      </c>
      <c r="N144" s="20" t="n">
        <v>45670</v>
      </c>
      <c r="O144" s="41">
        <f>IF(N144=J144,1,IF(AND(N144=J144,L144=J144),N144+1-J144,IF(AND(N144&gt;J144,L144&lt;J144),N144+1-J144,IF(AND(N144&lt;=K144,L144&gt;=J144),N144-L144,IF(L144&gt;K144,"",IF(N144&gt;K144,EOMONTH(N144,-1)-L144,""))))))</f>
        <v/>
      </c>
      <c r="P144" s="41" t="n">
        <v>16000</v>
      </c>
      <c r="Q1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4" t="n">
        <v>19</v>
      </c>
      <c r="S144" t="inlineStr">
        <is>
          <t>41</t>
        </is>
      </c>
    </row>
    <row r="145" ht="11.25" customHeight="1">
      <c r="A145" s="16" t="n">
        <v>141</v>
      </c>
      <c r="B145" s="21" t="n">
        <v>19</v>
      </c>
      <c r="C145" s="18" t="n">
        <v>41</v>
      </c>
      <c r="D145" s="19" t="n">
        <v>60692423</v>
      </c>
      <c r="E145" s="19" t="inlineStr">
        <is>
          <t>ЭЛ869463</t>
        </is>
      </c>
      <c r="F145" s="19" t="inlineStr">
        <is>
          <t>ГРУЖ</t>
        </is>
      </c>
      <c r="G145" s="19" t="inlineStr">
        <is>
          <t>Жем</t>
        </is>
      </c>
      <c r="H145" s="19" t="inlineStr">
        <is>
          <t>Жем</t>
        </is>
      </c>
      <c r="I145" s="22" t="inlineStr">
        <is>
          <t>151554</t>
        </is>
      </c>
      <c r="J145" s="20" t="n">
        <v>45658</v>
      </c>
      <c r="K145" s="20" t="n">
        <v>45688</v>
      </c>
      <c r="L145" s="20" t="n">
        <v>45683</v>
      </c>
      <c r="M145" s="20" t="n">
        <v>45688</v>
      </c>
      <c r="N145" s="20" t="n">
        <v>45688</v>
      </c>
      <c r="O145" s="41">
        <f>IF(N145=J145,1,IF(AND(N145=J145,L145=J145),N145+1-J145,IF(AND(N145&gt;J145,L145&lt;J145),N145+1-J145,IF(AND(N145&lt;=K145,L145&gt;=J145),N145-L145,IF(L145&gt;K145,"",IF(N145&gt;K145,EOMONTH(N145,-1)-L145,""))))))</f>
        <v/>
      </c>
      <c r="P145" s="41" t="n">
        <v>16000</v>
      </c>
      <c r="Q1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5" t="n">
        <v>41</v>
      </c>
      <c r="S145" t="inlineStr">
        <is>
          <t>41</t>
        </is>
      </c>
    </row>
    <row r="146" ht="11.25" customHeight="1">
      <c r="A146" s="16" t="n">
        <v>142</v>
      </c>
      <c r="B146" s="21" t="n">
        <v>19</v>
      </c>
      <c r="C146" s="18" t="n"/>
      <c r="D146" s="19" t="n">
        <v>60695384</v>
      </c>
      <c r="E146" s="19" t="inlineStr">
        <is>
          <t>ЭЛ804263</t>
        </is>
      </c>
      <c r="F146" s="19" t="inlineStr">
        <is>
          <t>ГРУЖ</t>
        </is>
      </c>
      <c r="G146" s="19" t="inlineStr">
        <is>
          <t>Жем</t>
        </is>
      </c>
      <c r="H146" s="19" t="inlineStr">
        <is>
          <t>Баталы</t>
        </is>
      </c>
      <c r="I146" s="17" t="n">
        <v>151554</v>
      </c>
      <c r="J146" s="20" t="n">
        <v>45658</v>
      </c>
      <c r="K146" s="20" t="n">
        <v>45688</v>
      </c>
      <c r="L146" s="20" t="n">
        <v>45665</v>
      </c>
      <c r="M146" s="20" t="n">
        <v>45670</v>
      </c>
      <c r="N146" s="20" t="n">
        <v>45675</v>
      </c>
      <c r="O146" s="41">
        <f>IF(N146=J146,1,IF(AND(N146=J146,L146=J146),N146+1-J146,IF(AND(N146&gt;J146,L146&lt;J146),N146+1-J146,IF(AND(N146&lt;=K146,L146&gt;=J146),N146-L146,IF(L146&gt;K146,"",IF(N146&gt;K146,EOMONTH(N146,-1)-L146,""))))))</f>
        <v/>
      </c>
      <c r="P146" s="41" t="n">
        <v>16000</v>
      </c>
      <c r="Q1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6" t="n">
        <v>19</v>
      </c>
      <c r="S146" t="inlineStr">
        <is>
          <t>41</t>
        </is>
      </c>
    </row>
    <row r="147" ht="11.25" customHeight="1">
      <c r="A147" s="16" t="n">
        <v>143</v>
      </c>
      <c r="B147" s="21" t="n">
        <v>19</v>
      </c>
      <c r="C147" s="18" t="n"/>
      <c r="D147" s="19" t="n">
        <v>60696366</v>
      </c>
      <c r="E147" s="19" t="inlineStr">
        <is>
          <t>ЭЛ805381</t>
        </is>
      </c>
      <c r="F147" s="19" t="inlineStr">
        <is>
          <t>ГРУЖ</t>
        </is>
      </c>
      <c r="G147" s="19" t="inlineStr">
        <is>
          <t>Жем</t>
        </is>
      </c>
      <c r="H147" s="19" t="inlineStr">
        <is>
          <t>Баталы</t>
        </is>
      </c>
      <c r="I147" s="17" t="n">
        <v>151554</v>
      </c>
      <c r="J147" s="20" t="n">
        <v>45658</v>
      </c>
      <c r="K147" s="20" t="n">
        <v>45688</v>
      </c>
      <c r="L147" s="20" t="n">
        <v>45661</v>
      </c>
      <c r="M147" s="20" t="n">
        <v>45670</v>
      </c>
      <c r="N147" s="20" t="n">
        <v>45675</v>
      </c>
      <c r="O147" s="41">
        <f>IF(N147=J147,1,IF(AND(N147=J147,L147=J147),N147+1-J147,IF(AND(N147&gt;J147,L147&lt;J147),N147+1-J147,IF(AND(N147&lt;=K147,L147&gt;=J147),N147-L147,IF(L147&gt;K147,"",IF(N147&gt;K147,EOMONTH(N147,-1)-L147,""))))))</f>
        <v/>
      </c>
      <c r="P147" s="41" t="n">
        <v>16000</v>
      </c>
      <c r="Q1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7" t="n">
        <v>19</v>
      </c>
      <c r="S147" t="inlineStr">
        <is>
          <t>41</t>
        </is>
      </c>
    </row>
    <row r="148" ht="11.25" customHeight="1">
      <c r="A148" s="16" t="n">
        <v>144</v>
      </c>
      <c r="B148" s="21" t="n">
        <v>19</v>
      </c>
      <c r="C148" s="18" t="n"/>
      <c r="D148" s="19" t="n">
        <v>60697521</v>
      </c>
      <c r="E148" s="19" t="inlineStr">
        <is>
          <t>ЭЛ788005</t>
        </is>
      </c>
      <c r="F148" s="19" t="inlineStr">
        <is>
          <t>ГРУЖ</t>
        </is>
      </c>
      <c r="G148" s="19" t="inlineStr">
        <is>
          <t>Жем</t>
        </is>
      </c>
      <c r="H148" s="19" t="inlineStr">
        <is>
          <t>Баталы</t>
        </is>
      </c>
      <c r="I148" s="17" t="n">
        <v>151554</v>
      </c>
      <c r="J148" s="20" t="n">
        <v>45658</v>
      </c>
      <c r="K148" s="20" t="n">
        <v>45688</v>
      </c>
      <c r="L148" s="20" t="n">
        <v>45665</v>
      </c>
      <c r="M148" s="20" t="n">
        <v>45666</v>
      </c>
      <c r="N148" s="20" t="n">
        <v>45668</v>
      </c>
      <c r="O148" s="41">
        <f>IF(N148=J148,1,IF(AND(N148=J148,L148=J148),N148+1-J148,IF(AND(N148&gt;J148,L148&lt;J148),N148+1-J148,IF(AND(N148&lt;=K148,L148&gt;=J148),N148-L148,IF(L148&gt;K148,"",IF(N148&gt;K148,EOMONTH(N148,-1)-L148,""))))))</f>
        <v/>
      </c>
      <c r="P148" s="41" t="n">
        <v>16000</v>
      </c>
      <c r="Q1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8" t="n">
        <v>19</v>
      </c>
      <c r="S148" t="inlineStr">
        <is>
          <t>41</t>
        </is>
      </c>
    </row>
    <row r="149" ht="11.25" customHeight="1">
      <c r="A149" s="16" t="n">
        <v>145</v>
      </c>
      <c r="B149" s="21" t="n">
        <v>19</v>
      </c>
      <c r="C149" s="18" t="n"/>
      <c r="D149" s="19" t="n">
        <v>61117149</v>
      </c>
      <c r="E149" s="19" t="inlineStr">
        <is>
          <t>ЭЛ817062</t>
        </is>
      </c>
      <c r="F149" s="19" t="inlineStr">
        <is>
          <t>ГРУЖ</t>
        </is>
      </c>
      <c r="G149" s="19" t="inlineStr">
        <is>
          <t>Жем</t>
        </is>
      </c>
      <c r="H149" s="19" t="inlineStr">
        <is>
          <t>Баталы</t>
        </is>
      </c>
      <c r="I149" s="17" t="n">
        <v>151554</v>
      </c>
      <c r="J149" s="20" t="n">
        <v>45658</v>
      </c>
      <c r="K149" s="20" t="n">
        <v>45688</v>
      </c>
      <c r="L149" s="20" t="n">
        <v>45664</v>
      </c>
      <c r="M149" s="20" t="n">
        <v>45674</v>
      </c>
      <c r="N149" s="20" t="n">
        <v>45676</v>
      </c>
      <c r="O149" s="41">
        <f>IF(N149=J149,1,IF(AND(N149=J149,L149=J149),N149+1-J149,IF(AND(N149&gt;J149,L149&lt;J149),N149+1-J149,IF(AND(N149&lt;=K149,L149&gt;=J149),N149-L149,IF(L149&gt;K149,"",IF(N149&gt;K149,EOMONTH(N149,-1)-L149,""))))))</f>
        <v/>
      </c>
      <c r="P149" s="41" t="n">
        <v>16000</v>
      </c>
      <c r="Q1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49" t="n">
        <v>19</v>
      </c>
      <c r="S149" t="inlineStr">
        <is>
          <t>41</t>
        </is>
      </c>
    </row>
    <row r="150" ht="11.25" customHeight="1">
      <c r="A150" s="16" t="n">
        <v>146</v>
      </c>
      <c r="B150" s="21" t="n">
        <v>19</v>
      </c>
      <c r="C150" s="18" t="n"/>
      <c r="D150" s="19" t="n">
        <v>61474383</v>
      </c>
      <c r="E150" s="19" t="inlineStr">
        <is>
          <t>ЭЛ780261</t>
        </is>
      </c>
      <c r="F150" s="19" t="inlineStr">
        <is>
          <t>ГРУЖ</t>
        </is>
      </c>
      <c r="G150" s="19" t="inlineStr">
        <is>
          <t>Жем</t>
        </is>
      </c>
      <c r="H150" s="19" t="inlineStr">
        <is>
          <t>Баталы</t>
        </is>
      </c>
      <c r="I150" s="17" t="n">
        <v>151554</v>
      </c>
      <c r="J150" s="20" t="n">
        <v>45658</v>
      </c>
      <c r="K150" s="20" t="n">
        <v>45688</v>
      </c>
      <c r="L150" s="20" t="n">
        <v>45661</v>
      </c>
      <c r="M150" s="20" t="n">
        <v>45663</v>
      </c>
      <c r="N150" s="20" t="n">
        <v>45667</v>
      </c>
      <c r="O150" s="41">
        <f>IF(N150=J150,1,IF(AND(N150=J150,L150=J150),N150+1-J150,IF(AND(N150&gt;J150,L150&lt;J150),N150+1-J150,IF(AND(N150&lt;=K150,L150&gt;=J150),N150-L150,IF(L150&gt;K150,"",IF(N150&gt;K150,EOMONTH(N150,-1)-L150,""))))))</f>
        <v/>
      </c>
      <c r="P150" s="41" t="n">
        <v>16000</v>
      </c>
      <c r="Q1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0" t="n">
        <v>19</v>
      </c>
      <c r="S150" t="inlineStr">
        <is>
          <t>41</t>
        </is>
      </c>
    </row>
    <row r="151" ht="11.25" customHeight="1">
      <c r="A151" s="16" t="n">
        <v>147</v>
      </c>
      <c r="B151" s="21" t="n">
        <v>19</v>
      </c>
      <c r="C151" s="18" t="n"/>
      <c r="D151" s="19" t="n">
        <v>61474458</v>
      </c>
      <c r="E151" s="19" t="inlineStr">
        <is>
          <t>ЭЛ783496</t>
        </is>
      </c>
      <c r="F151" s="19" t="inlineStr">
        <is>
          <t>ГРУЖ</t>
        </is>
      </c>
      <c r="G151" s="19" t="inlineStr">
        <is>
          <t>Жем</t>
        </is>
      </c>
      <c r="H151" s="19" t="inlineStr">
        <is>
          <t>Баталы</t>
        </is>
      </c>
      <c r="I151" s="22" t="inlineStr">
        <is>
          <t>151554</t>
        </is>
      </c>
      <c r="J151" s="20" t="n">
        <v>45658</v>
      </c>
      <c r="K151" s="20" t="n">
        <v>45688</v>
      </c>
      <c r="L151" s="20" t="n">
        <v>45662</v>
      </c>
      <c r="M151" s="20" t="n">
        <v>45664</v>
      </c>
      <c r="N151" s="20" t="n">
        <v>45667</v>
      </c>
      <c r="O151" s="41">
        <f>IF(N151=J151,1,IF(AND(N151=J151,L151=J151),N151+1-J151,IF(AND(N151&gt;J151,L151&lt;J151),N151+1-J151,IF(AND(N151&lt;=K151,L151&gt;=J151),N151-L151,IF(L151&gt;K151,"",IF(N151&gt;K151,EOMONTH(N151,-1)-L151,""))))))</f>
        <v/>
      </c>
      <c r="P151" s="41" t="n">
        <v>16000</v>
      </c>
      <c r="Q1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1" t="n">
        <v>19</v>
      </c>
      <c r="S151" t="inlineStr">
        <is>
          <t>41</t>
        </is>
      </c>
    </row>
    <row r="152" ht="11.25" customHeight="1">
      <c r="A152" s="16" t="n">
        <v>148</v>
      </c>
      <c r="B152" s="21" t="n">
        <v>19</v>
      </c>
      <c r="C152" s="18" t="n"/>
      <c r="D152" s="19" t="n">
        <v>61474516</v>
      </c>
      <c r="E152" s="19" t="inlineStr">
        <is>
          <t>ЭЛ774250</t>
        </is>
      </c>
      <c r="F152" s="19" t="inlineStr">
        <is>
          <t>ГРУЖ</t>
        </is>
      </c>
      <c r="G152" s="19" t="inlineStr">
        <is>
          <t>Жем</t>
        </is>
      </c>
      <c r="H152" s="19" t="inlineStr">
        <is>
          <t>Баталы</t>
        </is>
      </c>
      <c r="I152" s="17" t="n">
        <v>151554</v>
      </c>
      <c r="J152" s="20" t="n">
        <v>45658</v>
      </c>
      <c r="K152" s="20" t="n">
        <v>45688</v>
      </c>
      <c r="L152" s="20" t="n">
        <v>45660</v>
      </c>
      <c r="M152" s="20" t="n">
        <v>45661</v>
      </c>
      <c r="N152" s="20" t="n">
        <v>45665</v>
      </c>
      <c r="O152" s="41">
        <f>IF(N152=J152,1,IF(AND(N152=J152,L152=J152),N152+1-J152,IF(AND(N152&gt;J152,L152&lt;J152),N152+1-J152,IF(AND(N152&lt;=K152,L152&gt;=J152),N152-L152,IF(L152&gt;K152,"",IF(N152&gt;K152,EOMONTH(N152,-1)-L152,""))))))</f>
        <v/>
      </c>
      <c r="P152" s="41" t="n">
        <v>16000</v>
      </c>
      <c r="Q1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2" t="n">
        <v>19</v>
      </c>
      <c r="S152" t="inlineStr">
        <is>
          <t>41</t>
        </is>
      </c>
    </row>
    <row r="153" ht="11.25" customHeight="1">
      <c r="A153" s="16" t="n">
        <v>149</v>
      </c>
      <c r="B153" s="21" t="n">
        <v>19</v>
      </c>
      <c r="C153" s="18" t="n"/>
      <c r="D153" s="19" t="n">
        <v>61474748</v>
      </c>
      <c r="E153" s="19" t="inlineStr">
        <is>
          <t>ЭЛ808707</t>
        </is>
      </c>
      <c r="F153" s="19" t="inlineStr">
        <is>
          <t>ГРУЖ</t>
        </is>
      </c>
      <c r="G153" s="19" t="inlineStr">
        <is>
          <t>Жем</t>
        </is>
      </c>
      <c r="H153" s="19" t="inlineStr">
        <is>
          <t>Баталы</t>
        </is>
      </c>
      <c r="I153" s="17" t="n">
        <v>151554</v>
      </c>
      <c r="J153" s="20" t="n">
        <v>45658</v>
      </c>
      <c r="K153" s="20" t="n">
        <v>45688</v>
      </c>
      <c r="L153" s="20" t="n">
        <v>45668</v>
      </c>
      <c r="M153" s="20" t="n">
        <v>45671</v>
      </c>
      <c r="N153" s="20" t="n">
        <v>45675</v>
      </c>
      <c r="O153" s="41">
        <f>IF(N153=J153,1,IF(AND(N153=J153,L153=J153),N153+1-J153,IF(AND(N153&gt;J153,L153&lt;J153),N153+1-J153,IF(AND(N153&lt;=K153,L153&gt;=J153),N153-L153,IF(L153&gt;K153,"",IF(N153&gt;K153,EOMONTH(N153,-1)-L153,""))))))</f>
        <v/>
      </c>
      <c r="P153" s="41" t="n">
        <v>16000</v>
      </c>
      <c r="Q1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3" t="n">
        <v>19</v>
      </c>
      <c r="S153" t="inlineStr">
        <is>
          <t>41</t>
        </is>
      </c>
    </row>
    <row r="154" ht="11.25" customHeight="1">
      <c r="A154" s="16" t="n">
        <v>150</v>
      </c>
      <c r="B154" s="21" t="n">
        <v>19</v>
      </c>
      <c r="C154" s="18" t="n"/>
      <c r="D154" s="19" t="n">
        <v>61474888</v>
      </c>
      <c r="E154" s="19" t="inlineStr">
        <is>
          <t>ЭЛ774249</t>
        </is>
      </c>
      <c r="F154" s="19" t="inlineStr">
        <is>
          <t>ГРУЖ</t>
        </is>
      </c>
      <c r="G154" s="19" t="inlineStr">
        <is>
          <t>Жем</t>
        </is>
      </c>
      <c r="H154" s="19" t="inlineStr">
        <is>
          <t>Баталы</t>
        </is>
      </c>
      <c r="I154" s="17" t="n">
        <v>151554</v>
      </c>
      <c r="J154" s="20" t="n">
        <v>45658</v>
      </c>
      <c r="K154" s="20" t="n">
        <v>45688</v>
      </c>
      <c r="L154" s="20" t="n">
        <v>45660</v>
      </c>
      <c r="M154" s="20" t="n">
        <v>45661</v>
      </c>
      <c r="N154" s="20" t="n">
        <v>45665</v>
      </c>
      <c r="O154" s="41">
        <f>IF(N154=J154,1,IF(AND(N154=J154,L154=J154),N154+1-J154,IF(AND(N154&gt;J154,L154&lt;J154),N154+1-J154,IF(AND(N154&lt;=K154,L154&gt;=J154),N154-L154,IF(L154&gt;K154,"",IF(N154&gt;K154,EOMONTH(N154,-1)-L154,""))))))</f>
        <v/>
      </c>
      <c r="P154" s="41" t="n">
        <v>16000</v>
      </c>
      <c r="Q1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4" t="n">
        <v>19</v>
      </c>
      <c r="S154" t="inlineStr">
        <is>
          <t>41</t>
        </is>
      </c>
    </row>
    <row r="155" ht="11.25" customHeight="1">
      <c r="A155" s="16" t="n">
        <v>151</v>
      </c>
      <c r="B155" s="21" t="n">
        <v>19</v>
      </c>
      <c r="C155" s="18" t="n"/>
      <c r="D155" s="19" t="n">
        <v>61475067</v>
      </c>
      <c r="E155" s="19" t="inlineStr">
        <is>
          <t>ЭЛ817062</t>
        </is>
      </c>
      <c r="F155" s="19" t="inlineStr">
        <is>
          <t>ГРУЖ</t>
        </is>
      </c>
      <c r="G155" s="19" t="inlineStr">
        <is>
          <t>Жем</t>
        </is>
      </c>
      <c r="H155" s="19" t="inlineStr">
        <is>
          <t>Баталы</t>
        </is>
      </c>
      <c r="I155" s="17" t="n">
        <v>151554</v>
      </c>
      <c r="J155" s="20" t="n">
        <v>45658</v>
      </c>
      <c r="K155" s="20" t="n">
        <v>45688</v>
      </c>
      <c r="L155" s="20" t="n">
        <v>45664</v>
      </c>
      <c r="M155" s="20" t="n">
        <v>45674</v>
      </c>
      <c r="N155" s="20" t="n">
        <v>45676</v>
      </c>
      <c r="O155" s="41">
        <f>IF(N155=J155,1,IF(AND(N155=J155,L155=J155),N155+1-J155,IF(AND(N155&gt;J155,L155&lt;J155),N155+1-J155,IF(AND(N155&lt;=K155,L155&gt;=J155),N155-L155,IF(L155&gt;K155,"",IF(N155&gt;K155,EOMONTH(N155,-1)-L155,""))))))</f>
        <v/>
      </c>
      <c r="P155" s="41" t="n">
        <v>16000</v>
      </c>
      <c r="Q1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5" t="n">
        <v>19</v>
      </c>
      <c r="S155" t="inlineStr">
        <is>
          <t>41</t>
        </is>
      </c>
    </row>
    <row r="156" ht="11.25" customHeight="1">
      <c r="A156" s="16" t="n">
        <v>152</v>
      </c>
      <c r="B156" s="21" t="n">
        <v>19</v>
      </c>
      <c r="C156" s="18" t="n"/>
      <c r="D156" s="19" t="n">
        <v>63565303</v>
      </c>
      <c r="E156" s="19" t="inlineStr">
        <is>
          <t>ЭЛ788005</t>
        </is>
      </c>
      <c r="F156" s="19" t="inlineStr">
        <is>
          <t>ГРУЖ</t>
        </is>
      </c>
      <c r="G156" s="19" t="inlineStr">
        <is>
          <t>Жем</t>
        </is>
      </c>
      <c r="H156" s="19" t="inlineStr">
        <is>
          <t>Баталы</t>
        </is>
      </c>
      <c r="I156" s="17" t="n">
        <v>151554</v>
      </c>
      <c r="J156" s="20" t="n">
        <v>45658</v>
      </c>
      <c r="K156" s="20" t="n">
        <v>45688</v>
      </c>
      <c r="L156" s="20" t="n">
        <v>45665</v>
      </c>
      <c r="M156" s="20" t="n">
        <v>45666</v>
      </c>
      <c r="N156" s="20" t="n">
        <v>45668</v>
      </c>
      <c r="O156" s="41">
        <f>IF(N156=J156,1,IF(AND(N156=J156,L156=J156),N156+1-J156,IF(AND(N156&gt;J156,L156&lt;J156),N156+1-J156,IF(AND(N156&lt;=K156,L156&gt;=J156),N156-L156,IF(L156&gt;K156,"",IF(N156&gt;K156,EOMONTH(N156,-1)-L156,""))))))</f>
        <v/>
      </c>
      <c r="P156" s="41" t="n">
        <v>16000</v>
      </c>
      <c r="Q1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6" t="n">
        <v>19</v>
      </c>
      <c r="S156" t="inlineStr">
        <is>
          <t>41</t>
        </is>
      </c>
    </row>
    <row r="157" ht="11.25" customHeight="1">
      <c r="A157" s="16" t="n">
        <v>153</v>
      </c>
      <c r="B157" s="21" t="n">
        <v>19</v>
      </c>
      <c r="C157" s="18" t="n"/>
      <c r="D157" s="19" t="n">
        <v>63565352</v>
      </c>
      <c r="E157" s="19" t="inlineStr">
        <is>
          <t>ЭЛ804263</t>
        </is>
      </c>
      <c r="F157" s="19" t="inlineStr">
        <is>
          <t>ГРУЖ</t>
        </is>
      </c>
      <c r="G157" s="19" t="inlineStr">
        <is>
          <t>Жем</t>
        </is>
      </c>
      <c r="H157" s="19" t="inlineStr">
        <is>
          <t>Баталы</t>
        </is>
      </c>
      <c r="I157" s="17" t="n">
        <v>151554</v>
      </c>
      <c r="J157" s="20" t="n">
        <v>45658</v>
      </c>
      <c r="K157" s="20" t="n">
        <v>45688</v>
      </c>
      <c r="L157" s="20" t="n">
        <v>45665</v>
      </c>
      <c r="M157" s="20" t="n">
        <v>45670</v>
      </c>
      <c r="N157" s="20" t="n">
        <v>45675</v>
      </c>
      <c r="O157" s="41">
        <f>IF(N157=J157,1,IF(AND(N157=J157,L157=J157),N157+1-J157,IF(AND(N157&gt;J157,L157&lt;J157),N157+1-J157,IF(AND(N157&lt;=K157,L157&gt;=J157),N157-L157,IF(L157&gt;K157,"",IF(N157&gt;K157,EOMONTH(N157,-1)-L157,""))))))</f>
        <v/>
      </c>
      <c r="P157" s="41" t="n">
        <v>16000</v>
      </c>
      <c r="Q1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7" t="n">
        <v>19</v>
      </c>
      <c r="S157" t="inlineStr">
        <is>
          <t>41</t>
        </is>
      </c>
    </row>
    <row r="158" ht="11.25" customHeight="1">
      <c r="A158" s="16" t="n">
        <v>154</v>
      </c>
      <c r="B158" s="21" t="n">
        <v>19</v>
      </c>
      <c r="C158" s="18" t="n"/>
      <c r="D158" s="19" t="n">
        <v>63615108</v>
      </c>
      <c r="E158" s="19" t="inlineStr">
        <is>
          <t>ЭЛ774249</t>
        </is>
      </c>
      <c r="F158" s="19" t="inlineStr">
        <is>
          <t>ГРУЖ</t>
        </is>
      </c>
      <c r="G158" s="19" t="inlineStr">
        <is>
          <t>Жем</t>
        </is>
      </c>
      <c r="H158" s="19" t="inlineStr">
        <is>
          <t>Баталы</t>
        </is>
      </c>
      <c r="I158" s="17" t="n">
        <v>151554</v>
      </c>
      <c r="J158" s="20" t="n">
        <v>45658</v>
      </c>
      <c r="K158" s="20" t="n">
        <v>45688</v>
      </c>
      <c r="L158" s="20" t="n">
        <v>45660</v>
      </c>
      <c r="M158" s="20" t="n">
        <v>45661</v>
      </c>
      <c r="N158" s="20" t="n">
        <v>45665</v>
      </c>
      <c r="O158" s="41">
        <f>IF(N158=J158,1,IF(AND(N158=J158,L158=J158),N158+1-J158,IF(AND(N158&gt;J158,L158&lt;J158),N158+1-J158,IF(AND(N158&lt;=K158,L158&gt;=J158),N158-L158,IF(L158&gt;K158,"",IF(N158&gt;K158,EOMONTH(N158,-1)-L158,""))))))</f>
        <v/>
      </c>
      <c r="P158" s="41" t="n">
        <v>16000</v>
      </c>
      <c r="Q1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8" t="n">
        <v>19</v>
      </c>
      <c r="S158" t="inlineStr">
        <is>
          <t>41</t>
        </is>
      </c>
    </row>
    <row r="159" ht="11.25" customHeight="1">
      <c r="A159" s="16" t="n">
        <v>155</v>
      </c>
      <c r="B159" s="21" t="n">
        <v>19</v>
      </c>
      <c r="C159" s="18" t="n"/>
      <c r="D159" s="19" t="n">
        <v>63615611</v>
      </c>
      <c r="E159" s="19" t="inlineStr">
        <is>
          <t>ЭЛ853875</t>
        </is>
      </c>
      <c r="F159" s="19" t="inlineStr">
        <is>
          <t>ГРУЖ</t>
        </is>
      </c>
      <c r="G159" s="19" t="inlineStr">
        <is>
          <t>Жем</t>
        </is>
      </c>
      <c r="H159" s="19" t="inlineStr">
        <is>
          <t>Баталы</t>
        </is>
      </c>
      <c r="I159" s="17" t="n">
        <v>151554</v>
      </c>
      <c r="J159" s="20" t="n">
        <v>45658</v>
      </c>
      <c r="K159" s="20" t="n">
        <v>45688</v>
      </c>
      <c r="L159" s="20" t="n">
        <v>45683</v>
      </c>
      <c r="M159" s="20" t="n">
        <v>45685</v>
      </c>
      <c r="N159" s="20" t="n">
        <v>45688</v>
      </c>
      <c r="O159" s="41">
        <f>IF(N159=J159,1,IF(AND(N159=J159,L159=J159),N159+1-J159,IF(AND(N159&gt;J159,L159&lt;J159),N159+1-J159,IF(AND(N159&lt;=K159,L159&gt;=J159),N159-L159,IF(L159&gt;K159,"",IF(N159&gt;K159,EOMONTH(N159,-1)-L159,""))))))</f>
        <v/>
      </c>
      <c r="P159" s="41" t="n">
        <v>16000</v>
      </c>
      <c r="Q1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59" t="n">
        <v>19</v>
      </c>
      <c r="S159" t="inlineStr">
        <is>
          <t>41</t>
        </is>
      </c>
    </row>
    <row r="160" ht="11.25" customHeight="1">
      <c r="A160" s="16" t="n">
        <v>156</v>
      </c>
      <c r="B160" s="21" t="n">
        <v>19</v>
      </c>
      <c r="C160" s="18" t="n"/>
      <c r="D160" s="19" t="n">
        <v>63615678</v>
      </c>
      <c r="E160" s="19" t="inlineStr">
        <is>
          <t>ЭЛ786654</t>
        </is>
      </c>
      <c r="F160" s="19" t="inlineStr">
        <is>
          <t>ГРУЖ</t>
        </is>
      </c>
      <c r="G160" s="19" t="inlineStr">
        <is>
          <t>Жем</t>
        </is>
      </c>
      <c r="H160" s="19" t="inlineStr">
        <is>
          <t>Баталы</t>
        </is>
      </c>
      <c r="I160" s="17" t="n">
        <v>151554</v>
      </c>
      <c r="J160" s="20" t="n">
        <v>45658</v>
      </c>
      <c r="K160" s="20" t="n">
        <v>45688</v>
      </c>
      <c r="L160" s="20" t="n">
        <v>45665</v>
      </c>
      <c r="M160" s="20" t="n">
        <v>45665</v>
      </c>
      <c r="N160" s="20" t="n">
        <v>45668</v>
      </c>
      <c r="O160" s="41">
        <f>IF(N160=J160,1,IF(AND(N160=J160,L160=J160),N160+1-J160,IF(AND(N160&gt;J160,L160&lt;J160),N160+1-J160,IF(AND(N160&lt;=K160,L160&gt;=J160),N160-L160,IF(L160&gt;K160,"",IF(N160&gt;K160,EOMONTH(N160,-1)-L160,""))))))</f>
        <v/>
      </c>
      <c r="P160" s="41" t="n">
        <v>16000</v>
      </c>
      <c r="Q1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0" t="n">
        <v>19</v>
      </c>
      <c r="S160" t="inlineStr">
        <is>
          <t>41</t>
        </is>
      </c>
    </row>
    <row r="161" ht="11.25" customHeight="1">
      <c r="A161" s="16" t="n">
        <v>157</v>
      </c>
      <c r="B161" s="21" t="n">
        <v>19</v>
      </c>
      <c r="C161" s="18" t="n">
        <v>41</v>
      </c>
      <c r="D161" s="19" t="n">
        <v>63615827</v>
      </c>
      <c r="E161" s="19" t="inlineStr">
        <is>
          <t>ЭЛ869459</t>
        </is>
      </c>
      <c r="F161" s="19" t="inlineStr">
        <is>
          <t>ГРУЖ</t>
        </is>
      </c>
      <c r="G161" s="19" t="inlineStr">
        <is>
          <t>Жем</t>
        </is>
      </c>
      <c r="H161" s="19" t="inlineStr">
        <is>
          <t>Жем</t>
        </is>
      </c>
      <c r="I161" s="17" t="n">
        <v>151554</v>
      </c>
      <c r="J161" s="20" t="n">
        <v>45658</v>
      </c>
      <c r="K161" s="20" t="n">
        <v>45688</v>
      </c>
      <c r="L161" s="20" t="n">
        <v>45686</v>
      </c>
      <c r="M161" s="20" t="n">
        <v>45688</v>
      </c>
      <c r="N161" s="20" t="n">
        <v>45688</v>
      </c>
      <c r="O161" s="41">
        <f>IF(N161=J161,1,IF(AND(N161=J161,L161=J161),N161+1-J161,IF(AND(N161&gt;J161,L161&lt;J161),N161+1-J161,IF(AND(N161&lt;=K161,L161&gt;=J161),N161-L161,IF(L161&gt;K161,"",IF(N161&gt;K161,EOMONTH(N161,-1)-L161,""))))))</f>
        <v/>
      </c>
      <c r="P161" s="41" t="n">
        <v>16000</v>
      </c>
      <c r="Q1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1" t="n">
        <v>41</v>
      </c>
      <c r="S161" t="inlineStr">
        <is>
          <t>41</t>
        </is>
      </c>
    </row>
    <row r="162" ht="11.25" customHeight="1">
      <c r="A162" s="16" t="n">
        <v>158</v>
      </c>
      <c r="B162" s="21" t="n">
        <v>19</v>
      </c>
      <c r="C162" s="18" t="n">
        <v>41</v>
      </c>
      <c r="D162" s="19" t="n">
        <v>63616064</v>
      </c>
      <c r="E162" s="19" t="inlineStr">
        <is>
          <t>ЭЛ869459</t>
        </is>
      </c>
      <c r="F162" s="19" t="inlineStr">
        <is>
          <t>ГРУЖ</t>
        </is>
      </c>
      <c r="G162" s="19" t="inlineStr">
        <is>
          <t>Жем</t>
        </is>
      </c>
      <c r="H162" s="19" t="inlineStr">
        <is>
          <t>Жем</t>
        </is>
      </c>
      <c r="I162" s="17" t="n">
        <v>151554</v>
      </c>
      <c r="J162" s="20" t="n">
        <v>45658</v>
      </c>
      <c r="K162" s="20" t="n">
        <v>45688</v>
      </c>
      <c r="L162" s="20" t="n">
        <v>45686</v>
      </c>
      <c r="M162" s="20" t="n">
        <v>45688</v>
      </c>
      <c r="N162" s="20" t="n">
        <v>45688</v>
      </c>
      <c r="O162" s="41">
        <f>IF(N162=J162,1,IF(AND(N162=J162,L162=J162),N162+1-J162,IF(AND(N162&gt;J162,L162&lt;J162),N162+1-J162,IF(AND(N162&lt;=K162,L162&gt;=J162),N162-L162,IF(L162&gt;K162,"",IF(N162&gt;K162,EOMONTH(N162,-1)-L162,""))))))</f>
        <v/>
      </c>
      <c r="P162" s="41" t="n">
        <v>16000</v>
      </c>
      <c r="Q1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2" t="n">
        <v>41</v>
      </c>
      <c r="S162" t="inlineStr">
        <is>
          <t>41</t>
        </is>
      </c>
    </row>
    <row r="163" ht="11.25" customHeight="1">
      <c r="A163" s="16" t="n">
        <v>159</v>
      </c>
      <c r="B163" s="21" t="n">
        <v>19</v>
      </c>
      <c r="C163" s="18" t="n"/>
      <c r="D163" s="19" t="n">
        <v>63616072</v>
      </c>
      <c r="E163" s="19" t="inlineStr">
        <is>
          <t>ЭЛ767158</t>
        </is>
      </c>
      <c r="F163" s="19" t="inlineStr">
        <is>
          <t>ГРУЖ</t>
        </is>
      </c>
      <c r="G163" s="19" t="inlineStr">
        <is>
          <t>Жем</t>
        </is>
      </c>
      <c r="H163" s="19" t="inlineStr">
        <is>
          <t>Баталы</t>
        </is>
      </c>
      <c r="I163" s="17" t="n">
        <v>151554</v>
      </c>
      <c r="J163" s="20" t="n">
        <v>45658</v>
      </c>
      <c r="K163" s="20" t="n">
        <v>45688</v>
      </c>
      <c r="L163" s="20" t="n">
        <v>45658</v>
      </c>
      <c r="M163" s="20" t="n">
        <v>45659</v>
      </c>
      <c r="N163" s="20" t="n">
        <v>45663</v>
      </c>
      <c r="O163" s="41" t="n">
        <v>6</v>
      </c>
      <c r="P163" s="41" t="n">
        <v>16000</v>
      </c>
      <c r="Q1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3" t="n">
        <v>19</v>
      </c>
      <c r="S163" t="inlineStr">
        <is>
          <t>41</t>
        </is>
      </c>
    </row>
    <row r="164" ht="11.25" customHeight="1">
      <c r="A164" s="16" t="n">
        <v>160</v>
      </c>
      <c r="B164" s="21" t="n">
        <v>19</v>
      </c>
      <c r="C164" s="18" t="n">
        <v>41</v>
      </c>
      <c r="D164" s="19" t="n">
        <v>63616080</v>
      </c>
      <c r="E164" s="19" t="inlineStr">
        <is>
          <t>ЭЛ869463</t>
        </is>
      </c>
      <c r="F164" s="19" t="inlineStr">
        <is>
          <t>ГРУЖ</t>
        </is>
      </c>
      <c r="G164" s="19" t="inlineStr">
        <is>
          <t>Жем</t>
        </is>
      </c>
      <c r="H164" s="19" t="inlineStr">
        <is>
          <t>Жем</t>
        </is>
      </c>
      <c r="I164" s="17" t="n">
        <v>151554</v>
      </c>
      <c r="J164" s="20" t="n">
        <v>45658</v>
      </c>
      <c r="K164" s="20" t="n">
        <v>45688</v>
      </c>
      <c r="L164" s="20" t="n">
        <v>45683</v>
      </c>
      <c r="M164" s="20" t="n">
        <v>45688</v>
      </c>
      <c r="N164" s="20" t="n">
        <v>45688</v>
      </c>
      <c r="O164" s="41">
        <f>IF(N164=J164,1,IF(AND(N164=J164,L164=J164),N164+1-J164,IF(AND(N164&gt;J164,L164&lt;J164),N164+1-J164,IF(AND(N164&lt;=K164,L164&gt;=J164),N164-L164,IF(L164&gt;K164,"",IF(N164&gt;K164,EOMONTH(N164,-1)-L164,""))))))</f>
        <v/>
      </c>
      <c r="P164" s="41" t="n">
        <v>16000</v>
      </c>
      <c r="Q1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4" t="n">
        <v>41</v>
      </c>
      <c r="S164" t="inlineStr">
        <is>
          <t>41</t>
        </is>
      </c>
    </row>
    <row r="165" ht="11.25" customHeight="1">
      <c r="A165" s="16" t="n">
        <v>161</v>
      </c>
      <c r="B165" s="21" t="n">
        <v>19</v>
      </c>
      <c r="C165" s="18" t="n"/>
      <c r="D165" s="19" t="n">
        <v>63616155</v>
      </c>
      <c r="E165" s="19" t="inlineStr">
        <is>
          <t>ЭЛ820958</t>
        </is>
      </c>
      <c r="F165" s="19" t="inlineStr">
        <is>
          <t>ГРУЖ</t>
        </is>
      </c>
      <c r="G165" s="19" t="inlineStr">
        <is>
          <t>Жем</t>
        </is>
      </c>
      <c r="H165" s="19" t="inlineStr">
        <is>
          <t>Баталы</t>
        </is>
      </c>
      <c r="I165" s="17" t="n">
        <v>151554</v>
      </c>
      <c r="J165" s="20" t="n">
        <v>45658</v>
      </c>
      <c r="K165" s="20" t="n">
        <v>45688</v>
      </c>
      <c r="L165" s="20" t="n">
        <v>45662</v>
      </c>
      <c r="M165" s="20" t="n">
        <v>45675</v>
      </c>
      <c r="N165" s="20" t="n">
        <v>45677</v>
      </c>
      <c r="O165" s="41">
        <f>IF(N165=J165,1,IF(AND(N165=J165,L165=J165),N165+1-J165,IF(AND(N165&gt;J165,L165&lt;J165),N165+1-J165,IF(AND(N165&lt;=K165,L165&gt;=J165),N165-L165,IF(L165&gt;K165,"",IF(N165&gt;K165,EOMONTH(N165,-1)-L165,""))))))</f>
        <v/>
      </c>
      <c r="P165" s="41" t="n">
        <v>16000</v>
      </c>
      <c r="Q1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5" t="n">
        <v>19</v>
      </c>
      <c r="S165" t="inlineStr">
        <is>
          <t>41</t>
        </is>
      </c>
    </row>
    <row r="166" ht="11.25" customHeight="1">
      <c r="A166" s="16" t="n">
        <v>162</v>
      </c>
      <c r="B166" s="21" t="n">
        <v>19</v>
      </c>
      <c r="C166" s="18" t="n"/>
      <c r="D166" s="19" t="n">
        <v>63622922</v>
      </c>
      <c r="E166" s="19" t="inlineStr">
        <is>
          <t>ЭЛ774251</t>
        </is>
      </c>
      <c r="F166" s="19" t="inlineStr">
        <is>
          <t>ГРУЖ</t>
        </is>
      </c>
      <c r="G166" s="19" t="inlineStr">
        <is>
          <t>Жем</t>
        </is>
      </c>
      <c r="H166" s="19" t="inlineStr">
        <is>
          <t>Баталы</t>
        </is>
      </c>
      <c r="I166" s="17" t="n">
        <v>151554</v>
      </c>
      <c r="J166" s="20" t="n">
        <v>45658</v>
      </c>
      <c r="K166" s="20" t="n">
        <v>45688</v>
      </c>
      <c r="L166" s="20" t="n">
        <v>45660</v>
      </c>
      <c r="M166" s="20" t="n">
        <v>45661</v>
      </c>
      <c r="N166" s="20" t="n">
        <v>45665</v>
      </c>
      <c r="O166" s="41">
        <f>IF(N166=J166,1,IF(AND(N166=J166,L166=J166),N166+1-J166,IF(AND(N166&gt;J166,L166&lt;J166),N166+1-J166,IF(AND(N166&lt;=K166,L166&gt;=J166),N166-L166,IF(L166&gt;K166,"",IF(N166&gt;K166,EOMONTH(N166,-1)-L166,""))))))</f>
        <v/>
      </c>
      <c r="P166" s="41" t="n">
        <v>16000</v>
      </c>
      <c r="Q1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6" t="n">
        <v>19</v>
      </c>
      <c r="S166" t="inlineStr">
        <is>
          <t>41</t>
        </is>
      </c>
    </row>
    <row r="167" ht="11.25" customHeight="1">
      <c r="A167" s="16" t="n">
        <v>163</v>
      </c>
      <c r="B167" s="21" t="n">
        <v>19</v>
      </c>
      <c r="C167" s="18" t="n"/>
      <c r="D167" s="19" t="n">
        <v>63623003</v>
      </c>
      <c r="E167" s="19" t="inlineStr">
        <is>
          <t>ЭЛ783496</t>
        </is>
      </c>
      <c r="F167" s="19" t="inlineStr">
        <is>
          <t>ГРУЖ</t>
        </is>
      </c>
      <c r="G167" s="19" t="inlineStr">
        <is>
          <t>Жем</t>
        </is>
      </c>
      <c r="H167" s="19" t="inlineStr">
        <is>
          <t>Баталы</t>
        </is>
      </c>
      <c r="I167" s="17" t="n">
        <v>151554</v>
      </c>
      <c r="J167" s="20" t="n">
        <v>45658</v>
      </c>
      <c r="K167" s="20" t="n">
        <v>45688</v>
      </c>
      <c r="L167" s="20" t="n">
        <v>45662</v>
      </c>
      <c r="M167" s="20" t="n">
        <v>45664</v>
      </c>
      <c r="N167" s="20" t="n">
        <v>45667</v>
      </c>
      <c r="O167" s="41">
        <f>IF(N167=J167,1,IF(AND(N167=J167,L167=J167),N167+1-J167,IF(AND(N167&gt;J167,L167&lt;J167),N167+1-J167,IF(AND(N167&lt;=K167,L167&gt;=J167),N167-L167,IF(L167&gt;K167,"",IF(N167&gt;K167,EOMONTH(N167,-1)-L167,""))))))</f>
        <v/>
      </c>
      <c r="P167" s="41" t="n">
        <v>16000</v>
      </c>
      <c r="Q1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7" t="n">
        <v>19</v>
      </c>
      <c r="S167" t="inlineStr">
        <is>
          <t>41</t>
        </is>
      </c>
    </row>
    <row r="168" ht="11.25" customHeight="1">
      <c r="A168" s="16" t="n">
        <v>164</v>
      </c>
      <c r="B168" s="21" t="n">
        <v>19</v>
      </c>
      <c r="C168" s="18" t="n"/>
      <c r="D168" s="19" t="n">
        <v>63623078</v>
      </c>
      <c r="E168" s="19" t="inlineStr">
        <is>
          <t>ЭЛ783496</t>
        </is>
      </c>
      <c r="F168" s="19" t="inlineStr">
        <is>
          <t>ГРУЖ</t>
        </is>
      </c>
      <c r="G168" s="19" t="inlineStr">
        <is>
          <t>Жем</t>
        </is>
      </c>
      <c r="H168" s="19" t="inlineStr">
        <is>
          <t>Баталы</t>
        </is>
      </c>
      <c r="I168" s="17" t="n">
        <v>151554</v>
      </c>
      <c r="J168" s="20" t="n">
        <v>45658</v>
      </c>
      <c r="K168" s="20" t="n">
        <v>45688</v>
      </c>
      <c r="L168" s="20" t="n">
        <v>45662</v>
      </c>
      <c r="M168" s="20" t="n">
        <v>45664</v>
      </c>
      <c r="N168" s="20" t="n">
        <v>45667</v>
      </c>
      <c r="O168" s="41">
        <f>IF(N168=J168,1,IF(AND(N168=J168,L168=J168),N168+1-J168,IF(AND(N168&gt;J168,L168&lt;J168),N168+1-J168,IF(AND(N168&lt;=K168,L168&gt;=J168),N168-L168,IF(L168&gt;K168,"",IF(N168&gt;K168,EOMONTH(N168,-1)-L168,""))))))</f>
        <v/>
      </c>
      <c r="P168" s="41" t="n">
        <v>16000</v>
      </c>
      <c r="Q1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8" t="n">
        <v>19</v>
      </c>
      <c r="S168" t="inlineStr">
        <is>
          <t>41</t>
        </is>
      </c>
    </row>
    <row r="169" ht="11.25" customHeight="1">
      <c r="A169" s="16" t="n">
        <v>165</v>
      </c>
      <c r="B169" s="21" t="n">
        <v>19</v>
      </c>
      <c r="C169" s="18" t="n"/>
      <c r="D169" s="19" t="n">
        <v>63738942</v>
      </c>
      <c r="E169" s="19" t="inlineStr">
        <is>
          <t>ЭЛ800829</t>
        </is>
      </c>
      <c r="F169" s="19" t="inlineStr">
        <is>
          <t>ГРУЖ</t>
        </is>
      </c>
      <c r="G169" s="19" t="inlineStr">
        <is>
          <t>Жем</t>
        </is>
      </c>
      <c r="H169" s="19" t="inlineStr">
        <is>
          <t>Баталы</t>
        </is>
      </c>
      <c r="I169" s="17" t="n">
        <v>151554</v>
      </c>
      <c r="J169" s="20" t="n">
        <v>45658</v>
      </c>
      <c r="K169" s="20" t="n">
        <v>45688</v>
      </c>
      <c r="L169" s="20" t="n">
        <v>45665</v>
      </c>
      <c r="M169" s="20" t="n">
        <v>45670</v>
      </c>
      <c r="N169" s="20" t="n">
        <v>45673</v>
      </c>
      <c r="O169" s="41">
        <f>IF(N169=J169,1,IF(AND(N169=J169,L169=J169),N169+1-J169,IF(AND(N169&gt;J169,L169&lt;J169),N169+1-J169,IF(AND(N169&lt;=K169,L169&gt;=J169),N169-L169,IF(L169&gt;K169,"",IF(N169&gt;K169,EOMONTH(N169,-1)-L169,""))))))</f>
        <v/>
      </c>
      <c r="P169" s="41" t="n">
        <v>16000</v>
      </c>
      <c r="Q1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69" t="n">
        <v>19</v>
      </c>
      <c r="S169" t="inlineStr">
        <is>
          <t>41</t>
        </is>
      </c>
    </row>
    <row r="170" ht="11.25" customHeight="1">
      <c r="A170" s="16" t="n">
        <v>166</v>
      </c>
      <c r="B170" s="21" t="n">
        <v>19</v>
      </c>
      <c r="C170" s="18" t="n"/>
      <c r="D170" s="19" t="n">
        <v>63740286</v>
      </c>
      <c r="E170" s="19" t="inlineStr">
        <is>
          <t>ЭЛ783496</t>
        </is>
      </c>
      <c r="F170" s="19" t="inlineStr">
        <is>
          <t>ГРУЖ</t>
        </is>
      </c>
      <c r="G170" s="19" t="inlineStr">
        <is>
          <t>Жем</t>
        </is>
      </c>
      <c r="H170" s="19" t="inlineStr">
        <is>
          <t>Баталы</t>
        </is>
      </c>
      <c r="I170" s="17" t="n">
        <v>151554</v>
      </c>
      <c r="J170" s="20" t="n">
        <v>45658</v>
      </c>
      <c r="K170" s="20" t="n">
        <v>45688</v>
      </c>
      <c r="L170" s="20" t="n">
        <v>45662</v>
      </c>
      <c r="M170" s="20" t="n">
        <v>45664</v>
      </c>
      <c r="N170" s="20" t="n">
        <v>45667</v>
      </c>
      <c r="O170" s="41">
        <f>IF(N170=J170,1,IF(AND(N170=J170,L170=J170),N170+1-J170,IF(AND(N170&gt;J170,L170&lt;J170),N170+1-J170,IF(AND(N170&lt;=K170,L170&gt;=J170),N170-L170,IF(L170&gt;K170,"",IF(N170&gt;K170,EOMONTH(N170,-1)-L170,""))))))</f>
        <v/>
      </c>
      <c r="P170" s="41" t="n">
        <v>16000</v>
      </c>
      <c r="Q1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0" t="n">
        <v>19</v>
      </c>
      <c r="S170" t="inlineStr">
        <is>
          <t>41</t>
        </is>
      </c>
    </row>
    <row r="171" ht="11.25" customHeight="1">
      <c r="A171" s="16" t="n">
        <v>167</v>
      </c>
      <c r="B171" s="21" t="n">
        <v>19</v>
      </c>
      <c r="C171" s="18" t="n"/>
      <c r="D171" s="19" t="n">
        <v>63740328</v>
      </c>
      <c r="E171" s="19" t="inlineStr">
        <is>
          <t>ЭЛ795150</t>
        </is>
      </c>
      <c r="F171" s="19" t="inlineStr">
        <is>
          <t>ГРУЖ</t>
        </is>
      </c>
      <c r="G171" s="19" t="inlineStr">
        <is>
          <t>Жем</t>
        </is>
      </c>
      <c r="H171" s="19" t="inlineStr">
        <is>
          <t>Баталы</t>
        </is>
      </c>
      <c r="I171" s="17" t="n">
        <v>151554</v>
      </c>
      <c r="J171" s="20" t="n">
        <v>45658</v>
      </c>
      <c r="K171" s="20" t="n">
        <v>45688</v>
      </c>
      <c r="L171" s="20" t="n">
        <v>45665</v>
      </c>
      <c r="M171" s="20" t="n">
        <v>45668</v>
      </c>
      <c r="N171" s="20" t="n">
        <v>45670</v>
      </c>
      <c r="O171" s="41">
        <f>IF(N171=J171,1,IF(AND(N171=J171,L171=J171),N171+1-J171,IF(AND(N171&gt;J171,L171&lt;J171),N171+1-J171,IF(AND(N171&lt;=K171,L171&gt;=J171),N171-L171,IF(L171&gt;K171,"",IF(N171&gt;K171,EOMONTH(N171,-1)-L171,""))))))</f>
        <v/>
      </c>
      <c r="P171" s="41" t="n">
        <v>16000</v>
      </c>
      <c r="Q1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1" t="n">
        <v>19</v>
      </c>
      <c r="S171" t="inlineStr">
        <is>
          <t>41</t>
        </is>
      </c>
    </row>
    <row r="172" ht="11.25" customHeight="1">
      <c r="A172" s="16" t="n">
        <v>168</v>
      </c>
      <c r="B172" s="21" t="n">
        <v>19</v>
      </c>
      <c r="C172" s="18" t="n"/>
      <c r="D172" s="19" t="n">
        <v>63744981</v>
      </c>
      <c r="E172" s="19" t="inlineStr">
        <is>
          <t>ЭЛ820958</t>
        </is>
      </c>
      <c r="F172" s="19" t="inlineStr">
        <is>
          <t>ГРУЖ</t>
        </is>
      </c>
      <c r="G172" s="19" t="inlineStr">
        <is>
          <t>Жем</t>
        </is>
      </c>
      <c r="H172" s="19" t="inlineStr">
        <is>
          <t>Баталы</t>
        </is>
      </c>
      <c r="I172" s="17" t="n">
        <v>151554</v>
      </c>
      <c r="J172" s="20" t="n">
        <v>45658</v>
      </c>
      <c r="K172" s="20" t="n">
        <v>45688</v>
      </c>
      <c r="L172" s="20" t="n">
        <v>45665</v>
      </c>
      <c r="M172" s="20" t="n">
        <v>45675</v>
      </c>
      <c r="N172" s="20" t="n">
        <v>45677</v>
      </c>
      <c r="O172" s="41">
        <f>IF(N172=J172,1,IF(AND(N172=J172,L172=J172),N172+1-J172,IF(AND(N172&gt;J172,L172&lt;J172),N172+1-J172,IF(AND(N172&lt;=K172,L172&gt;=J172),N172-L172,IF(L172&gt;K172,"",IF(N172&gt;K172,EOMONTH(N172,-1)-L172,""))))))</f>
        <v/>
      </c>
      <c r="P172" s="41" t="n">
        <v>16000</v>
      </c>
      <c r="Q1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2" t="n">
        <v>19</v>
      </c>
      <c r="S172" t="inlineStr">
        <is>
          <t>41</t>
        </is>
      </c>
    </row>
    <row r="173" ht="11.25" customHeight="1">
      <c r="A173" s="16" t="n">
        <v>169</v>
      </c>
      <c r="B173" s="21" t="n">
        <v>19</v>
      </c>
      <c r="C173" s="18" t="n"/>
      <c r="D173" s="19" t="n">
        <v>63745012</v>
      </c>
      <c r="E173" s="19" t="inlineStr">
        <is>
          <t>ЭЛ805381</t>
        </is>
      </c>
      <c r="F173" s="19" t="inlineStr">
        <is>
          <t>ГРУЖ</t>
        </is>
      </c>
      <c r="G173" s="19" t="inlineStr">
        <is>
          <t>Жем</t>
        </is>
      </c>
      <c r="H173" s="19" t="inlineStr">
        <is>
          <t>Баталы</t>
        </is>
      </c>
      <c r="I173" s="17" t="n">
        <v>151554</v>
      </c>
      <c r="J173" s="20" t="n">
        <v>45658</v>
      </c>
      <c r="K173" s="20" t="n">
        <v>45688</v>
      </c>
      <c r="L173" s="20" t="n">
        <v>45661</v>
      </c>
      <c r="M173" s="20" t="n">
        <v>45670</v>
      </c>
      <c r="N173" s="20" t="n">
        <v>45675</v>
      </c>
      <c r="O173" s="41">
        <f>IF(N173=J173,1,IF(AND(N173=J173,L173=J173),N173+1-J173,IF(AND(N173&gt;J173,L173&lt;J173),N173+1-J173,IF(AND(N173&lt;=K173,L173&gt;=J173),N173-L173,IF(L173&gt;K173,"",IF(N173&gt;K173,EOMONTH(N173,-1)-L173,""))))))</f>
        <v/>
      </c>
      <c r="P173" s="41" t="n">
        <v>16000</v>
      </c>
      <c r="Q1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3" t="n">
        <v>19</v>
      </c>
      <c r="S173" t="inlineStr">
        <is>
          <t>41</t>
        </is>
      </c>
    </row>
    <row r="174" ht="11.25" customHeight="1">
      <c r="A174" s="16" t="n">
        <v>170</v>
      </c>
      <c r="B174" s="21" t="n">
        <v>19</v>
      </c>
      <c r="C174" s="18" t="n"/>
      <c r="D174" s="19" t="n">
        <v>63745111</v>
      </c>
      <c r="E174" s="19" t="inlineStr">
        <is>
          <t>ЭЛ788005</t>
        </is>
      </c>
      <c r="F174" s="19" t="inlineStr">
        <is>
          <t>ГРУЖ</t>
        </is>
      </c>
      <c r="G174" s="19" t="inlineStr">
        <is>
          <t>Жем</t>
        </is>
      </c>
      <c r="H174" s="19" t="inlineStr">
        <is>
          <t>Баталы</t>
        </is>
      </c>
      <c r="I174" s="17" t="n">
        <v>151554</v>
      </c>
      <c r="J174" s="20" t="n">
        <v>45658</v>
      </c>
      <c r="K174" s="20" t="n">
        <v>45688</v>
      </c>
      <c r="L174" s="20" t="n">
        <v>45665</v>
      </c>
      <c r="M174" s="20" t="n">
        <v>45666</v>
      </c>
      <c r="N174" s="20" t="n">
        <v>45668</v>
      </c>
      <c r="O174" s="41">
        <f>IF(N174=J174,1,IF(AND(N174=J174,L174=J174),N174+1-J174,IF(AND(N174&gt;J174,L174&lt;J174),N174+1-J174,IF(AND(N174&lt;=K174,L174&gt;=J174),N174-L174,IF(L174&gt;K174,"",IF(N174&gt;K174,EOMONTH(N174,-1)-L174,""))))))</f>
        <v/>
      </c>
      <c r="P174" s="41" t="n">
        <v>16000</v>
      </c>
      <c r="Q1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4" t="n">
        <v>19</v>
      </c>
      <c r="S174" t="inlineStr">
        <is>
          <t>41</t>
        </is>
      </c>
    </row>
    <row r="175" ht="11.25" customHeight="1">
      <c r="A175" s="16" t="n">
        <v>171</v>
      </c>
      <c r="B175" s="21" t="n">
        <v>19</v>
      </c>
      <c r="C175" s="18" t="n"/>
      <c r="D175" s="19" t="n">
        <v>65317950</v>
      </c>
      <c r="E175" s="19" t="inlineStr">
        <is>
          <t>ЭЛ800829</t>
        </is>
      </c>
      <c r="F175" s="19" t="inlineStr">
        <is>
          <t>ГРУЖ</t>
        </is>
      </c>
      <c r="G175" s="19" t="inlineStr">
        <is>
          <t>Жем</t>
        </is>
      </c>
      <c r="H175" s="19" t="inlineStr">
        <is>
          <t>Баталы</t>
        </is>
      </c>
      <c r="I175" s="17" t="n">
        <v>151554</v>
      </c>
      <c r="J175" s="20" t="n">
        <v>45658</v>
      </c>
      <c r="K175" s="20" t="n">
        <v>45688</v>
      </c>
      <c r="L175" s="20" t="n">
        <v>45665</v>
      </c>
      <c r="M175" s="20" t="n">
        <v>45670</v>
      </c>
      <c r="N175" s="20" t="n">
        <v>45673</v>
      </c>
      <c r="O175" s="41">
        <f>IF(N175=J175,1,IF(AND(N175=J175,L175=J175),N175+1-J175,IF(AND(N175&gt;J175,L175&lt;J175),N175+1-J175,IF(AND(N175&lt;=K175,L175&gt;=J175),N175-L175,IF(L175&gt;K175,"",IF(N175&gt;K175,EOMONTH(N175,-1)-L175,""))))))</f>
        <v/>
      </c>
      <c r="P175" s="41" t="n">
        <v>16000</v>
      </c>
      <c r="Q1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5" t="n">
        <v>19</v>
      </c>
      <c r="S175" t="inlineStr">
        <is>
          <t>41</t>
        </is>
      </c>
    </row>
    <row r="176" ht="11.25" customHeight="1">
      <c r="A176" s="16" t="n">
        <v>172</v>
      </c>
      <c r="B176" s="21" t="n">
        <v>19</v>
      </c>
      <c r="C176" s="18" t="n"/>
      <c r="D176" s="19" t="n">
        <v>65318602</v>
      </c>
      <c r="E176" s="19" t="inlineStr">
        <is>
          <t>ЭЛ783496</t>
        </is>
      </c>
      <c r="F176" s="19" t="inlineStr">
        <is>
          <t>ГРУЖ</t>
        </is>
      </c>
      <c r="G176" s="19" t="inlineStr">
        <is>
          <t>Жем</t>
        </is>
      </c>
      <c r="H176" s="19" t="inlineStr">
        <is>
          <t>Баталы</t>
        </is>
      </c>
      <c r="I176" s="17" t="n">
        <v>151554</v>
      </c>
      <c r="J176" s="20" t="n">
        <v>45658</v>
      </c>
      <c r="K176" s="20" t="n">
        <v>45688</v>
      </c>
      <c r="L176" s="20" t="n">
        <v>45662</v>
      </c>
      <c r="M176" s="20" t="n">
        <v>45664</v>
      </c>
      <c r="N176" s="20" t="n">
        <v>45667</v>
      </c>
      <c r="O176" s="41">
        <f>IF(N176=J176,1,IF(AND(N176=J176,L176=J176),N176+1-J176,IF(AND(N176&gt;J176,L176&lt;J176),N176+1-J176,IF(AND(N176&lt;=K176,L176&gt;=J176),N176-L176,IF(L176&gt;K176,"",IF(N176&gt;K176,EOMONTH(N176,-1)-L176,""))))))</f>
        <v/>
      </c>
      <c r="P176" s="41" t="n">
        <v>16000</v>
      </c>
      <c r="Q1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6" t="n">
        <v>19</v>
      </c>
      <c r="S176" t="inlineStr">
        <is>
          <t>41</t>
        </is>
      </c>
    </row>
    <row r="177" ht="11.25" customHeight="1">
      <c r="A177" s="16" t="n">
        <v>173</v>
      </c>
      <c r="B177" s="21" t="n">
        <v>19</v>
      </c>
      <c r="C177" s="18" t="n"/>
      <c r="D177" s="19" t="n">
        <v>65319428</v>
      </c>
      <c r="E177" s="19" t="inlineStr">
        <is>
          <t>ЭЛ784451</t>
        </is>
      </c>
      <c r="F177" s="19" t="inlineStr">
        <is>
          <t>ГРУЖ</t>
        </is>
      </c>
      <c r="G177" s="19" t="inlineStr">
        <is>
          <t>Жем</t>
        </is>
      </c>
      <c r="H177" s="19" t="inlineStr">
        <is>
          <t>Баталы</t>
        </is>
      </c>
      <c r="I177" s="17" t="n">
        <v>151554</v>
      </c>
      <c r="J177" s="20" t="n">
        <v>45658</v>
      </c>
      <c r="K177" s="20" t="n">
        <v>45688</v>
      </c>
      <c r="L177" s="20" t="n">
        <v>45662</v>
      </c>
      <c r="M177" s="20" t="n">
        <v>45665</v>
      </c>
      <c r="N177" s="20" t="n">
        <v>45667</v>
      </c>
      <c r="O177" s="41">
        <f>IF(N177=J177,1,IF(AND(N177=J177,L177=J177),N177+1-J177,IF(AND(N177&gt;J177,L177&lt;J177),N177+1-J177,IF(AND(N177&lt;=K177,L177&gt;=J177),N177-L177,IF(L177&gt;K177,"",IF(N177&gt;K177,EOMONTH(N177,-1)-L177,""))))))</f>
        <v/>
      </c>
      <c r="P177" s="41" t="n">
        <v>16000</v>
      </c>
      <c r="Q1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7" t="n">
        <v>19</v>
      </c>
      <c r="S177" t="inlineStr">
        <is>
          <t>41</t>
        </is>
      </c>
    </row>
    <row r="178" ht="11.25" customHeight="1">
      <c r="A178" s="16" t="n">
        <v>174</v>
      </c>
      <c r="B178" s="21" t="n">
        <v>19</v>
      </c>
      <c r="C178" s="18" t="n"/>
      <c r="D178" s="19" t="n">
        <v>65321101</v>
      </c>
      <c r="E178" s="19" t="inlineStr">
        <is>
          <t>ЭЛ786654</t>
        </is>
      </c>
      <c r="F178" s="19" t="inlineStr">
        <is>
          <t>ГРУЖ</t>
        </is>
      </c>
      <c r="G178" s="19" t="inlineStr">
        <is>
          <t>Жем</t>
        </is>
      </c>
      <c r="H178" s="19" t="inlineStr">
        <is>
          <t>Баталы</t>
        </is>
      </c>
      <c r="I178" s="17" t="n">
        <v>151554</v>
      </c>
      <c r="J178" s="20" t="n">
        <v>45658</v>
      </c>
      <c r="K178" s="20" t="n">
        <v>45688</v>
      </c>
      <c r="L178" s="20" t="n">
        <v>45665</v>
      </c>
      <c r="M178" s="20" t="n">
        <v>45665</v>
      </c>
      <c r="N178" s="20" t="n">
        <v>45668</v>
      </c>
      <c r="O178" s="41">
        <f>IF(N178=J178,1,IF(AND(N178=J178,L178=J178),N178+1-J178,IF(AND(N178&gt;J178,L178&lt;J178),N178+1-J178,IF(AND(N178&lt;=K178,L178&gt;=J178),N178-L178,IF(L178&gt;K178,"",IF(N178&gt;K178,EOMONTH(N178,-1)-L178,""))))))</f>
        <v/>
      </c>
      <c r="P178" s="41" t="n">
        <v>16000</v>
      </c>
      <c r="Q1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8" t="n">
        <v>19</v>
      </c>
      <c r="S178" t="inlineStr">
        <is>
          <t>41</t>
        </is>
      </c>
    </row>
    <row r="179" ht="11.25" customHeight="1">
      <c r="A179" s="16" t="n">
        <v>175</v>
      </c>
      <c r="B179" s="21" t="n">
        <v>19</v>
      </c>
      <c r="C179" s="18" t="n"/>
      <c r="D179" s="19" t="n">
        <v>65322182</v>
      </c>
      <c r="E179" s="19" t="inlineStr">
        <is>
          <t>ЭЛ780261</t>
        </is>
      </c>
      <c r="F179" s="19" t="inlineStr">
        <is>
          <t>ГРУЖ</t>
        </is>
      </c>
      <c r="G179" s="19" t="inlineStr">
        <is>
          <t>Жем</t>
        </is>
      </c>
      <c r="H179" s="19" t="inlineStr">
        <is>
          <t>Баталы</t>
        </is>
      </c>
      <c r="I179" s="17" t="n">
        <v>151554</v>
      </c>
      <c r="J179" s="20" t="n">
        <v>45658</v>
      </c>
      <c r="K179" s="20" t="n">
        <v>45688</v>
      </c>
      <c r="L179" s="20" t="n">
        <v>45661</v>
      </c>
      <c r="M179" s="20" t="n">
        <v>45663</v>
      </c>
      <c r="N179" s="20" t="n">
        <v>45667</v>
      </c>
      <c r="O179" s="41">
        <f>IF(N179=J179,1,IF(AND(N179=J179,L179=J179),N179+1-J179,IF(AND(N179&gt;J179,L179&lt;J179),N179+1-J179,IF(AND(N179&lt;=K179,L179&gt;=J179),N179-L179,IF(L179&gt;K179,"",IF(N179&gt;K179,EOMONTH(N179,-1)-L179,""))))))</f>
        <v/>
      </c>
      <c r="P179" s="41" t="n">
        <v>16000</v>
      </c>
      <c r="Q1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79" t="n">
        <v>19</v>
      </c>
      <c r="S179" t="inlineStr">
        <is>
          <t>41</t>
        </is>
      </c>
    </row>
    <row r="180" ht="11.25" customHeight="1">
      <c r="A180" s="16" t="n">
        <v>176</v>
      </c>
      <c r="B180" s="21" t="n">
        <v>19</v>
      </c>
      <c r="C180" s="18" t="n"/>
      <c r="D180" s="19" t="n">
        <v>65322810</v>
      </c>
      <c r="E180" s="19" t="inlineStr">
        <is>
          <t>ЭЛ800829</t>
        </is>
      </c>
      <c r="F180" s="19" t="inlineStr">
        <is>
          <t>ГРУЖ</t>
        </is>
      </c>
      <c r="G180" s="19" t="inlineStr">
        <is>
          <t>Жем</t>
        </is>
      </c>
      <c r="H180" s="19" t="inlineStr">
        <is>
          <t>Баталы</t>
        </is>
      </c>
      <c r="I180" s="17" t="n">
        <v>151554</v>
      </c>
      <c r="J180" s="20" t="n">
        <v>45658</v>
      </c>
      <c r="K180" s="20" t="n">
        <v>45688</v>
      </c>
      <c r="L180" s="20" t="n">
        <v>45665</v>
      </c>
      <c r="M180" s="20" t="n">
        <v>45670</v>
      </c>
      <c r="N180" s="20" t="n">
        <v>45673</v>
      </c>
      <c r="O180" s="41">
        <f>IF(N180=J180,1,IF(AND(N180=J180,L180=J180),N180+1-J180,IF(AND(N180&gt;J180,L180&lt;J180),N180+1-J180,IF(AND(N180&lt;=K180,L180&gt;=J180),N180-L180,IF(L180&gt;K180,"",IF(N180&gt;K180,EOMONTH(N180,-1)-L180,""))))))</f>
        <v/>
      </c>
      <c r="P180" s="41" t="n">
        <v>16000</v>
      </c>
      <c r="Q1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0" t="n">
        <v>19</v>
      </c>
      <c r="S180" t="inlineStr">
        <is>
          <t>41</t>
        </is>
      </c>
    </row>
    <row r="181" ht="11.25" customHeight="1">
      <c r="A181" s="16" t="n">
        <v>177</v>
      </c>
      <c r="B181" s="21" t="n">
        <v>19</v>
      </c>
      <c r="C181" s="18" t="n">
        <v>41</v>
      </c>
      <c r="D181" s="19" t="n">
        <v>65324758</v>
      </c>
      <c r="E181" s="19" t="inlineStr">
        <is>
          <t>ЭЛ869468</t>
        </is>
      </c>
      <c r="F181" s="19" t="inlineStr">
        <is>
          <t>ГРУЖ</t>
        </is>
      </c>
      <c r="G181" s="19" t="inlineStr">
        <is>
          <t>Жем</t>
        </is>
      </c>
      <c r="H181" s="19" t="inlineStr">
        <is>
          <t>Жем</t>
        </is>
      </c>
      <c r="I181" s="17" t="n">
        <v>151554</v>
      </c>
      <c r="J181" s="20" t="n">
        <v>45658</v>
      </c>
      <c r="K181" s="20" t="n">
        <v>45688</v>
      </c>
      <c r="L181" s="20" t="n">
        <v>45686</v>
      </c>
      <c r="M181" s="20" t="n">
        <v>45688</v>
      </c>
      <c r="N181" s="20" t="n">
        <v>45688</v>
      </c>
      <c r="O181" s="41">
        <f>IF(N181=J181,1,IF(AND(N181=J181,L181=J181),N181+1-J181,IF(AND(N181&gt;J181,L181&lt;J181),N181+1-J181,IF(AND(N181&lt;=K181,L181&gt;=J181),N181-L181,IF(L181&gt;K181,"",IF(N181&gt;K181,EOMONTH(N181,-1)-L181,""))))))</f>
        <v/>
      </c>
      <c r="P181" s="41" t="n">
        <v>16000</v>
      </c>
      <c r="Q1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1" t="n">
        <v>41</v>
      </c>
      <c r="S181" t="inlineStr">
        <is>
          <t>41</t>
        </is>
      </c>
    </row>
    <row r="182" ht="11.25" customHeight="1">
      <c r="A182" s="16" t="n">
        <v>178</v>
      </c>
      <c r="B182" s="21" t="n">
        <v>19</v>
      </c>
      <c r="C182" s="18" t="n"/>
      <c r="D182" s="19" t="n">
        <v>65327678</v>
      </c>
      <c r="E182" s="19" t="inlineStr">
        <is>
          <t>ЭЛ817062</t>
        </is>
      </c>
      <c r="F182" s="19" t="inlineStr">
        <is>
          <t>ГРУЖ</t>
        </is>
      </c>
      <c r="G182" s="19" t="inlineStr">
        <is>
          <t>Жем</t>
        </is>
      </c>
      <c r="H182" s="19" t="inlineStr">
        <is>
          <t>Баталы</t>
        </is>
      </c>
      <c r="I182" s="17" t="n">
        <v>151554</v>
      </c>
      <c r="J182" s="20" t="n">
        <v>45658</v>
      </c>
      <c r="K182" s="20" t="n">
        <v>45688</v>
      </c>
      <c r="L182" s="20" t="n">
        <v>45664</v>
      </c>
      <c r="M182" s="20" t="n">
        <v>45674</v>
      </c>
      <c r="N182" s="20" t="n">
        <v>45676</v>
      </c>
      <c r="O182" s="41">
        <f>IF(N182=J182,1,IF(AND(N182=J182,L182=J182),N182+1-J182,IF(AND(N182&gt;J182,L182&lt;J182),N182+1-J182,IF(AND(N182&lt;=K182,L182&gt;=J182),N182-L182,IF(L182&gt;K182,"",IF(N182&gt;K182,EOMONTH(N182,-1)-L182,""))))))</f>
        <v/>
      </c>
      <c r="P182" s="41" t="n">
        <v>16000</v>
      </c>
      <c r="Q1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2" t="n">
        <v>19</v>
      </c>
      <c r="S182" t="inlineStr">
        <is>
          <t>41</t>
        </is>
      </c>
    </row>
    <row r="183" ht="11.25" customHeight="1">
      <c r="A183" s="16" t="n">
        <v>179</v>
      </c>
      <c r="B183" s="21" t="n">
        <v>19</v>
      </c>
      <c r="C183" s="18" t="n"/>
      <c r="D183" s="19" t="n">
        <v>65328254</v>
      </c>
      <c r="E183" s="19" t="inlineStr">
        <is>
          <t>ЭЛ851839</t>
        </is>
      </c>
      <c r="F183" s="19" t="inlineStr">
        <is>
          <t>ГРУЖ</t>
        </is>
      </c>
      <c r="G183" s="19" t="inlineStr">
        <is>
          <t>Жем</t>
        </is>
      </c>
      <c r="H183" s="19" t="inlineStr">
        <is>
          <t>Баталы</t>
        </is>
      </c>
      <c r="I183" s="17" t="n">
        <v>151554</v>
      </c>
      <c r="J183" s="20" t="n">
        <v>45658</v>
      </c>
      <c r="K183" s="20" t="n">
        <v>45688</v>
      </c>
      <c r="L183" s="20" t="n">
        <v>45679</v>
      </c>
      <c r="M183" s="20" t="n">
        <v>45684</v>
      </c>
      <c r="N183" s="20" t="n">
        <v>45688</v>
      </c>
      <c r="O183" s="41">
        <f>IF(N183=J183,1,IF(AND(N183=J183,L183=J183),N183+1-J183,IF(AND(N183&gt;J183,L183&lt;J183),N183+1-J183,IF(AND(N183&lt;=K183,L183&gt;=J183),N183-L183,IF(L183&gt;K183,"",IF(N183&gt;K183,EOMONTH(N183,-1)-L183,""))))))</f>
        <v/>
      </c>
      <c r="P183" s="41" t="n">
        <v>16000</v>
      </c>
      <c r="Q1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3" t="n">
        <v>19</v>
      </c>
      <c r="S183" t="inlineStr">
        <is>
          <t>41</t>
        </is>
      </c>
    </row>
    <row r="184" ht="11.25" customHeight="1">
      <c r="A184" s="16" t="n">
        <v>180</v>
      </c>
      <c r="B184" s="21" t="n">
        <v>19</v>
      </c>
      <c r="C184" s="18" t="n"/>
      <c r="D184" s="19" t="n">
        <v>65337917</v>
      </c>
      <c r="E184" s="19" t="inlineStr">
        <is>
          <t>ЭЛ800829</t>
        </is>
      </c>
      <c r="F184" s="19" t="inlineStr">
        <is>
          <t>ГРУЖ</t>
        </is>
      </c>
      <c r="G184" s="19" t="inlineStr">
        <is>
          <t>Жем</t>
        </is>
      </c>
      <c r="H184" s="19" t="inlineStr">
        <is>
          <t>Баталы</t>
        </is>
      </c>
      <c r="I184" s="17" t="n">
        <v>151554</v>
      </c>
      <c r="J184" s="20" t="n">
        <v>45658</v>
      </c>
      <c r="K184" s="20" t="n">
        <v>45688</v>
      </c>
      <c r="L184" s="20" t="n">
        <v>45665</v>
      </c>
      <c r="M184" s="20" t="n">
        <v>45670</v>
      </c>
      <c r="N184" s="20" t="n">
        <v>45673</v>
      </c>
      <c r="O184" s="41">
        <f>IF(N184=J184,1,IF(AND(N184=J184,L184=J184),N184+1-J184,IF(AND(N184&gt;J184,L184&lt;J184),N184+1-J184,IF(AND(N184&lt;=K184,L184&gt;=J184),N184-L184,IF(L184&gt;K184,"",IF(N184&gt;K184,EOMONTH(N184,-1)-L184,""))))))</f>
        <v/>
      </c>
      <c r="P184" s="41" t="n">
        <v>16000</v>
      </c>
      <c r="Q1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4" t="n">
        <v>19</v>
      </c>
      <c r="S184" t="inlineStr">
        <is>
          <t>41</t>
        </is>
      </c>
    </row>
    <row r="185" ht="11.25" customHeight="1">
      <c r="A185" s="16" t="n">
        <v>181</v>
      </c>
      <c r="B185" s="21" t="n">
        <v>19</v>
      </c>
      <c r="C185" s="18" t="n"/>
      <c r="D185" s="19" t="n">
        <v>65339970</v>
      </c>
      <c r="E185" s="19" t="inlineStr">
        <is>
          <t>ЭЛ817059</t>
        </is>
      </c>
      <c r="F185" s="19" t="inlineStr">
        <is>
          <t>ГРУЖ</t>
        </is>
      </c>
      <c r="G185" s="19" t="inlineStr">
        <is>
          <t>Жем</t>
        </is>
      </c>
      <c r="H185" s="19" t="inlineStr">
        <is>
          <t>Баталы</t>
        </is>
      </c>
      <c r="I185" s="17" t="n">
        <v>151554</v>
      </c>
      <c r="J185" s="20" t="n">
        <v>45658</v>
      </c>
      <c r="K185" s="20" t="n">
        <v>45688</v>
      </c>
      <c r="L185" s="20" t="n">
        <v>45666</v>
      </c>
      <c r="M185" s="20" t="n">
        <v>45674</v>
      </c>
      <c r="N185" s="20" t="n">
        <v>45676</v>
      </c>
      <c r="O185" s="41">
        <f>IF(N185=J185,1,IF(AND(N185=J185,L185=J185),N185+1-J185,IF(AND(N185&gt;J185,L185&lt;J185),N185+1-J185,IF(AND(N185&lt;=K185,L185&gt;=J185),N185-L185,IF(L185&gt;K185,"",IF(N185&gt;K185,EOMONTH(N185,-1)-L185,""))))))</f>
        <v/>
      </c>
      <c r="P185" s="41" t="n">
        <v>16000</v>
      </c>
      <c r="Q1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5" t="n">
        <v>19</v>
      </c>
      <c r="S185" t="inlineStr">
        <is>
          <t>41</t>
        </is>
      </c>
    </row>
    <row r="186" ht="11.25" customHeight="1">
      <c r="A186" s="16" t="n">
        <v>182</v>
      </c>
      <c r="B186" s="21" t="n">
        <v>19</v>
      </c>
      <c r="C186" s="18" t="n"/>
      <c r="D186" s="19" t="n">
        <v>65342875</v>
      </c>
      <c r="E186" s="19" t="inlineStr">
        <is>
          <t>ЭЛ817059</t>
        </is>
      </c>
      <c r="F186" s="19" t="inlineStr">
        <is>
          <t>ГРУЖ</t>
        </is>
      </c>
      <c r="G186" s="19" t="inlineStr">
        <is>
          <t>Жем</t>
        </is>
      </c>
      <c r="H186" s="19" t="inlineStr">
        <is>
          <t>Баталы</t>
        </is>
      </c>
      <c r="I186" s="17" t="n">
        <v>151554</v>
      </c>
      <c r="J186" s="20" t="n">
        <v>45658</v>
      </c>
      <c r="K186" s="20" t="n">
        <v>45688</v>
      </c>
      <c r="L186" s="20" t="n">
        <v>45666</v>
      </c>
      <c r="M186" s="20" t="n">
        <v>45674</v>
      </c>
      <c r="N186" s="20" t="n">
        <v>45676</v>
      </c>
      <c r="O186" s="41">
        <f>IF(N186=J186,1,IF(AND(N186=J186,L186=J186),N186+1-J186,IF(AND(N186&gt;J186,L186&lt;J186),N186+1-J186,IF(AND(N186&lt;=K186,L186&gt;=J186),N186-L186,IF(L186&gt;K186,"",IF(N186&gt;K186,EOMONTH(N186,-1)-L186,""))))))</f>
        <v/>
      </c>
      <c r="P186" s="41" t="n">
        <v>16000</v>
      </c>
      <c r="Q1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6" t="n">
        <v>19</v>
      </c>
      <c r="S186" t="inlineStr">
        <is>
          <t>41</t>
        </is>
      </c>
    </row>
    <row r="187" ht="11.25" customHeight="1">
      <c r="A187" s="16" t="n">
        <v>183</v>
      </c>
      <c r="B187" s="21" t="n">
        <v>19</v>
      </c>
      <c r="C187" s="18" t="n">
        <v>41</v>
      </c>
      <c r="D187" s="19" t="n">
        <v>65352346</v>
      </c>
      <c r="E187" s="19" t="inlineStr">
        <is>
          <t>ЭЛ869468</t>
        </is>
      </c>
      <c r="F187" s="19" t="inlineStr">
        <is>
          <t>ГРУЖ</t>
        </is>
      </c>
      <c r="G187" s="19" t="inlineStr">
        <is>
          <t>Жем</t>
        </is>
      </c>
      <c r="H187" s="19" t="inlineStr">
        <is>
          <t>Жем</t>
        </is>
      </c>
      <c r="I187" s="17" t="n">
        <v>151554</v>
      </c>
      <c r="J187" s="20" t="n">
        <v>45658</v>
      </c>
      <c r="K187" s="20" t="n">
        <v>45688</v>
      </c>
      <c r="L187" s="20" t="n">
        <v>45686</v>
      </c>
      <c r="M187" s="20" t="n">
        <v>45688</v>
      </c>
      <c r="N187" s="20" t="n">
        <v>45688</v>
      </c>
      <c r="O187" s="41">
        <f>IF(N187=J187,1,IF(AND(N187=J187,L187=J187),N187+1-J187,IF(AND(N187&gt;J187,L187&lt;J187),N187+1-J187,IF(AND(N187&lt;=K187,L187&gt;=J187),N187-L187,IF(L187&gt;K187,"",IF(N187&gt;K187,EOMONTH(N187,-1)-L187,""))))))</f>
        <v/>
      </c>
      <c r="P187" s="41" t="n">
        <v>16000</v>
      </c>
      <c r="Q1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7" t="n">
        <v>41</v>
      </c>
      <c r="S187" t="inlineStr">
        <is>
          <t>41</t>
        </is>
      </c>
    </row>
    <row r="188" ht="11.25" customHeight="1">
      <c r="A188" s="16" t="n">
        <v>184</v>
      </c>
      <c r="B188" s="21" t="n">
        <v>19</v>
      </c>
      <c r="C188" s="18" t="n"/>
      <c r="D188" s="19" t="n">
        <v>65353450</v>
      </c>
      <c r="E188" s="19" t="inlineStr">
        <is>
          <t>ЭЛ774251</t>
        </is>
      </c>
      <c r="F188" s="19" t="inlineStr">
        <is>
          <t>ГРУЖ</t>
        </is>
      </c>
      <c r="G188" s="19" t="inlineStr">
        <is>
          <t>Жем</t>
        </is>
      </c>
      <c r="H188" s="19" t="inlineStr">
        <is>
          <t>Баталы</t>
        </is>
      </c>
      <c r="I188" s="17" t="n">
        <v>151554</v>
      </c>
      <c r="J188" s="20" t="n">
        <v>45658</v>
      </c>
      <c r="K188" s="20" t="n">
        <v>45688</v>
      </c>
      <c r="L188" s="20" t="n">
        <v>45660</v>
      </c>
      <c r="M188" s="20" t="n">
        <v>45661</v>
      </c>
      <c r="N188" s="20" t="n">
        <v>45665</v>
      </c>
      <c r="O188" s="41">
        <f>IF(N188=J188,1,IF(AND(N188=J188,L188=J188),N188+1-J188,IF(AND(N188&gt;J188,L188&lt;J188),N188+1-J188,IF(AND(N188&lt;=K188,L188&gt;=J188),N188-L188,IF(L188&gt;K188,"",IF(N188&gt;K188,EOMONTH(N188,-1)-L188,""))))))</f>
        <v/>
      </c>
      <c r="P188" s="41" t="n">
        <v>16000</v>
      </c>
      <c r="Q1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8" t="n">
        <v>19</v>
      </c>
      <c r="S188" t="inlineStr">
        <is>
          <t>41</t>
        </is>
      </c>
    </row>
    <row r="189" ht="11.25" customHeight="1">
      <c r="A189" s="16" t="n">
        <v>185</v>
      </c>
      <c r="B189" s="36" t="n">
        <v>487</v>
      </c>
      <c r="C189" s="18" t="n">
        <v>14</v>
      </c>
      <c r="D189" s="19" t="n">
        <v>60694023</v>
      </c>
      <c r="E189" s="19" t="n">
        <v>20237350</v>
      </c>
      <c r="F189" s="19" t="inlineStr">
        <is>
          <t>ГРУЖ</t>
        </is>
      </c>
      <c r="G189" s="19" t="inlineStr">
        <is>
          <t>Жомарт</t>
        </is>
      </c>
      <c r="H189" s="19" t="inlineStr">
        <is>
          <t>Достык (эксп.)</t>
        </is>
      </c>
      <c r="I189" s="17" t="n">
        <v>151253</v>
      </c>
      <c r="J189" s="20" t="n">
        <v>45658</v>
      </c>
      <c r="K189" s="20" t="n">
        <v>45688</v>
      </c>
      <c r="L189" s="20" t="n">
        <v>45646</v>
      </c>
      <c r="M189" s="20" t="n">
        <v>45660</v>
      </c>
      <c r="N189" s="20" t="n">
        <v>45664</v>
      </c>
      <c r="O189" s="41">
        <f>IF(N189=J189,1,IF(AND(N189=J189,L189=J189),N189+1-J189,IF(AND(N189&gt;J189,L189&lt;J189),N189+1-J189,IF(AND(N189&lt;=K189,L189&gt;=J189),N189-L189,IF(L189&gt;K189,"",IF(N189&gt;K189,EOMONTH(N189,-1)-L189,""))))))</f>
        <v/>
      </c>
      <c r="P189" s="41" t="n">
        <v>16000</v>
      </c>
      <c r="Q1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89" t="n">
        <v>14</v>
      </c>
      <c r="S189" t="inlineStr">
        <is>
          <t>40</t>
        </is>
      </c>
    </row>
    <row r="190" ht="11.25" customHeight="1">
      <c r="A190" s="16" t="n">
        <v>186</v>
      </c>
      <c r="B190" s="21" t="n">
        <v>14</v>
      </c>
      <c r="C190" s="18" t="n">
        <v>515</v>
      </c>
      <c r="D190" s="19" t="n">
        <v>60695111</v>
      </c>
      <c r="E190" s="19" t="inlineStr">
        <is>
          <t>Ж0440053</t>
        </is>
      </c>
      <c r="F190" s="19" t="inlineStr">
        <is>
          <t>ГРУЖ</t>
        </is>
      </c>
      <c r="G190" s="19" t="inlineStr">
        <is>
          <t>Жомарт</t>
        </is>
      </c>
      <c r="H190" s="19" t="inlineStr">
        <is>
          <t>Достык (эксп.)</t>
        </is>
      </c>
      <c r="I190" s="17" t="n">
        <v>151253</v>
      </c>
      <c r="J190" s="20" t="n">
        <v>45658</v>
      </c>
      <c r="K190" s="20" t="n">
        <v>45688</v>
      </c>
      <c r="L190" s="20" t="n">
        <v>45640</v>
      </c>
      <c r="M190" s="20" t="n">
        <v>45653</v>
      </c>
      <c r="N190" s="20" t="n">
        <v>45673</v>
      </c>
      <c r="O190" s="41">
        <f>IF(N190=J190,1,IF(AND(N190=J190,L190=J190),N190+1-J190,IF(AND(N190&gt;J190,L190&lt;J190),N190+1-J190,IF(AND(N190&lt;=K190,L190&gt;=J190),N190-L190,IF(L190&gt;K190,"",IF(N190&gt;K190,EOMONTH(N190,-1)-L190,""))))))</f>
        <v/>
      </c>
      <c r="P190" s="41" t="n">
        <v>16000</v>
      </c>
      <c r="Q1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0" t="n">
        <v>0</v>
      </c>
      <c r="S190" t="inlineStr">
        <is>
          <t>value is not active</t>
        </is>
      </c>
    </row>
    <row r="191" ht="11.25" customHeight="1">
      <c r="A191" s="16" t="n">
        <v>187</v>
      </c>
      <c r="B191" s="36" t="n">
        <v>487</v>
      </c>
      <c r="C191" s="18" t="n">
        <v>14</v>
      </c>
      <c r="D191" s="19" t="n">
        <v>60695822</v>
      </c>
      <c r="E191" s="19" t="n">
        <v>20254671</v>
      </c>
      <c r="F191" s="19" t="inlineStr">
        <is>
          <t>ГРУЖ</t>
        </is>
      </c>
      <c r="G191" s="19" t="inlineStr">
        <is>
          <t>Жомарт</t>
        </is>
      </c>
      <c r="H191" s="19" t="inlineStr">
        <is>
          <t>Достык (эксп.)</t>
        </is>
      </c>
      <c r="I191" s="17" t="n">
        <v>151253</v>
      </c>
      <c r="J191" s="20" t="n">
        <v>45658</v>
      </c>
      <c r="K191" s="20" t="n">
        <v>45688</v>
      </c>
      <c r="L191" s="20" t="n">
        <v>45662</v>
      </c>
      <c r="M191" s="20" t="n">
        <v>45670</v>
      </c>
      <c r="N191" s="20" t="n">
        <v>45676</v>
      </c>
      <c r="O191" s="41">
        <f>IF(N191=J191,1,IF(AND(N191=J191,L191=J191),N191+1-J191,IF(AND(N191&gt;J191,L191&lt;J191),N191+1-J191,IF(AND(N191&lt;=K191,L191&gt;=J191),N191-L191,IF(L191&gt;K191,"",IF(N191&gt;K191,EOMONTH(N191,-1)-L191,""))))))</f>
        <v/>
      </c>
      <c r="P191" s="41" t="n">
        <v>16000</v>
      </c>
      <c r="Q1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1" t="n">
        <v>14</v>
      </c>
      <c r="S191" t="inlineStr">
        <is>
          <t>40</t>
        </is>
      </c>
    </row>
    <row r="192" ht="11.25" customHeight="1">
      <c r="A192" s="16" t="n">
        <v>188</v>
      </c>
      <c r="B192" s="36" t="n">
        <v>487</v>
      </c>
      <c r="C192" s="18" t="n">
        <v>14</v>
      </c>
      <c r="D192" s="19" t="n">
        <v>60696523</v>
      </c>
      <c r="E192" s="19" t="n">
        <v>20257942</v>
      </c>
      <c r="F192" s="19" t="inlineStr">
        <is>
          <t>ГРУЖ</t>
        </is>
      </c>
      <c r="G192" s="19" t="inlineStr">
        <is>
          <t>Жомарт</t>
        </is>
      </c>
      <c r="H192" s="19" t="inlineStr">
        <is>
          <t>Достык (эксп.)</t>
        </is>
      </c>
      <c r="I192" s="17" t="n">
        <v>151253</v>
      </c>
      <c r="J192" s="20" t="n">
        <v>45658</v>
      </c>
      <c r="K192" s="20" t="n">
        <v>45688</v>
      </c>
      <c r="L192" s="20" t="n">
        <v>45646</v>
      </c>
      <c r="M192" s="20" t="n">
        <v>45671</v>
      </c>
      <c r="N192" s="20" t="n">
        <v>45676</v>
      </c>
      <c r="O192" s="41">
        <f>IF(N192=J192,1,IF(AND(N192=J192,L192=J192),N192+1-J192,IF(AND(N192&gt;J192,L192&lt;J192),N192+1-J192,IF(AND(N192&lt;=K192,L192&gt;=J192),N192-L192,IF(L192&gt;K192,"",IF(N192&gt;K192,EOMONTH(N192,-1)-L192,""))))))</f>
        <v/>
      </c>
      <c r="P192" s="41" t="n">
        <v>16000</v>
      </c>
      <c r="Q1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2" t="n">
        <v>14</v>
      </c>
      <c r="S192" t="inlineStr">
        <is>
          <t>40</t>
        </is>
      </c>
    </row>
    <row r="193" ht="11.25" customHeight="1">
      <c r="A193" s="16" t="n">
        <v>189</v>
      </c>
      <c r="B193" s="36" t="n">
        <v>487</v>
      </c>
      <c r="C193" s="18" t="n">
        <v>14</v>
      </c>
      <c r="D193" s="19" t="n">
        <v>60697364</v>
      </c>
      <c r="E193" s="19" t="n">
        <v>20237334</v>
      </c>
      <c r="F193" s="19" t="inlineStr">
        <is>
          <t>ГРУЖ</t>
        </is>
      </c>
      <c r="G193" s="19" t="inlineStr">
        <is>
          <t>Жомарт</t>
        </is>
      </c>
      <c r="H193" s="19" t="inlineStr">
        <is>
          <t>Достык (эксп.)</t>
        </is>
      </c>
      <c r="I193" s="17" t="n">
        <v>151253</v>
      </c>
      <c r="J193" s="20" t="n">
        <v>45658</v>
      </c>
      <c r="K193" s="20" t="n">
        <v>45688</v>
      </c>
      <c r="L193" s="20" t="n">
        <v>45646</v>
      </c>
      <c r="M193" s="20" t="n">
        <v>45660</v>
      </c>
      <c r="N193" s="20" t="n">
        <v>45664</v>
      </c>
      <c r="O193" s="41">
        <f>IF(N193=J193,1,IF(AND(N193=J193,L193=J193),N193+1-J193,IF(AND(N193&gt;J193,L193&lt;J193),N193+1-J193,IF(AND(N193&lt;=K193,L193&gt;=J193),N193-L193,IF(L193&gt;K193,"",IF(N193&gt;K193,EOMONTH(N193,-1)-L193,""))))))</f>
        <v/>
      </c>
      <c r="P193" s="41" t="n">
        <v>16000</v>
      </c>
      <c r="Q1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3" t="n">
        <v>14</v>
      </c>
      <c r="S193" t="inlineStr">
        <is>
          <t>40</t>
        </is>
      </c>
    </row>
    <row r="194" ht="19.5" customHeight="1">
      <c r="A194" s="16" t="n">
        <v>190</v>
      </c>
      <c r="B194" s="21" t="n">
        <v>14</v>
      </c>
      <c r="C194" s="18" t="n">
        <v>531</v>
      </c>
      <c r="D194" s="19" t="n">
        <v>60697588</v>
      </c>
      <c r="E194" s="19" t="n">
        <v>20221594</v>
      </c>
      <c r="F194" s="19" t="inlineStr">
        <is>
          <t>ГРУЖ</t>
        </is>
      </c>
      <c r="G194" s="19" t="inlineStr">
        <is>
          <t>Шалабай</t>
        </is>
      </c>
      <c r="H194" s="19" t="inlineStr">
        <is>
          <t>Достык (эксп.)</t>
        </is>
      </c>
      <c r="I194" s="17" t="n">
        <v>151215</v>
      </c>
      <c r="J194" s="20" t="n">
        <v>45658</v>
      </c>
      <c r="K194" s="20" t="n">
        <v>45688</v>
      </c>
      <c r="L194" s="20" t="n">
        <v>45650</v>
      </c>
      <c r="M194" s="20" t="n">
        <v>45652</v>
      </c>
      <c r="N194" s="20" t="n">
        <v>45659</v>
      </c>
      <c r="O194" s="41">
        <f>IF(N194=J194,1,IF(AND(N194=J194,L194=J194),N194+1-J194,IF(AND(N194&gt;J194,L194&lt;J194),N194+1-J194,IF(AND(N194&lt;=K194,L194&gt;=J194),N194-L194,IF(L194&gt;K194,"",IF(N194&gt;K194,EOMONTH(N194,-1)-L194,""))))))</f>
        <v/>
      </c>
      <c r="P194" s="41" t="n">
        <v>16000</v>
      </c>
      <c r="Q1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4" t="n">
        <v>0</v>
      </c>
      <c r="S194" t="inlineStr">
        <is>
          <t>value is not active</t>
        </is>
      </c>
    </row>
    <row r="195" ht="11.25" customHeight="1">
      <c r="A195" s="16" t="n">
        <v>191</v>
      </c>
      <c r="B195" s="36" t="n">
        <v>487</v>
      </c>
      <c r="C195" s="18" t="n">
        <v>14</v>
      </c>
      <c r="D195" s="19" t="n">
        <v>60697588</v>
      </c>
      <c r="E195" s="19" t="inlineStr">
        <is>
          <t>Ж0439759</t>
        </is>
      </c>
      <c r="F195" s="19" t="inlineStr">
        <is>
          <t>ГРУЖ</t>
        </is>
      </c>
      <c r="G195" s="19" t="inlineStr">
        <is>
          <t>Жомарт</t>
        </is>
      </c>
      <c r="H195" s="19" t="inlineStr">
        <is>
          <t>Достык (эксп.)</t>
        </is>
      </c>
      <c r="I195" s="17" t="n">
        <v>151253</v>
      </c>
      <c r="J195" s="20" t="n">
        <v>45658</v>
      </c>
      <c r="K195" s="20" t="n">
        <v>45688</v>
      </c>
      <c r="L195" s="20" t="n">
        <v>45664</v>
      </c>
      <c r="M195" s="20" t="n">
        <v>45674</v>
      </c>
      <c r="N195" s="20" t="n">
        <v>45683</v>
      </c>
      <c r="O195" s="41">
        <f>IF(N195=J195,1,IF(AND(N195=J195,L195=J195),N195+1-J195,IF(AND(N195&gt;J195,L195&lt;J195),N195+1-J195,IF(AND(N195&lt;=K195,L195&gt;=J195),N195-L195,IF(L195&gt;K195,"",IF(N195&gt;K195,EOMONTH(N195,-1)-L195,""))))))</f>
        <v/>
      </c>
      <c r="P195" s="41" t="n">
        <v>16000</v>
      </c>
      <c r="Q1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5" t="n">
        <v>14</v>
      </c>
      <c r="S195" t="inlineStr">
        <is>
          <t>40</t>
        </is>
      </c>
    </row>
    <row r="196" ht="19.5" customHeight="1">
      <c r="A196" s="16" t="n">
        <v>192</v>
      </c>
      <c r="B196" s="36" t="n">
        <v>487</v>
      </c>
      <c r="C196" s="21" t="n">
        <v>14</v>
      </c>
      <c r="D196" s="19" t="n">
        <v>60697752</v>
      </c>
      <c r="E196" s="19" t="n">
        <v>20254693</v>
      </c>
      <c r="F196" s="19" t="inlineStr">
        <is>
          <t>ГРУЖ</t>
        </is>
      </c>
      <c r="G196" s="19" t="inlineStr">
        <is>
          <t>Жомарт</t>
        </is>
      </c>
      <c r="H196" s="19" t="inlineStr">
        <is>
          <t>Достык (эксп.)</t>
        </is>
      </c>
      <c r="I196" s="17" t="n">
        <v>151253</v>
      </c>
      <c r="J196" s="20" t="n">
        <v>45658</v>
      </c>
      <c r="K196" s="20" t="n">
        <v>45688</v>
      </c>
      <c r="L196" s="20" t="n">
        <v>45662</v>
      </c>
      <c r="M196" s="20" t="n">
        <v>45670</v>
      </c>
      <c r="N196" s="20" t="n">
        <v>45676</v>
      </c>
      <c r="O196" s="41">
        <f>IF(N196=J196,1,IF(AND(N196=J196,L196=J196),N196+1-J196,IF(AND(N196&gt;J196,L196&lt;J196),N196+1-J196,IF(AND(N196&lt;=K196,L196&gt;=J196),N196-L196,IF(L196&gt;K196,"",IF(N196&gt;K196,EOMONTH(N196,-1)-L196,""))))))</f>
        <v/>
      </c>
      <c r="P196" s="41" t="n">
        <v>16000</v>
      </c>
      <c r="Q1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6" t="n">
        <v>14</v>
      </c>
      <c r="S196" t="inlineStr">
        <is>
          <t>40</t>
        </is>
      </c>
    </row>
    <row r="197" ht="19.5" customHeight="1">
      <c r="A197" s="16" t="n">
        <v>193</v>
      </c>
      <c r="B197" s="21" t="n">
        <v>14</v>
      </c>
      <c r="C197" s="18" t="n">
        <v>531</v>
      </c>
      <c r="D197" s="19" t="n">
        <v>60697844</v>
      </c>
      <c r="E197" s="19" t="n">
        <v>20209008</v>
      </c>
      <c r="F197" s="19" t="inlineStr">
        <is>
          <t>ГРУЖ</t>
        </is>
      </c>
      <c r="G197" s="19" t="inlineStr">
        <is>
          <t>Шалабай</t>
        </is>
      </c>
      <c r="H197" s="19" t="inlineStr">
        <is>
          <t>Достык (эксп.)</t>
        </is>
      </c>
      <c r="I197" s="17" t="n">
        <v>151215</v>
      </c>
      <c r="J197" s="20" t="n">
        <v>45658</v>
      </c>
      <c r="K197" s="20" t="n">
        <v>45688</v>
      </c>
      <c r="L197" s="20" t="n">
        <v>45640</v>
      </c>
      <c r="M197" s="20" t="n">
        <v>45650</v>
      </c>
      <c r="N197" s="20" t="n">
        <v>45659</v>
      </c>
      <c r="O197" s="41">
        <f>IF(N197=J197,1,IF(AND(N197=J197,L197=J197),N197+1-J197,IF(AND(N197&gt;J197,L197&lt;J197),N197+1-J197,IF(AND(N197&lt;=K197,L197&gt;=J197),N197-L197,IF(L197&gt;K197,"",IF(N197&gt;K197,EOMONTH(N197,-1)-L197,""))))))</f>
        <v/>
      </c>
      <c r="P197" s="41" t="n">
        <v>16000</v>
      </c>
      <c r="Q1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7" t="n">
        <v>0</v>
      </c>
      <c r="S197" t="inlineStr">
        <is>
          <t>value is not active</t>
        </is>
      </c>
    </row>
    <row r="198" ht="11.25" customHeight="1">
      <c r="A198" s="16" t="n">
        <v>194</v>
      </c>
      <c r="B198" s="21" t="n">
        <v>14</v>
      </c>
      <c r="C198" s="18" t="n">
        <v>531</v>
      </c>
      <c r="D198" s="19" t="n">
        <v>61118667</v>
      </c>
      <c r="E198" s="19" t="n">
        <v>20196853</v>
      </c>
      <c r="F198" s="19" t="inlineStr">
        <is>
          <t>ГРУЖ</t>
        </is>
      </c>
      <c r="G198" s="19" t="inlineStr">
        <is>
          <t>Шалабай</t>
        </is>
      </c>
      <c r="H198" s="19" t="inlineStr">
        <is>
          <t>Достык (эксп.)</t>
        </is>
      </c>
      <c r="I198" s="17" t="n">
        <v>151215</v>
      </c>
      <c r="J198" s="20" t="n">
        <v>45658</v>
      </c>
      <c r="K198" s="20" t="n">
        <v>45688</v>
      </c>
      <c r="L198" s="20" t="n">
        <v>45640</v>
      </c>
      <c r="M198" s="20" t="n">
        <v>45650</v>
      </c>
      <c r="N198" s="20" t="n">
        <v>45659</v>
      </c>
      <c r="O198" s="41">
        <f>IF(N198=J198,1,IF(AND(N198=J198,L198=J198),N198+1-J198,IF(AND(N198&gt;J198,L198&lt;J198),N198+1-J198,IF(AND(N198&lt;=K198,L198&gt;=J198),N198-L198,IF(L198&gt;K198,"",IF(N198&gt;K198,EOMONTH(N198,-1)-L198,""))))))</f>
        <v/>
      </c>
      <c r="P198" s="41" t="n">
        <v>16000</v>
      </c>
      <c r="Q1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8" t="n">
        <v>0</v>
      </c>
      <c r="S198" t="inlineStr">
        <is>
          <t>value is not active</t>
        </is>
      </c>
    </row>
    <row r="199" ht="11.25" customHeight="1">
      <c r="A199" s="16" t="n">
        <v>195</v>
      </c>
      <c r="B199" s="36" t="n">
        <v>487</v>
      </c>
      <c r="C199" s="18" t="n">
        <v>14</v>
      </c>
      <c r="D199" s="19" t="n">
        <v>61119855</v>
      </c>
      <c r="E199" s="19" t="n">
        <v>20294602</v>
      </c>
      <c r="F199" s="19" t="inlineStr">
        <is>
          <t>ГРУЖ</t>
        </is>
      </c>
      <c r="G199" s="19" t="inlineStr">
        <is>
          <t>Жомарт</t>
        </is>
      </c>
      <c r="H199" s="19" t="inlineStr">
        <is>
          <t>Достык (эксп.)</t>
        </is>
      </c>
      <c r="I199" s="17" t="n">
        <v>151253</v>
      </c>
      <c r="J199" s="20" t="n">
        <v>45658</v>
      </c>
      <c r="K199" s="20" t="n">
        <v>45688</v>
      </c>
      <c r="L199" s="20" t="n">
        <v>45675</v>
      </c>
      <c r="M199" s="20" t="n">
        <v>45687</v>
      </c>
      <c r="N199" s="20" t="n">
        <v>45688</v>
      </c>
      <c r="O199" s="41">
        <f>IF(N199=J199,1,IF(AND(N199=J199,L199=J199),N199+1-J199,IF(AND(N199&gt;J199,L199&lt;J199),N199+1-J199,IF(AND(N199&lt;=K199,L199&gt;=J199),N199-L199,IF(L199&gt;K199,"",IF(N199&gt;K199,EOMONTH(N199,-1)-L199,""))))))</f>
        <v/>
      </c>
      <c r="P199" s="41" t="n">
        <v>16000</v>
      </c>
      <c r="Q1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99" t="n">
        <v>14</v>
      </c>
      <c r="S199" t="inlineStr">
        <is>
          <t>40</t>
        </is>
      </c>
    </row>
    <row r="200" ht="11.25" customHeight="1">
      <c r="A200" s="16" t="n">
        <v>196</v>
      </c>
      <c r="B200" s="36" t="n">
        <v>487</v>
      </c>
      <c r="C200" s="18" t="n">
        <v>14</v>
      </c>
      <c r="D200" s="19" t="n">
        <v>61474342</v>
      </c>
      <c r="E200" s="19" t="n">
        <v>20239832</v>
      </c>
      <c r="F200" s="19" t="inlineStr">
        <is>
          <t>ГРУЖ</t>
        </is>
      </c>
      <c r="G200" s="19" t="inlineStr">
        <is>
          <t>Жомарт</t>
        </is>
      </c>
      <c r="H200" s="19" t="inlineStr">
        <is>
          <t>Достык (эксп.)</t>
        </is>
      </c>
      <c r="I200" s="17" t="n">
        <v>151253</v>
      </c>
      <c r="J200" s="20" t="n">
        <v>45658</v>
      </c>
      <c r="K200" s="20" t="n">
        <v>45688</v>
      </c>
      <c r="L200" s="20" t="n">
        <v>45659</v>
      </c>
      <c r="M200" s="20" t="n">
        <v>45662</v>
      </c>
      <c r="N200" s="20" t="n">
        <v>45668</v>
      </c>
      <c r="O200" s="41">
        <f>IF(N200=J200,1,IF(AND(N200=J200,L200=J200),N200+1-J200,IF(AND(N200&gt;J200,L200&lt;J200),N200+1-J200,IF(AND(N200&lt;=K200,L200&gt;=J200),N200-L200,IF(L200&gt;K200,"",IF(N200&gt;K200,EOMONTH(N200,-1)-L200,""))))))</f>
        <v/>
      </c>
      <c r="P200" s="41" t="n">
        <v>16000</v>
      </c>
      <c r="Q2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0" t="n">
        <v>14</v>
      </c>
      <c r="S200" t="inlineStr">
        <is>
          <t>40</t>
        </is>
      </c>
    </row>
    <row r="201" ht="11.25" customHeight="1">
      <c r="A201" s="16" t="n">
        <v>197</v>
      </c>
      <c r="B201" s="21" t="n">
        <v>14</v>
      </c>
      <c r="C201" s="18" t="n">
        <v>531</v>
      </c>
      <c r="D201" s="19" t="n">
        <v>61474417</v>
      </c>
      <c r="E201" s="19" t="n">
        <v>20193786</v>
      </c>
      <c r="F201" s="19" t="inlineStr">
        <is>
          <t>ГРУЖ</t>
        </is>
      </c>
      <c r="G201" s="19" t="inlineStr">
        <is>
          <t>Шалабай</t>
        </is>
      </c>
      <c r="H201" s="19" t="inlineStr">
        <is>
          <t>Достык (эксп.)</t>
        </is>
      </c>
      <c r="I201" s="17" t="n">
        <v>151215</v>
      </c>
      <c r="J201" s="20" t="n">
        <v>45658</v>
      </c>
      <c r="K201" s="20" t="n">
        <v>45688</v>
      </c>
      <c r="L201" s="20" t="n">
        <v>45640</v>
      </c>
      <c r="M201" s="20" t="n">
        <v>45650</v>
      </c>
      <c r="N201" s="20" t="n">
        <v>45659</v>
      </c>
      <c r="O201" s="41">
        <f>IF(N201=J201,1,IF(AND(N201=J201,L201=J201),N201+1-J201,IF(AND(N201&gt;J201,L201&lt;J201),N201+1-J201,IF(AND(N201&lt;=K201,L201&gt;=J201),N201-L201,IF(L201&gt;K201,"",IF(N201&gt;K201,EOMONTH(N201,-1)-L201,""))))))</f>
        <v/>
      </c>
      <c r="P201" s="41" t="n">
        <v>16000</v>
      </c>
      <c r="Q2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1" t="n">
        <v>0</v>
      </c>
      <c r="S201" t="inlineStr">
        <is>
          <t>value is not active</t>
        </is>
      </c>
    </row>
    <row r="202" ht="11.25" customHeight="1">
      <c r="A202" s="16" t="n">
        <v>198</v>
      </c>
      <c r="B202" s="36" t="n">
        <v>487</v>
      </c>
      <c r="C202" s="18" t="n">
        <v>14</v>
      </c>
      <c r="D202" s="19" t="n">
        <v>61474441</v>
      </c>
      <c r="E202" s="19" t="n">
        <v>20237379</v>
      </c>
      <c r="F202" s="19" t="inlineStr">
        <is>
          <t>ГРУЖ</t>
        </is>
      </c>
      <c r="G202" s="19" t="inlineStr">
        <is>
          <t>Жомарт</t>
        </is>
      </c>
      <c r="H202" s="19" t="inlineStr">
        <is>
          <t>Достык (эксп.)</t>
        </is>
      </c>
      <c r="I202" s="17" t="n">
        <v>151253</v>
      </c>
      <c r="J202" s="20" t="n">
        <v>45658</v>
      </c>
      <c r="K202" s="20" t="n">
        <v>45688</v>
      </c>
      <c r="L202" s="20" t="n">
        <v>45646</v>
      </c>
      <c r="M202" s="20" t="n">
        <v>45660</v>
      </c>
      <c r="N202" s="20" t="n">
        <v>45664</v>
      </c>
      <c r="O202" s="41">
        <f>IF(N202=J202,1,IF(AND(N202=J202,L202=J202),N202+1-J202,IF(AND(N202&gt;J202,L202&lt;J202),N202+1-J202,IF(AND(N202&lt;=K202,L202&gt;=J202),N202-L202,IF(L202&gt;K202,"",IF(N202&gt;K202,EOMONTH(N202,-1)-L202,""))))))</f>
        <v/>
      </c>
      <c r="P202" s="41" t="n">
        <v>16000</v>
      </c>
      <c r="Q2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2" t="n">
        <v>14</v>
      </c>
      <c r="S202" t="inlineStr">
        <is>
          <t>40</t>
        </is>
      </c>
    </row>
    <row r="203" ht="11.25" customHeight="1">
      <c r="A203" s="16" t="n">
        <v>199</v>
      </c>
      <c r="B203" s="36" t="n">
        <v>487</v>
      </c>
      <c r="C203" s="18" t="n">
        <v>14</v>
      </c>
      <c r="D203" s="19" t="n">
        <v>61474524</v>
      </c>
      <c r="E203" s="19" t="n">
        <v>20236728</v>
      </c>
      <c r="F203" s="19" t="inlineStr">
        <is>
          <t>ГРУЖ</t>
        </is>
      </c>
      <c r="G203" s="19" t="inlineStr">
        <is>
          <t>Жомарт</t>
        </is>
      </c>
      <c r="H203" s="19" t="inlineStr">
        <is>
          <t>Достык (эксп.)</t>
        </is>
      </c>
      <c r="I203" s="17" t="n">
        <v>151253</v>
      </c>
      <c r="J203" s="20" t="n">
        <v>45658</v>
      </c>
      <c r="K203" s="20" t="n">
        <v>45688</v>
      </c>
      <c r="L203" s="20" t="n">
        <v>45652</v>
      </c>
      <c r="M203" s="20" t="n">
        <v>45659</v>
      </c>
      <c r="N203" s="20" t="n">
        <v>45664</v>
      </c>
      <c r="O203" s="41">
        <f>IF(N203=J203,1,IF(AND(N203=J203,L203=J203),N203+1-J203,IF(AND(N203&gt;J203,L203&lt;J203),N203+1-J203,IF(AND(N203&lt;=K203,L203&gt;=J203),N203-L203,IF(L203&gt;K203,"",IF(N203&gt;K203,EOMONTH(N203,-1)-L203,""))))))</f>
        <v/>
      </c>
      <c r="P203" s="41" t="n">
        <v>16000</v>
      </c>
      <c r="Q2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3" t="n">
        <v>14</v>
      </c>
      <c r="S203" t="inlineStr">
        <is>
          <t>40</t>
        </is>
      </c>
    </row>
    <row r="204" ht="11.25" customHeight="1">
      <c r="A204" s="16" t="n">
        <v>200</v>
      </c>
      <c r="B204" s="36" t="n">
        <v>487</v>
      </c>
      <c r="C204" s="18" t="n">
        <v>14</v>
      </c>
      <c r="D204" s="19" t="n">
        <v>61474524</v>
      </c>
      <c r="E204" s="19" t="inlineStr">
        <is>
          <t>Ж0439775</t>
        </is>
      </c>
      <c r="F204" s="19" t="inlineStr">
        <is>
          <t>ГРУЖ</t>
        </is>
      </c>
      <c r="G204" s="19" t="inlineStr">
        <is>
          <t>Жомарт</t>
        </is>
      </c>
      <c r="H204" s="19" t="inlineStr">
        <is>
          <t>Достык (эксп.)</t>
        </is>
      </c>
      <c r="I204" s="17" t="n">
        <v>151253</v>
      </c>
      <c r="J204" s="20" t="n">
        <v>45658</v>
      </c>
      <c r="K204" s="20" t="n">
        <v>45688</v>
      </c>
      <c r="L204" s="20" t="n">
        <v>45671</v>
      </c>
      <c r="M204" s="20" t="n">
        <v>45675</v>
      </c>
      <c r="N204" s="20" t="n">
        <v>45680</v>
      </c>
      <c r="O204" s="41">
        <f>IF(N204=J204,1,IF(AND(N204=J204,L204=J204),N204+1-J204,IF(AND(N204&gt;J204,L204&lt;J204),N204+1-J204,IF(AND(N204&lt;=K204,L204&gt;=J204),N204-L204,IF(L204&gt;K204,"",IF(N204&gt;K204,EOMONTH(N204,-1)-L204,""))))))</f>
        <v/>
      </c>
      <c r="P204" s="41" t="n">
        <v>16000</v>
      </c>
      <c r="Q2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4" t="n">
        <v>14</v>
      </c>
      <c r="S204" t="inlineStr">
        <is>
          <t>40</t>
        </is>
      </c>
    </row>
    <row r="205" ht="11.25" customHeight="1">
      <c r="A205" s="16" t="n">
        <v>201</v>
      </c>
      <c r="B205" s="36" t="n">
        <v>487</v>
      </c>
      <c r="C205" s="18" t="n">
        <v>14</v>
      </c>
      <c r="D205" s="19" t="n">
        <v>61474714</v>
      </c>
      <c r="E205" s="19" t="n">
        <v>20237365</v>
      </c>
      <c r="F205" s="19" t="inlineStr">
        <is>
          <t>ГРУЖ</t>
        </is>
      </c>
      <c r="G205" s="19" t="inlineStr">
        <is>
          <t>Жомарт</t>
        </is>
      </c>
      <c r="H205" s="19" t="inlineStr">
        <is>
          <t>Достык (эксп.)</t>
        </is>
      </c>
      <c r="I205" s="17" t="n">
        <v>151253</v>
      </c>
      <c r="J205" s="20" t="n">
        <v>45658</v>
      </c>
      <c r="K205" s="20" t="n">
        <v>45688</v>
      </c>
      <c r="L205" s="20" t="n">
        <v>45646</v>
      </c>
      <c r="M205" s="20" t="n">
        <v>45660</v>
      </c>
      <c r="N205" s="20" t="n">
        <v>45664</v>
      </c>
      <c r="O205" s="41">
        <f>IF(N205=J205,1,IF(AND(N205=J205,L205=J205),N205+1-J205,IF(AND(N205&gt;J205,L205&lt;J205),N205+1-J205,IF(AND(N205&lt;=K205,L205&gt;=J205),N205-L205,IF(L205&gt;K205,"",IF(N205&gt;K205,EOMONTH(N205,-1)-L205,""))))))</f>
        <v/>
      </c>
      <c r="P205" s="41" t="n">
        <v>16000</v>
      </c>
      <c r="Q2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5" t="n">
        <v>14</v>
      </c>
      <c r="S205" t="inlineStr">
        <is>
          <t>40</t>
        </is>
      </c>
    </row>
    <row r="206" ht="11.25" customHeight="1">
      <c r="A206" s="16" t="n">
        <v>202</v>
      </c>
      <c r="B206" s="21" t="n">
        <v>14</v>
      </c>
      <c r="C206" s="18" t="n">
        <v>515</v>
      </c>
      <c r="D206" s="19" t="n">
        <v>61474813</v>
      </c>
      <c r="E206" s="19" t="inlineStr">
        <is>
          <t>Ж0440056</t>
        </is>
      </c>
      <c r="F206" s="19" t="inlineStr">
        <is>
          <t>ГРУЖ</t>
        </is>
      </c>
      <c r="G206" s="19" t="inlineStr">
        <is>
          <t>Жомарт</t>
        </is>
      </c>
      <c r="H206" s="19" t="inlineStr">
        <is>
          <t>Достык (эксп.)</t>
        </is>
      </c>
      <c r="I206" s="17" t="n">
        <v>151253</v>
      </c>
      <c r="J206" s="20" t="n">
        <v>45658</v>
      </c>
      <c r="K206" s="20" t="n">
        <v>45688</v>
      </c>
      <c r="L206" s="20" t="n">
        <v>45642</v>
      </c>
      <c r="M206" s="20" t="n">
        <v>45653</v>
      </c>
      <c r="N206" s="20" t="n">
        <v>45673</v>
      </c>
      <c r="O206" s="41">
        <f>IF(N206=J206,1,IF(AND(N206=J206,L206=J206),N206+1-J206,IF(AND(N206&gt;J206,L206&lt;J206),N206+1-J206,IF(AND(N206&lt;=K206,L206&gt;=J206),N206-L206,IF(L206&gt;K206,"",IF(N206&gt;K206,EOMONTH(N206,-1)-L206,""))))))</f>
        <v/>
      </c>
      <c r="P206" s="41" t="n">
        <v>16000</v>
      </c>
      <c r="Q2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6" t="n">
        <v>0</v>
      </c>
      <c r="S206" t="inlineStr">
        <is>
          <t>value is not active</t>
        </is>
      </c>
    </row>
    <row r="207" ht="11.25" customHeight="1">
      <c r="A207" s="16" t="n">
        <v>203</v>
      </c>
      <c r="B207" s="36" t="n">
        <v>487</v>
      </c>
      <c r="C207" s="18" t="n">
        <v>14</v>
      </c>
      <c r="D207" s="19" t="n">
        <v>61474854</v>
      </c>
      <c r="E207" s="19" t="n">
        <v>20253095</v>
      </c>
      <c r="F207" s="19" t="inlineStr">
        <is>
          <t>ГРУЖ</t>
        </is>
      </c>
      <c r="G207" s="19" t="inlineStr">
        <is>
          <t>Жомарт</t>
        </is>
      </c>
      <c r="H207" s="19" t="inlineStr">
        <is>
          <t>Достык (эксп.)</t>
        </is>
      </c>
      <c r="I207" s="17" t="n">
        <v>151253</v>
      </c>
      <c r="J207" s="20" t="n">
        <v>45658</v>
      </c>
      <c r="K207" s="20" t="n">
        <v>45688</v>
      </c>
      <c r="L207" s="20" t="n">
        <v>45640</v>
      </c>
      <c r="M207" s="20" t="n">
        <v>45669</v>
      </c>
      <c r="N207" s="20" t="n">
        <v>45676</v>
      </c>
      <c r="O207" s="41">
        <f>IF(N207=J207,1,IF(AND(N207=J207,L207=J207),N207+1-J207,IF(AND(N207&gt;J207,L207&lt;J207),N207+1-J207,IF(AND(N207&lt;=K207,L207&gt;=J207),N207-L207,IF(L207&gt;K207,"",IF(N207&gt;K207,EOMONTH(N207,-1)-L207,""))))))</f>
        <v/>
      </c>
      <c r="P207" s="41" t="n">
        <v>16000</v>
      </c>
      <c r="Q2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7" t="n">
        <v>14</v>
      </c>
      <c r="S207" t="inlineStr">
        <is>
          <t>40</t>
        </is>
      </c>
    </row>
    <row r="208" ht="11.25" customHeight="1">
      <c r="A208" s="16" t="n">
        <v>204</v>
      </c>
      <c r="B208" s="36" t="n">
        <v>487</v>
      </c>
      <c r="C208" s="18" t="n">
        <v>14</v>
      </c>
      <c r="D208" s="19" t="n">
        <v>61475000</v>
      </c>
      <c r="E208" s="19" t="n">
        <v>20237373</v>
      </c>
      <c r="F208" s="19" t="inlineStr">
        <is>
          <t>ГРУЖ</t>
        </is>
      </c>
      <c r="G208" s="19" t="inlineStr">
        <is>
          <t>Жомарт</t>
        </is>
      </c>
      <c r="H208" s="19" t="inlineStr">
        <is>
          <t>Достык (эксп.)</t>
        </is>
      </c>
      <c r="I208" s="17" t="n">
        <v>151253</v>
      </c>
      <c r="J208" s="20" t="n">
        <v>45658</v>
      </c>
      <c r="K208" s="20" t="n">
        <v>45688</v>
      </c>
      <c r="L208" s="20" t="n">
        <v>45646</v>
      </c>
      <c r="M208" s="20" t="n">
        <v>45660</v>
      </c>
      <c r="N208" s="20" t="n">
        <v>45664</v>
      </c>
      <c r="O208" s="41">
        <f>IF(N208=J208,1,IF(AND(N208=J208,L208=J208),N208+1-J208,IF(AND(N208&gt;J208,L208&lt;J208),N208+1-J208,IF(AND(N208&lt;=K208,L208&gt;=J208),N208-L208,IF(L208&gt;K208,"",IF(N208&gt;K208,EOMONTH(N208,-1)-L208,""))))))</f>
        <v/>
      </c>
      <c r="P208" s="41" t="n">
        <v>16000</v>
      </c>
      <c r="Q2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8" t="n">
        <v>14</v>
      </c>
      <c r="S208" t="inlineStr">
        <is>
          <t>40</t>
        </is>
      </c>
    </row>
    <row r="209" ht="11.25" customHeight="1">
      <c r="A209" s="16" t="n">
        <v>205</v>
      </c>
      <c r="B209" s="36" t="n">
        <v>487</v>
      </c>
      <c r="C209" s="18" t="n">
        <v>14</v>
      </c>
      <c r="D209" s="19" t="n">
        <v>61475034</v>
      </c>
      <c r="E209" s="19" t="n">
        <v>20253225</v>
      </c>
      <c r="F209" s="19" t="inlineStr">
        <is>
          <t>ГРУЖ</t>
        </is>
      </c>
      <c r="G209" s="19" t="inlineStr">
        <is>
          <t>Жомарт</t>
        </is>
      </c>
      <c r="H209" s="19" t="inlineStr">
        <is>
          <t>Достык (эксп.)</t>
        </is>
      </c>
      <c r="I209" s="17" t="n">
        <v>151253</v>
      </c>
      <c r="J209" s="20" t="n">
        <v>45658</v>
      </c>
      <c r="K209" s="20" t="n">
        <v>45688</v>
      </c>
      <c r="L209" s="20" t="n">
        <v>45661</v>
      </c>
      <c r="M209" s="20" t="n">
        <v>45669</v>
      </c>
      <c r="N209" s="20" t="n">
        <v>45676</v>
      </c>
      <c r="O209" s="41">
        <f>IF(N209=J209,1,IF(AND(N209=J209,L209=J209),N209+1-J209,IF(AND(N209&gt;J209,L209&lt;J209),N209+1-J209,IF(AND(N209&lt;=K209,L209&gt;=J209),N209-L209,IF(L209&gt;K209,"",IF(N209&gt;K209,EOMONTH(N209,-1)-L209,""))))))</f>
        <v/>
      </c>
      <c r="P209" s="41" t="n">
        <v>16000</v>
      </c>
      <c r="Q2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09" t="n">
        <v>14</v>
      </c>
      <c r="S209" t="inlineStr">
        <is>
          <t>40</t>
        </is>
      </c>
    </row>
    <row r="210" ht="11.25" customHeight="1">
      <c r="A210" s="16" t="n">
        <v>206</v>
      </c>
      <c r="B210" s="21" t="n">
        <v>14</v>
      </c>
      <c r="C210" s="18" t="n">
        <v>515</v>
      </c>
      <c r="D210" s="19" t="n">
        <v>61475042</v>
      </c>
      <c r="E210" s="19" t="inlineStr">
        <is>
          <t>Ж0440040</t>
        </is>
      </c>
      <c r="F210" s="19" t="inlineStr">
        <is>
          <t>ГРУЖ</t>
        </is>
      </c>
      <c r="G210" s="19" t="inlineStr">
        <is>
          <t>Жомарт</t>
        </is>
      </c>
      <c r="H210" s="19" t="inlineStr">
        <is>
          <t>Достык (эксп.)</t>
        </is>
      </c>
      <c r="I210" s="17" t="n">
        <v>151253</v>
      </c>
      <c r="J210" s="20" t="n">
        <v>45658</v>
      </c>
      <c r="K210" s="20" t="n">
        <v>45688</v>
      </c>
      <c r="L210" s="20" t="n">
        <v>45640</v>
      </c>
      <c r="M210" s="20" t="n">
        <v>45653</v>
      </c>
      <c r="N210" s="20" t="n">
        <v>45662</v>
      </c>
      <c r="O210" s="41">
        <f>IF(N210=J210,1,IF(AND(N210=J210,L210=J210),N210+1-J210,IF(AND(N210&gt;J210,L210&lt;J210),N210+1-J210,IF(AND(N210&lt;=K210,L210&gt;=J210),N210-L210,IF(L210&gt;K210,"",IF(N210&gt;K210,EOMONTH(N210,-1)-L210,""))))))</f>
        <v/>
      </c>
      <c r="P210" s="41" t="n">
        <v>16000</v>
      </c>
      <c r="Q2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0" t="n">
        <v>0</v>
      </c>
      <c r="S210" t="inlineStr">
        <is>
          <t>value is not active</t>
        </is>
      </c>
    </row>
    <row r="211" ht="11.25" customHeight="1">
      <c r="A211" s="16" t="n">
        <v>207</v>
      </c>
      <c r="B211" s="36" t="n">
        <v>487</v>
      </c>
      <c r="C211" s="18" t="n">
        <v>14</v>
      </c>
      <c r="D211" s="19" t="n">
        <v>63565279</v>
      </c>
      <c r="E211" s="19" t="n">
        <v>20255075</v>
      </c>
      <c r="F211" s="19" t="inlineStr">
        <is>
          <t>ГРУЖ</t>
        </is>
      </c>
      <c r="G211" s="19" t="inlineStr">
        <is>
          <t>Жомарт</t>
        </is>
      </c>
      <c r="H211" s="19" t="inlineStr">
        <is>
          <t>Достык (эксп.)</t>
        </is>
      </c>
      <c r="I211" s="17" t="n">
        <v>151253</v>
      </c>
      <c r="J211" s="20" t="n">
        <v>45658</v>
      </c>
      <c r="K211" s="20" t="n">
        <v>45688</v>
      </c>
      <c r="L211" s="20" t="n">
        <v>45661</v>
      </c>
      <c r="M211" s="20" t="n">
        <v>45670</v>
      </c>
      <c r="N211" s="20" t="n">
        <v>45676</v>
      </c>
      <c r="O211" s="41">
        <f>IF(N211=J211,1,IF(AND(N211=J211,L211=J211),N211+1-J211,IF(AND(N211&gt;J211,L211&lt;J211),N211+1-J211,IF(AND(N211&lt;=K211,L211&gt;=J211),N211-L211,IF(L211&gt;K211,"",IF(N211&gt;K211,EOMONTH(N211,-1)-L211,""))))))</f>
        <v/>
      </c>
      <c r="P211" s="41" t="n">
        <v>16000</v>
      </c>
      <c r="Q2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1" t="n">
        <v>14</v>
      </c>
      <c r="S211" t="inlineStr">
        <is>
          <t>40</t>
        </is>
      </c>
    </row>
    <row r="212" ht="11.25" customHeight="1">
      <c r="A212" s="16" t="n">
        <v>208</v>
      </c>
      <c r="B212" s="21" t="n">
        <v>14</v>
      </c>
      <c r="C212" s="18" t="n">
        <v>515</v>
      </c>
      <c r="D212" s="19" t="n">
        <v>63615058</v>
      </c>
      <c r="E212" s="19" t="inlineStr">
        <is>
          <t>Ж0440049</t>
        </is>
      </c>
      <c r="F212" s="19" t="inlineStr">
        <is>
          <t>ГРУЖ</t>
        </is>
      </c>
      <c r="G212" s="19" t="inlineStr">
        <is>
          <t>Жомарт</t>
        </is>
      </c>
      <c r="H212" s="19" t="inlineStr">
        <is>
          <t>Достык (эксп.)</t>
        </is>
      </c>
      <c r="I212" s="17" t="n">
        <v>151253</v>
      </c>
      <c r="J212" s="20" t="n">
        <v>45658</v>
      </c>
      <c r="K212" s="20" t="n">
        <v>45688</v>
      </c>
      <c r="L212" s="20" t="n">
        <v>45641</v>
      </c>
      <c r="M212" s="20" t="n">
        <v>45653</v>
      </c>
      <c r="N212" s="20" t="n">
        <v>45673</v>
      </c>
      <c r="O212" s="41">
        <f>IF(N212=J212,1,IF(AND(N212=J212,L212=J212),N212+1-J212,IF(AND(N212&gt;J212,L212&lt;J212),N212+1-J212,IF(AND(N212&lt;=K212,L212&gt;=J212),N212-L212,IF(L212&gt;K212,"",IF(N212&gt;K212,EOMONTH(N212,-1)-L212,""))))))</f>
        <v/>
      </c>
      <c r="P212" s="41" t="n">
        <v>16000</v>
      </c>
      <c r="Q2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2" t="n">
        <v>0</v>
      </c>
      <c r="S212" t="inlineStr">
        <is>
          <t>value is not active</t>
        </is>
      </c>
    </row>
    <row r="213" ht="11.25" customHeight="1">
      <c r="A213" s="16" t="n">
        <v>209</v>
      </c>
      <c r="B213" s="21" t="n">
        <v>14</v>
      </c>
      <c r="C213" s="18" t="n">
        <v>531</v>
      </c>
      <c r="D213" s="19" t="n">
        <v>63615181</v>
      </c>
      <c r="E213" s="19" t="n">
        <v>20209053</v>
      </c>
      <c r="F213" s="19" t="inlineStr">
        <is>
          <t>ГРУЖ</t>
        </is>
      </c>
      <c r="G213" s="19" t="inlineStr">
        <is>
          <t>Шалабай</t>
        </is>
      </c>
      <c r="H213" s="19" t="inlineStr">
        <is>
          <t>Достык (эксп.)</t>
        </is>
      </c>
      <c r="I213" s="17" t="n">
        <v>151215</v>
      </c>
      <c r="J213" s="20" t="n">
        <v>45658</v>
      </c>
      <c r="K213" s="20" t="n">
        <v>45688</v>
      </c>
      <c r="L213" s="20" t="n">
        <v>45640</v>
      </c>
      <c r="M213" s="20" t="n">
        <v>45650</v>
      </c>
      <c r="N213" s="20" t="n">
        <v>45659</v>
      </c>
      <c r="O213" s="41">
        <f>IF(N213=J213,1,IF(AND(N213=J213,L213=J213),N213+1-J213,IF(AND(N213&gt;J213,L213&lt;J213),N213+1-J213,IF(AND(N213&lt;=K213,L213&gt;=J213),N213-L213,IF(L213&gt;K213,"",IF(N213&gt;K213,EOMONTH(N213,-1)-L213,""))))))</f>
        <v/>
      </c>
      <c r="P213" s="41" t="n">
        <v>16000</v>
      </c>
      <c r="Q2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3" t="n">
        <v>0</v>
      </c>
      <c r="S213" t="inlineStr">
        <is>
          <t>value is not active</t>
        </is>
      </c>
    </row>
    <row r="214" ht="11.25" customHeight="1">
      <c r="A214" s="16" t="n">
        <v>210</v>
      </c>
      <c r="B214" s="21" t="n">
        <v>14</v>
      </c>
      <c r="C214" s="18" t="n">
        <v>515</v>
      </c>
      <c r="D214" s="19" t="n">
        <v>63615249</v>
      </c>
      <c r="E214" s="19" t="inlineStr">
        <is>
          <t>Ж0440011</t>
        </is>
      </c>
      <c r="F214" s="19" t="inlineStr">
        <is>
          <t>ГРУЖ</t>
        </is>
      </c>
      <c r="G214" s="19" t="inlineStr">
        <is>
          <t>Жомарт</t>
        </is>
      </c>
      <c r="H214" s="19" t="inlineStr">
        <is>
          <t>Достык (эксп.)</t>
        </is>
      </c>
      <c r="I214" s="17" t="n">
        <v>151253</v>
      </c>
      <c r="J214" s="20" t="n">
        <v>45658</v>
      </c>
      <c r="K214" s="20" t="n">
        <v>45688</v>
      </c>
      <c r="L214" s="20" t="n">
        <v>45643</v>
      </c>
      <c r="M214" s="20" t="n">
        <v>45652</v>
      </c>
      <c r="N214" s="20" t="n">
        <v>45661</v>
      </c>
      <c r="O214" s="41">
        <f>IF(N214=J214,1,IF(AND(N214=J214,L214=J214),N214+1-J214,IF(AND(N214&gt;J214,L214&lt;J214),N214+1-J214,IF(AND(N214&lt;=K214,L214&gt;=J214),N214-L214,IF(L214&gt;K214,"",IF(N214&gt;K214,EOMONTH(N214,-1)-L214,""))))))</f>
        <v/>
      </c>
      <c r="P214" s="41" t="n">
        <v>16000</v>
      </c>
      <c r="Q2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4" t="n">
        <v>0</v>
      </c>
      <c r="S214" t="inlineStr">
        <is>
          <t>value is not active</t>
        </is>
      </c>
    </row>
    <row r="215" ht="11.25" customHeight="1">
      <c r="A215" s="16" t="n">
        <v>211</v>
      </c>
      <c r="B215" s="21" t="n">
        <v>14</v>
      </c>
      <c r="C215" s="18" t="n">
        <v>531</v>
      </c>
      <c r="D215" s="19" t="n">
        <v>63615389</v>
      </c>
      <c r="E215" s="19" t="n">
        <v>20221500</v>
      </c>
      <c r="F215" s="19" t="inlineStr">
        <is>
          <t>ГРУЖ</t>
        </is>
      </c>
      <c r="G215" s="19" t="inlineStr">
        <is>
          <t>Шалабай</t>
        </is>
      </c>
      <c r="H215" s="19" t="inlineStr">
        <is>
          <t>Достык (эксп.)</t>
        </is>
      </c>
      <c r="I215" s="17" t="n">
        <v>151215</v>
      </c>
      <c r="J215" s="20" t="n">
        <v>45658</v>
      </c>
      <c r="K215" s="20" t="n">
        <v>45688</v>
      </c>
      <c r="L215" s="20" t="n">
        <v>45650</v>
      </c>
      <c r="M215" s="20" t="n">
        <v>45652</v>
      </c>
      <c r="N215" s="20" t="n">
        <v>45659</v>
      </c>
      <c r="O215" s="41">
        <f>IF(N215=J215,1,IF(AND(N215=J215,L215=J215),N215+1-J215,IF(AND(N215&gt;J215,L215&lt;J215),N215+1-J215,IF(AND(N215&lt;=K215,L215&gt;=J215),N215-L215,IF(L215&gt;K215,"",IF(N215&gt;K215,EOMONTH(N215,-1)-L215,""))))))</f>
        <v/>
      </c>
      <c r="P215" s="41" t="n">
        <v>16000</v>
      </c>
      <c r="Q2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5" t="n">
        <v>0</v>
      </c>
      <c r="S215" t="inlineStr">
        <is>
          <t>value is not active</t>
        </is>
      </c>
    </row>
    <row r="216" ht="11.25" customHeight="1">
      <c r="A216" s="16" t="n">
        <v>212</v>
      </c>
      <c r="B216" s="36" t="n">
        <v>487</v>
      </c>
      <c r="C216" s="18" t="n">
        <v>14</v>
      </c>
      <c r="D216" s="19" t="n">
        <v>63615389</v>
      </c>
      <c r="E216" s="19" t="inlineStr">
        <is>
          <t>Ж0439762</t>
        </is>
      </c>
      <c r="F216" s="19" t="inlineStr">
        <is>
          <t>ГРУЖ</t>
        </is>
      </c>
      <c r="G216" s="19" t="inlineStr">
        <is>
          <t>Жомарт</t>
        </is>
      </c>
      <c r="H216" s="19" t="inlineStr">
        <is>
          <t>Достык (эксп.)</t>
        </is>
      </c>
      <c r="I216" s="17" t="n">
        <v>151253</v>
      </c>
      <c r="J216" s="20" t="n">
        <v>45658</v>
      </c>
      <c r="K216" s="20" t="n">
        <v>45688</v>
      </c>
      <c r="L216" s="20" t="n">
        <v>45664</v>
      </c>
      <c r="M216" s="20" t="n">
        <v>45674</v>
      </c>
      <c r="N216" s="20" t="n">
        <v>45681</v>
      </c>
      <c r="O216" s="41">
        <f>IF(N216=J216,1,IF(AND(N216=J216,L216=J216),N216+1-J216,IF(AND(N216&gt;J216,L216&lt;J216),N216+1-J216,IF(AND(N216&lt;=K216,L216&gt;=J216),N216-L216,IF(L216&gt;K216,"",IF(N216&gt;K216,EOMONTH(N216,-1)-L216,""))))))</f>
        <v/>
      </c>
      <c r="P216" s="41" t="n">
        <v>16000</v>
      </c>
      <c r="Q2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6" t="n">
        <v>14</v>
      </c>
      <c r="S216" t="inlineStr">
        <is>
          <t>40</t>
        </is>
      </c>
    </row>
    <row r="217" ht="11.25" customHeight="1">
      <c r="A217" s="16" t="n">
        <v>213</v>
      </c>
      <c r="B217" s="36" t="n">
        <v>487</v>
      </c>
      <c r="C217" s="18" t="n">
        <v>14</v>
      </c>
      <c r="D217" s="19" t="n">
        <v>63615413</v>
      </c>
      <c r="E217" s="19" t="n">
        <v>20238341</v>
      </c>
      <c r="F217" s="19" t="inlineStr">
        <is>
          <t>ГРУЖ</t>
        </is>
      </c>
      <c r="G217" s="19" t="inlineStr">
        <is>
          <t>Жомарт</t>
        </is>
      </c>
      <c r="H217" s="19" t="inlineStr">
        <is>
          <t>Достык (эксп.)</t>
        </is>
      </c>
      <c r="I217" s="17" t="n">
        <v>151253</v>
      </c>
      <c r="J217" s="20" t="n">
        <v>45658</v>
      </c>
      <c r="K217" s="20" t="n">
        <v>45688</v>
      </c>
      <c r="L217" s="20" t="n">
        <v>45649</v>
      </c>
      <c r="M217" s="20" t="n">
        <v>45661</v>
      </c>
      <c r="N217" s="20" t="n">
        <v>45664</v>
      </c>
      <c r="O217" s="41">
        <f>IF(N217=J217,1,IF(AND(N217=J217,L217=J217),N217+1-J217,IF(AND(N217&gt;J217,L217&lt;J217),N217+1-J217,IF(AND(N217&lt;=K217,L217&gt;=J217),N217-L217,IF(L217&gt;K217,"",IF(N217&gt;K217,EOMONTH(N217,-1)-L217,""))))))</f>
        <v/>
      </c>
      <c r="P217" s="41" t="n">
        <v>16000</v>
      </c>
      <c r="Q2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7" t="n">
        <v>14</v>
      </c>
      <c r="S217" t="inlineStr">
        <is>
          <t>40</t>
        </is>
      </c>
    </row>
    <row r="218" ht="11.25" customHeight="1">
      <c r="A218" s="16" t="n">
        <v>214</v>
      </c>
      <c r="B218" s="36" t="n">
        <v>487</v>
      </c>
      <c r="C218" s="18" t="n">
        <v>14</v>
      </c>
      <c r="D218" s="19" t="n">
        <v>63615470</v>
      </c>
      <c r="E218" s="19" t="n">
        <v>20237388</v>
      </c>
      <c r="F218" s="19" t="inlineStr">
        <is>
          <t>ГРУЖ</t>
        </is>
      </c>
      <c r="G218" s="19" t="inlineStr">
        <is>
          <t>Жомарт</t>
        </is>
      </c>
      <c r="H218" s="19" t="inlineStr">
        <is>
          <t>Достык (эксп.)</t>
        </is>
      </c>
      <c r="I218" s="17" t="n">
        <v>151253</v>
      </c>
      <c r="J218" s="20" t="n">
        <v>45658</v>
      </c>
      <c r="K218" s="20" t="n">
        <v>45688</v>
      </c>
      <c r="L218" s="20" t="n">
        <v>45646</v>
      </c>
      <c r="M218" s="20" t="n">
        <v>45660</v>
      </c>
      <c r="N218" s="20" t="n">
        <v>45664</v>
      </c>
      <c r="O218" s="41">
        <f>IF(N218=J218,1,IF(AND(N218=J218,L218=J218),N218+1-J218,IF(AND(N218&gt;J218,L218&lt;J218),N218+1-J218,IF(AND(N218&lt;=K218,L218&gt;=J218),N218-L218,IF(L218&gt;K218,"",IF(N218&gt;K218,EOMONTH(N218,-1)-L218,""))))))</f>
        <v/>
      </c>
      <c r="P218" s="41" t="n">
        <v>16000</v>
      </c>
      <c r="Q2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8" t="n">
        <v>14</v>
      </c>
      <c r="S218" t="inlineStr">
        <is>
          <t>40</t>
        </is>
      </c>
    </row>
    <row r="219" ht="11.25" customHeight="1">
      <c r="A219" s="16" t="n">
        <v>215</v>
      </c>
      <c r="B219" s="36" t="n">
        <v>487</v>
      </c>
      <c r="C219" s="18" t="n">
        <v>14</v>
      </c>
      <c r="D219" s="19" t="n">
        <v>63615561</v>
      </c>
      <c r="E219" s="19" t="n">
        <v>20255204</v>
      </c>
      <c r="F219" s="19" t="inlineStr">
        <is>
          <t>ГРУЖ</t>
        </is>
      </c>
      <c r="G219" s="19" t="inlineStr">
        <is>
          <t>Жомарт</t>
        </is>
      </c>
      <c r="H219" s="19" t="inlineStr">
        <is>
          <t>Достык (эксп.)</t>
        </is>
      </c>
      <c r="I219" s="17" t="n">
        <v>151253</v>
      </c>
      <c r="J219" s="20" t="n">
        <v>45658</v>
      </c>
      <c r="K219" s="20" t="n">
        <v>45688</v>
      </c>
      <c r="L219" s="20" t="n">
        <v>45661</v>
      </c>
      <c r="M219" s="20" t="n">
        <v>45670</v>
      </c>
      <c r="N219" s="20" t="n">
        <v>45676</v>
      </c>
      <c r="O219" s="41">
        <f>IF(N219=J219,1,IF(AND(N219=J219,L219=J219),N219+1-J219,IF(AND(N219&gt;J219,L219&lt;J219),N219+1-J219,IF(AND(N219&lt;=K219,L219&gt;=J219),N219-L219,IF(L219&gt;K219,"",IF(N219&gt;K219,EOMONTH(N219,-1)-L219,""))))))</f>
        <v/>
      </c>
      <c r="P219" s="41" t="n">
        <v>16000</v>
      </c>
      <c r="Q2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19" t="n">
        <v>14</v>
      </c>
      <c r="S219" t="inlineStr">
        <is>
          <t>40</t>
        </is>
      </c>
    </row>
    <row r="220" ht="11.25" customHeight="1">
      <c r="A220" s="16" t="n">
        <v>216</v>
      </c>
      <c r="B220" s="21" t="n">
        <v>14</v>
      </c>
      <c r="C220" s="18" t="n">
        <v>531</v>
      </c>
      <c r="D220" s="19" t="n">
        <v>63615587</v>
      </c>
      <c r="E220" s="19" t="n">
        <v>20209200</v>
      </c>
      <c r="F220" s="19" t="inlineStr">
        <is>
          <t>ГРУЖ</t>
        </is>
      </c>
      <c r="G220" s="19" t="inlineStr">
        <is>
          <t>Шалабай</t>
        </is>
      </c>
      <c r="H220" s="19" t="inlineStr">
        <is>
          <t>Достык (эксп.)</t>
        </is>
      </c>
      <c r="I220" s="17" t="n">
        <v>151215</v>
      </c>
      <c r="J220" s="20" t="n">
        <v>45658</v>
      </c>
      <c r="K220" s="20" t="n">
        <v>45688</v>
      </c>
      <c r="L220" s="20" t="n">
        <v>45643</v>
      </c>
      <c r="M220" s="20" t="n">
        <v>45650</v>
      </c>
      <c r="N220" s="20" t="n">
        <v>45659</v>
      </c>
      <c r="O220" s="41">
        <f>IF(N220=J220,1,IF(AND(N220=J220,L220=J220),N220+1-J220,IF(AND(N220&gt;J220,L220&lt;J220),N220+1-J220,IF(AND(N220&lt;=K220,L220&gt;=J220),N220-L220,IF(L220&gt;K220,"",IF(N220&gt;K220,EOMONTH(N220,-1)-L220,""))))))</f>
        <v/>
      </c>
      <c r="P220" s="41" t="n">
        <v>16000</v>
      </c>
      <c r="Q2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0" t="n">
        <v>0</v>
      </c>
      <c r="S220" t="inlineStr">
        <is>
          <t>value is not active</t>
        </is>
      </c>
    </row>
    <row r="221" ht="11.25" customHeight="1">
      <c r="A221" s="16" t="n">
        <v>217</v>
      </c>
      <c r="B221" s="36" t="n">
        <v>487</v>
      </c>
      <c r="C221" s="18" t="n">
        <v>14</v>
      </c>
      <c r="D221" s="19" t="n">
        <v>63615603</v>
      </c>
      <c r="E221" s="19" t="n">
        <v>20257910</v>
      </c>
      <c r="F221" s="19" t="inlineStr">
        <is>
          <t>ГРУЖ</t>
        </is>
      </c>
      <c r="G221" s="19" t="inlineStr">
        <is>
          <t>Жомарт</t>
        </is>
      </c>
      <c r="H221" s="19" t="inlineStr">
        <is>
          <t>Достык (эксп.)</t>
        </is>
      </c>
      <c r="I221" s="17" t="n">
        <v>151253</v>
      </c>
      <c r="J221" s="20" t="n">
        <v>45658</v>
      </c>
      <c r="K221" s="20" t="n">
        <v>45688</v>
      </c>
      <c r="L221" s="20" t="n">
        <v>45661</v>
      </c>
      <c r="M221" s="20" t="n">
        <v>45671</v>
      </c>
      <c r="N221" s="20" t="n">
        <v>45676</v>
      </c>
      <c r="O221" s="41">
        <f>IF(N221=J221,1,IF(AND(N221=J221,L221=J221),N221+1-J221,IF(AND(N221&gt;J221,L221&lt;J221),N221+1-J221,IF(AND(N221&lt;=K221,L221&gt;=J221),N221-L221,IF(L221&gt;K221,"",IF(N221&gt;K221,EOMONTH(N221,-1)-L221,""))))))</f>
        <v/>
      </c>
      <c r="P221" s="41" t="n">
        <v>16000</v>
      </c>
      <c r="Q2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1" t="n">
        <v>14</v>
      </c>
      <c r="S221" t="inlineStr">
        <is>
          <t>40</t>
        </is>
      </c>
    </row>
    <row r="222" ht="11.25" customHeight="1">
      <c r="A222" s="16" t="n">
        <v>218</v>
      </c>
      <c r="B222" s="36" t="n">
        <v>487</v>
      </c>
      <c r="C222" s="18" t="n">
        <v>14</v>
      </c>
      <c r="D222" s="19" t="n">
        <v>63615645</v>
      </c>
      <c r="E222" s="19" t="n">
        <v>20253119</v>
      </c>
      <c r="F222" s="19" t="inlineStr">
        <is>
          <t>ГРУЖ</t>
        </is>
      </c>
      <c r="G222" s="19" t="inlineStr">
        <is>
          <t>Жомарт</t>
        </is>
      </c>
      <c r="H222" s="19" t="inlineStr">
        <is>
          <t>Достык (эксп.)</t>
        </is>
      </c>
      <c r="I222" s="17" t="n">
        <v>151253</v>
      </c>
      <c r="J222" s="20" t="n">
        <v>45658</v>
      </c>
      <c r="K222" s="20" t="n">
        <v>45688</v>
      </c>
      <c r="L222" s="20" t="n">
        <v>45646</v>
      </c>
      <c r="M222" s="20" t="n">
        <v>45669</v>
      </c>
      <c r="N222" s="20" t="n">
        <v>45676</v>
      </c>
      <c r="O222" s="41">
        <f>IF(N222=J222,1,IF(AND(N222=J222,L222=J222),N222+1-J222,IF(AND(N222&gt;J222,L222&lt;J222),N222+1-J222,IF(AND(N222&lt;=K222,L222&gt;=J222),N222-L222,IF(L222&gt;K222,"",IF(N222&gt;K222,EOMONTH(N222,-1)-L222,""))))))</f>
        <v/>
      </c>
      <c r="P222" s="41" t="n">
        <v>16000</v>
      </c>
      <c r="Q2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2" t="n">
        <v>14</v>
      </c>
      <c r="S222" t="inlineStr">
        <is>
          <t>40</t>
        </is>
      </c>
    </row>
    <row r="223" ht="11.25" customHeight="1">
      <c r="A223" s="16" t="n">
        <v>219</v>
      </c>
      <c r="B223" s="36" t="n">
        <v>487</v>
      </c>
      <c r="C223" s="18" t="n">
        <v>14</v>
      </c>
      <c r="D223" s="19" t="n">
        <v>63615736</v>
      </c>
      <c r="E223" s="19" t="n">
        <v>20257881</v>
      </c>
      <c r="F223" s="19" t="inlineStr">
        <is>
          <t>ГРУЖ</t>
        </is>
      </c>
      <c r="G223" s="19" t="inlineStr">
        <is>
          <t>Жомарт</t>
        </is>
      </c>
      <c r="H223" s="19" t="inlineStr">
        <is>
          <t>Достык (эксп.)</t>
        </is>
      </c>
      <c r="I223" s="17" t="n">
        <v>151253</v>
      </c>
      <c r="J223" s="20" t="n">
        <v>45658</v>
      </c>
      <c r="K223" s="20" t="n">
        <v>45688</v>
      </c>
      <c r="L223" s="20" t="n">
        <v>45654</v>
      </c>
      <c r="M223" s="20" t="n">
        <v>45671</v>
      </c>
      <c r="N223" s="20" t="n">
        <v>45676</v>
      </c>
      <c r="O223" s="41">
        <f>IF(N223=J223,1,IF(AND(N223=J223,L223=J223),N223+1-J223,IF(AND(N223&gt;J223,L223&lt;J223),N223+1-J223,IF(AND(N223&lt;=K223,L223&gt;=J223),N223-L223,IF(L223&gt;K223,"",IF(N223&gt;K223,EOMONTH(N223,-1)-L223,""))))))</f>
        <v/>
      </c>
      <c r="P223" s="41" t="n">
        <v>16000</v>
      </c>
      <c r="Q2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3" t="n">
        <v>14</v>
      </c>
      <c r="S223" t="inlineStr">
        <is>
          <t>40</t>
        </is>
      </c>
    </row>
    <row r="224" ht="11.25" customHeight="1">
      <c r="A224" s="16" t="n">
        <v>220</v>
      </c>
      <c r="B224" s="21" t="n">
        <v>14</v>
      </c>
      <c r="C224" s="18" t="n">
        <v>515</v>
      </c>
      <c r="D224" s="19" t="n">
        <v>63615819</v>
      </c>
      <c r="E224" s="19" t="inlineStr">
        <is>
          <t>Ж0440050</t>
        </is>
      </c>
      <c r="F224" s="19" t="inlineStr">
        <is>
          <t>ГРУЖ</t>
        </is>
      </c>
      <c r="G224" s="19" t="inlineStr">
        <is>
          <t>Жомарт</t>
        </is>
      </c>
      <c r="H224" s="19" t="inlineStr">
        <is>
          <t>Достык (эксп.)</t>
        </is>
      </c>
      <c r="I224" s="17" t="n">
        <v>151253</v>
      </c>
      <c r="J224" s="20" t="n">
        <v>45658</v>
      </c>
      <c r="K224" s="20" t="n">
        <v>45688</v>
      </c>
      <c r="L224" s="20" t="n">
        <v>45643</v>
      </c>
      <c r="M224" s="20" t="n">
        <v>45653</v>
      </c>
      <c r="N224" s="20" t="n">
        <v>45673</v>
      </c>
      <c r="O224" s="41">
        <f>IF(N224=J224,1,IF(AND(N224=J224,L224=J224),N224+1-J224,IF(AND(N224&gt;J224,L224&lt;J224),N224+1-J224,IF(AND(N224&lt;=K224,L224&gt;=J224),N224-L224,IF(L224&gt;K224,"",IF(N224&gt;K224,EOMONTH(N224,-1)-L224,""))))))</f>
        <v/>
      </c>
      <c r="P224" s="41" t="n">
        <v>16000</v>
      </c>
      <c r="Q2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4" t="n">
        <v>0</v>
      </c>
      <c r="S224" t="inlineStr">
        <is>
          <t>value is not active</t>
        </is>
      </c>
    </row>
    <row r="225" ht="11.25" customHeight="1">
      <c r="A225" s="16" t="n">
        <v>221</v>
      </c>
      <c r="B225" s="21" t="n">
        <v>14</v>
      </c>
      <c r="C225" s="18" t="n">
        <v>531</v>
      </c>
      <c r="D225" s="19" t="n">
        <v>63615843</v>
      </c>
      <c r="E225" s="19" t="n">
        <v>20214371</v>
      </c>
      <c r="F225" s="19" t="inlineStr">
        <is>
          <t>ГРУЖ</t>
        </is>
      </c>
      <c r="G225" s="19" t="inlineStr">
        <is>
          <t>Шалабай</t>
        </is>
      </c>
      <c r="H225" s="19" t="inlineStr">
        <is>
          <t>Достык (эксп.)</t>
        </is>
      </c>
      <c r="I225" s="17" t="n">
        <v>151215</v>
      </c>
      <c r="J225" s="20" t="n">
        <v>45658</v>
      </c>
      <c r="K225" s="20" t="n">
        <v>45688</v>
      </c>
      <c r="L225" s="20" t="n">
        <v>45649</v>
      </c>
      <c r="M225" s="20" t="n">
        <v>45652</v>
      </c>
      <c r="N225" s="20" t="n">
        <v>45659</v>
      </c>
      <c r="O225" s="41">
        <f>IF(N225=J225,1,IF(AND(N225=J225,L225=J225),N225+1-J225,IF(AND(N225&gt;J225,L225&lt;J225),N225+1-J225,IF(AND(N225&lt;=K225,L225&gt;=J225),N225-L225,IF(L225&gt;K225,"",IF(N225&gt;K225,EOMONTH(N225,-1)-L225,""))))))</f>
        <v/>
      </c>
      <c r="P225" s="41" t="n">
        <v>16000</v>
      </c>
      <c r="Q2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5" t="n">
        <v>0</v>
      </c>
      <c r="S225" t="inlineStr">
        <is>
          <t>value is not active</t>
        </is>
      </c>
    </row>
    <row r="226" ht="11.25" customHeight="1">
      <c r="A226" s="16" t="n">
        <v>222</v>
      </c>
      <c r="B226" s="36" t="n">
        <v>487</v>
      </c>
      <c r="C226" s="18" t="n">
        <v>14</v>
      </c>
      <c r="D226" s="19" t="n">
        <v>63615843</v>
      </c>
      <c r="E226" s="19" t="inlineStr">
        <is>
          <t>Ж0439765</t>
        </is>
      </c>
      <c r="F226" s="19" t="inlineStr">
        <is>
          <t>ГРУЖ</t>
        </is>
      </c>
      <c r="G226" s="19" t="inlineStr">
        <is>
          <t>Жомарт</t>
        </is>
      </c>
      <c r="H226" s="19" t="inlineStr">
        <is>
          <t>Достык (эксп.)</t>
        </is>
      </c>
      <c r="I226" s="17" t="n">
        <v>151253</v>
      </c>
      <c r="J226" s="20" t="n">
        <v>45658</v>
      </c>
      <c r="K226" s="20" t="n">
        <v>45688</v>
      </c>
      <c r="L226" s="20" t="n">
        <v>45664</v>
      </c>
      <c r="M226" s="20" t="n">
        <v>45674</v>
      </c>
      <c r="N226" s="20" t="n">
        <v>45681</v>
      </c>
      <c r="O226" s="41">
        <f>IF(N226=J226,1,IF(AND(N226=J226,L226=J226),N226+1-J226,IF(AND(N226&gt;J226,L226&lt;J226),N226+1-J226,IF(AND(N226&lt;=K226,L226&gt;=J226),N226-L226,IF(L226&gt;K226,"",IF(N226&gt;K226,EOMONTH(N226,-1)-L226,""))))))</f>
        <v/>
      </c>
      <c r="P226" s="41" t="n">
        <v>16000</v>
      </c>
      <c r="Q2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6" t="n">
        <v>14</v>
      </c>
      <c r="S226" t="inlineStr">
        <is>
          <t>40</t>
        </is>
      </c>
    </row>
    <row r="227" ht="11.25" customHeight="1">
      <c r="A227" s="16" t="n">
        <v>223</v>
      </c>
      <c r="B227" s="36" t="n">
        <v>487</v>
      </c>
      <c r="C227" s="18" t="n">
        <v>14</v>
      </c>
      <c r="D227" s="19" t="n">
        <v>63615918</v>
      </c>
      <c r="E227" s="19" t="n">
        <v>20238351</v>
      </c>
      <c r="F227" s="19" t="inlineStr">
        <is>
          <t>ГРУЖ</t>
        </is>
      </c>
      <c r="G227" s="19" t="inlineStr">
        <is>
          <t>Жомарт</t>
        </is>
      </c>
      <c r="H227" s="19" t="inlineStr">
        <is>
          <t>Достык (эксп.)</t>
        </is>
      </c>
      <c r="I227" s="17" t="n">
        <v>151253</v>
      </c>
      <c r="J227" s="20" t="n">
        <v>45658</v>
      </c>
      <c r="K227" s="20" t="n">
        <v>45688</v>
      </c>
      <c r="L227" s="20" t="n">
        <v>45649</v>
      </c>
      <c r="M227" s="20" t="n">
        <v>45661</v>
      </c>
      <c r="N227" s="20" t="n">
        <v>45664</v>
      </c>
      <c r="O227" s="41">
        <f>IF(N227=J227,1,IF(AND(N227=J227,L227=J227),N227+1-J227,IF(AND(N227&gt;J227,L227&lt;J227),N227+1-J227,IF(AND(N227&lt;=K227,L227&gt;=J227),N227-L227,IF(L227&gt;K227,"",IF(N227&gt;K227,EOMONTH(N227,-1)-L227,""))))))</f>
        <v/>
      </c>
      <c r="P227" s="41" t="n">
        <v>16000</v>
      </c>
      <c r="Q2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7" t="n">
        <v>14</v>
      </c>
      <c r="S227" t="inlineStr">
        <is>
          <t>40</t>
        </is>
      </c>
    </row>
    <row r="228" ht="11.25" customHeight="1">
      <c r="A228" s="16" t="n">
        <v>224</v>
      </c>
      <c r="B228" s="36" t="n">
        <v>487</v>
      </c>
      <c r="C228" s="18" t="n">
        <v>14</v>
      </c>
      <c r="D228" s="19" t="n">
        <v>63616189</v>
      </c>
      <c r="E228" s="19" t="n">
        <v>20253109</v>
      </c>
      <c r="F228" s="19" t="inlineStr">
        <is>
          <t>ГРУЖ</t>
        </is>
      </c>
      <c r="G228" s="19" t="inlineStr">
        <is>
          <t>Жомарт</t>
        </is>
      </c>
      <c r="H228" s="19" t="inlineStr">
        <is>
          <t>Достык (эксп.)</t>
        </is>
      </c>
      <c r="I228" s="17" t="n">
        <v>151253</v>
      </c>
      <c r="J228" s="20" t="n">
        <v>45658</v>
      </c>
      <c r="K228" s="20" t="n">
        <v>45688</v>
      </c>
      <c r="L228" s="20" t="n">
        <v>45646</v>
      </c>
      <c r="M228" s="20" t="n">
        <v>45669</v>
      </c>
      <c r="N228" s="20" t="n">
        <v>45676</v>
      </c>
      <c r="O228" s="41">
        <f>IF(N228=J228,1,IF(AND(N228=J228,L228=J228),N228+1-J228,IF(AND(N228&gt;J228,L228&lt;J228),N228+1-J228,IF(AND(N228&lt;=K228,L228&gt;=J228),N228-L228,IF(L228&gt;K228,"",IF(N228&gt;K228,EOMONTH(N228,-1)-L228,""))))))</f>
        <v/>
      </c>
      <c r="P228" s="41" t="n">
        <v>16000</v>
      </c>
      <c r="Q2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8" t="n">
        <v>14</v>
      </c>
      <c r="S228" t="inlineStr">
        <is>
          <t>40</t>
        </is>
      </c>
    </row>
    <row r="229" ht="11.25" customHeight="1">
      <c r="A229" s="16" t="n">
        <v>225</v>
      </c>
      <c r="B229" s="36" t="n">
        <v>487</v>
      </c>
      <c r="C229" s="18" t="n">
        <v>14</v>
      </c>
      <c r="D229" s="19" t="n">
        <v>63622823</v>
      </c>
      <c r="E229" s="19" t="n">
        <v>20254767</v>
      </c>
      <c r="F229" s="19" t="inlineStr">
        <is>
          <t>ГРУЖ</t>
        </is>
      </c>
      <c r="G229" s="19" t="inlineStr">
        <is>
          <t>Жомарт</t>
        </is>
      </c>
      <c r="H229" s="19" t="inlineStr">
        <is>
          <t>Достык (эксп.)</t>
        </is>
      </c>
      <c r="I229" s="17" t="n">
        <v>151253</v>
      </c>
      <c r="J229" s="20" t="n">
        <v>45658</v>
      </c>
      <c r="K229" s="20" t="n">
        <v>45688</v>
      </c>
      <c r="L229" s="20" t="n">
        <v>45661</v>
      </c>
      <c r="M229" s="20" t="n">
        <v>45670</v>
      </c>
      <c r="N229" s="20" t="n">
        <v>45679</v>
      </c>
      <c r="O229" s="41">
        <f>IF(N229=J229,1,IF(AND(N229=J229,L229=J229),N229+1-J229,IF(AND(N229&gt;J229,L229&lt;J229),N229+1-J229,IF(AND(N229&lt;=K229,L229&gt;=J229),N229-L229,IF(L229&gt;K229,"",IF(N229&gt;K229,EOMONTH(N229,-1)-L229,""))))))</f>
        <v/>
      </c>
      <c r="P229" s="41" t="n">
        <v>16000</v>
      </c>
      <c r="Q2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29" t="n">
        <v>14</v>
      </c>
      <c r="S229" t="inlineStr">
        <is>
          <t>40</t>
        </is>
      </c>
    </row>
    <row r="230" ht="11.25" customHeight="1">
      <c r="A230" s="16" t="n">
        <v>226</v>
      </c>
      <c r="B230" s="21" t="n">
        <v>14</v>
      </c>
      <c r="C230" s="18" t="n">
        <v>531</v>
      </c>
      <c r="D230" s="19" t="n">
        <v>63622906</v>
      </c>
      <c r="E230" s="19" t="n">
        <v>20202646</v>
      </c>
      <c r="F230" s="19" t="inlineStr">
        <is>
          <t>ГРУЖ</t>
        </is>
      </c>
      <c r="G230" s="19" t="inlineStr">
        <is>
          <t>Шалабай</t>
        </is>
      </c>
      <c r="H230" s="19" t="inlineStr">
        <is>
          <t>Достык (эксп.)</t>
        </is>
      </c>
      <c r="I230" s="17" t="n">
        <v>151215</v>
      </c>
      <c r="J230" s="20" t="n">
        <v>45658</v>
      </c>
      <c r="K230" s="20" t="n">
        <v>45688</v>
      </c>
      <c r="L230" s="20" t="n">
        <v>45640</v>
      </c>
      <c r="M230" s="20" t="n">
        <v>45650</v>
      </c>
      <c r="N230" s="20" t="n">
        <v>45659</v>
      </c>
      <c r="O230" s="41">
        <f>IF(N230=J230,1,IF(AND(N230=J230,L230=J230),N230+1-J230,IF(AND(N230&gt;J230,L230&lt;J230),N230+1-J230,IF(AND(N230&lt;=K230,L230&gt;=J230),N230-L230,IF(L230&gt;K230,"",IF(N230&gt;K230,EOMONTH(N230,-1)-L230,""))))))</f>
        <v/>
      </c>
      <c r="P230" s="41" t="n">
        <v>16000</v>
      </c>
      <c r="Q2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0" t="n">
        <v>0</v>
      </c>
      <c r="S230" t="inlineStr">
        <is>
          <t>value is not active</t>
        </is>
      </c>
    </row>
    <row r="231" ht="11.25" customHeight="1">
      <c r="A231" s="16" t="n">
        <v>227</v>
      </c>
      <c r="B231" s="36" t="n">
        <v>487</v>
      </c>
      <c r="C231" s="18" t="n">
        <v>14</v>
      </c>
      <c r="D231" s="19" t="n">
        <v>63622948</v>
      </c>
      <c r="E231" s="19" t="n">
        <v>20238346</v>
      </c>
      <c r="F231" s="19" t="inlineStr">
        <is>
          <t>ГРУЖ</t>
        </is>
      </c>
      <c r="G231" s="19" t="inlineStr">
        <is>
          <t>Жомарт</t>
        </is>
      </c>
      <c r="H231" s="19" t="inlineStr">
        <is>
          <t>Достык (эксп.)</t>
        </is>
      </c>
      <c r="I231" s="17" t="n">
        <v>151253</v>
      </c>
      <c r="J231" s="20" t="n">
        <v>45658</v>
      </c>
      <c r="K231" s="20" t="n">
        <v>45688</v>
      </c>
      <c r="L231" s="20" t="n">
        <v>45649</v>
      </c>
      <c r="M231" s="20" t="n">
        <v>45661</v>
      </c>
      <c r="N231" s="20" t="n">
        <v>45664</v>
      </c>
      <c r="O231" s="41">
        <f>IF(N231=J231,1,IF(AND(N231=J231,L231=J231),N231+1-J231,IF(AND(N231&gt;J231,L231&lt;J231),N231+1-J231,IF(AND(N231&lt;=K231,L231&gt;=J231),N231-L231,IF(L231&gt;K231,"",IF(N231&gt;K231,EOMONTH(N231,-1)-L231,""))))))</f>
        <v/>
      </c>
      <c r="P231" s="41" t="n">
        <v>16000</v>
      </c>
      <c r="Q2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1" t="n">
        <v>14</v>
      </c>
      <c r="S231" t="inlineStr">
        <is>
          <t>40</t>
        </is>
      </c>
    </row>
    <row r="232" ht="11.25" customHeight="1">
      <c r="A232" s="16" t="n">
        <v>228</v>
      </c>
      <c r="B232" s="36" t="n">
        <v>487</v>
      </c>
      <c r="C232" s="18" t="n">
        <v>14</v>
      </c>
      <c r="D232" s="19" t="n">
        <v>63622971</v>
      </c>
      <c r="E232" s="19" t="n">
        <v>20237383</v>
      </c>
      <c r="F232" s="19" t="inlineStr">
        <is>
          <t>ГРУЖ</t>
        </is>
      </c>
      <c r="G232" s="19" t="inlineStr">
        <is>
          <t>Жомарт</t>
        </is>
      </c>
      <c r="H232" s="19" t="inlineStr">
        <is>
          <t>Достык (эксп.)</t>
        </is>
      </c>
      <c r="I232" s="17" t="n">
        <v>151253</v>
      </c>
      <c r="J232" s="20" t="n">
        <v>45658</v>
      </c>
      <c r="K232" s="20" t="n">
        <v>45688</v>
      </c>
      <c r="L232" s="20" t="n">
        <v>45646</v>
      </c>
      <c r="M232" s="20" t="n">
        <v>45660</v>
      </c>
      <c r="N232" s="20" t="n">
        <v>45664</v>
      </c>
      <c r="O232" s="41">
        <f>IF(N232=J232,1,IF(AND(N232=J232,L232=J232),N232+1-J232,IF(AND(N232&gt;J232,L232&lt;J232),N232+1-J232,IF(AND(N232&lt;=K232,L232&gt;=J232),N232-L232,IF(L232&gt;K232,"",IF(N232&gt;K232,EOMONTH(N232,-1)-L232,""))))))</f>
        <v/>
      </c>
      <c r="P232" s="41" t="n">
        <v>16000</v>
      </c>
      <c r="Q2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2" t="n">
        <v>14</v>
      </c>
      <c r="S232" t="inlineStr">
        <is>
          <t>40</t>
        </is>
      </c>
    </row>
    <row r="233" ht="11.25" customHeight="1">
      <c r="A233" s="16" t="n">
        <v>229</v>
      </c>
      <c r="B233" s="36" t="n">
        <v>487</v>
      </c>
      <c r="C233" s="18" t="n">
        <v>14</v>
      </c>
      <c r="D233" s="19" t="n">
        <v>63623029</v>
      </c>
      <c r="E233" s="19" t="n">
        <v>20253078</v>
      </c>
      <c r="F233" s="19" t="inlineStr">
        <is>
          <t>ГРУЖ</t>
        </is>
      </c>
      <c r="G233" s="19" t="inlineStr">
        <is>
          <t>Жомарт</t>
        </is>
      </c>
      <c r="H233" s="19" t="inlineStr">
        <is>
          <t>Достык (эксп.)</t>
        </is>
      </c>
      <c r="I233" s="17" t="n">
        <v>151253</v>
      </c>
      <c r="J233" s="20" t="n">
        <v>45658</v>
      </c>
      <c r="K233" s="20" t="n">
        <v>45688</v>
      </c>
      <c r="L233" s="20" t="n">
        <v>45640</v>
      </c>
      <c r="M233" s="20" t="n">
        <v>45669</v>
      </c>
      <c r="N233" s="20" t="n">
        <v>45676</v>
      </c>
      <c r="O233" s="41">
        <f>IF(N233=J233,1,IF(AND(N233=J233,L233=J233),N233+1-J233,IF(AND(N233&gt;J233,L233&lt;J233),N233+1-J233,IF(AND(N233&lt;=K233,L233&gt;=J233),N233-L233,IF(L233&gt;K233,"",IF(N233&gt;K233,EOMONTH(N233,-1)-L233,""))))))</f>
        <v/>
      </c>
      <c r="P233" s="41" t="n">
        <v>16000</v>
      </c>
      <c r="Q2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3" t="n">
        <v>14</v>
      </c>
      <c r="S233" t="inlineStr">
        <is>
          <t>40</t>
        </is>
      </c>
    </row>
    <row r="234" ht="11.25" customHeight="1">
      <c r="A234" s="16" t="n">
        <v>230</v>
      </c>
      <c r="B234" s="21" t="n">
        <v>14</v>
      </c>
      <c r="C234" s="18" t="n">
        <v>515</v>
      </c>
      <c r="D234" s="19" t="n">
        <v>63623110</v>
      </c>
      <c r="E234" s="19" t="inlineStr">
        <is>
          <t>Ж0440035</t>
        </is>
      </c>
      <c r="F234" s="19" t="inlineStr">
        <is>
          <t>ГРУЖ</t>
        </is>
      </c>
      <c r="G234" s="19" t="inlineStr">
        <is>
          <t>Жомарт</t>
        </is>
      </c>
      <c r="H234" s="19" t="inlineStr">
        <is>
          <t>Достык (эксп.)</t>
        </is>
      </c>
      <c r="I234" s="17" t="n">
        <v>151253</v>
      </c>
      <c r="J234" s="20" t="n">
        <v>45658</v>
      </c>
      <c r="K234" s="20" t="n">
        <v>45688</v>
      </c>
      <c r="L234" s="20" t="n">
        <v>45642</v>
      </c>
      <c r="M234" s="20" t="n">
        <v>45653</v>
      </c>
      <c r="N234" s="20" t="n">
        <v>45673</v>
      </c>
      <c r="O234" s="41">
        <f>IF(N234=J234,1,IF(AND(N234=J234,L234=J234),N234+1-J234,IF(AND(N234&gt;J234,L234&lt;J234),N234+1-J234,IF(AND(N234&lt;=K234,L234&gt;=J234),N234-L234,IF(L234&gt;K234,"",IF(N234&gt;K234,EOMONTH(N234,-1)-L234,""))))))</f>
        <v/>
      </c>
      <c r="P234" s="41" t="n">
        <v>16000</v>
      </c>
      <c r="Q2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4" t="n">
        <v>0</v>
      </c>
      <c r="S234" t="inlineStr">
        <is>
          <t>value is not active</t>
        </is>
      </c>
    </row>
    <row r="235" ht="11.25" customHeight="1">
      <c r="A235" s="16" t="n">
        <v>231</v>
      </c>
      <c r="B235" s="21" t="n">
        <v>14</v>
      </c>
      <c r="C235" s="18" t="n">
        <v>515</v>
      </c>
      <c r="D235" s="19" t="n">
        <v>63646814</v>
      </c>
      <c r="E235" s="19" t="inlineStr">
        <is>
          <t>Ж0440033</t>
        </is>
      </c>
      <c r="F235" s="19" t="inlineStr">
        <is>
          <t>ГРУЖ</t>
        </is>
      </c>
      <c r="G235" s="19" t="inlineStr">
        <is>
          <t>Жомарт</t>
        </is>
      </c>
      <c r="H235" s="19" t="inlineStr">
        <is>
          <t>Достык (эксп.)</t>
        </is>
      </c>
      <c r="I235" s="17" t="n">
        <v>151253</v>
      </c>
      <c r="J235" s="20" t="n">
        <v>45658</v>
      </c>
      <c r="K235" s="20" t="n">
        <v>45688</v>
      </c>
      <c r="L235" s="20" t="n">
        <v>45642</v>
      </c>
      <c r="M235" s="20" t="n">
        <v>45653</v>
      </c>
      <c r="N235" s="20" t="n">
        <v>45673</v>
      </c>
      <c r="O235" s="41">
        <f>IF(N235=J235,1,IF(AND(N235=J235,L235=J235),N235+1-J235,IF(AND(N235&gt;J235,L235&lt;J235),N235+1-J235,IF(AND(N235&lt;=K235,L235&gt;=J235),N235-L235,IF(L235&gt;K235,"",IF(N235&gt;K235,EOMONTH(N235,-1)-L235,""))))))</f>
        <v/>
      </c>
      <c r="P235" s="41" t="n">
        <v>16000</v>
      </c>
      <c r="Q2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5" t="n">
        <v>0</v>
      </c>
      <c r="S235" t="inlineStr">
        <is>
          <t>value is not active</t>
        </is>
      </c>
    </row>
    <row r="236" ht="11.25" customHeight="1">
      <c r="A236" s="16" t="n">
        <v>232</v>
      </c>
      <c r="B236" s="36" t="n">
        <v>487</v>
      </c>
      <c r="C236" s="18" t="n">
        <v>14</v>
      </c>
      <c r="D236" s="19" t="n">
        <v>63646830</v>
      </c>
      <c r="E236" s="19" t="n">
        <v>20254746</v>
      </c>
      <c r="F236" s="19" t="inlineStr">
        <is>
          <t>ГРУЖ</t>
        </is>
      </c>
      <c r="G236" s="19" t="inlineStr">
        <is>
          <t>Жомарт</t>
        </is>
      </c>
      <c r="H236" s="19" t="inlineStr">
        <is>
          <t>Достык (эксп.)</t>
        </is>
      </c>
      <c r="I236" s="17" t="n">
        <v>151253</v>
      </c>
      <c r="J236" s="20" t="n">
        <v>45658</v>
      </c>
      <c r="K236" s="20" t="n">
        <v>45688</v>
      </c>
      <c r="L236" s="20" t="n">
        <v>45661</v>
      </c>
      <c r="M236" s="20" t="n">
        <v>45670</v>
      </c>
      <c r="N236" s="20" t="n">
        <v>45679</v>
      </c>
      <c r="O236" s="41">
        <f>IF(N236=J236,1,IF(AND(N236=J236,L236=J236),N236+1-J236,IF(AND(N236&gt;J236,L236&lt;J236),N236+1-J236,IF(AND(N236&lt;=K236,L236&gt;=J236),N236-L236,IF(L236&gt;K236,"",IF(N236&gt;K236,EOMONTH(N236,-1)-L236,""))))))</f>
        <v/>
      </c>
      <c r="P236" s="41" t="n">
        <v>16000</v>
      </c>
      <c r="Q2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6" t="n">
        <v>14</v>
      </c>
      <c r="S236" t="inlineStr">
        <is>
          <t>40</t>
        </is>
      </c>
    </row>
    <row r="237" ht="11.25" customHeight="1">
      <c r="A237" s="16" t="n">
        <v>233</v>
      </c>
      <c r="B237" s="21" t="n">
        <v>14</v>
      </c>
      <c r="C237" s="18" t="n">
        <v>531</v>
      </c>
      <c r="D237" s="19" t="n">
        <v>63647002</v>
      </c>
      <c r="E237" s="19" t="n">
        <v>20221571</v>
      </c>
      <c r="F237" s="19" t="inlineStr">
        <is>
          <t>ГРУЖ</t>
        </is>
      </c>
      <c r="G237" s="19" t="inlineStr">
        <is>
          <t>Шалабай</t>
        </is>
      </c>
      <c r="H237" s="19" t="inlineStr">
        <is>
          <t>Достык (эксп.)</t>
        </is>
      </c>
      <c r="I237" s="17" t="n">
        <v>151215</v>
      </c>
      <c r="J237" s="20" t="n">
        <v>45658</v>
      </c>
      <c r="K237" s="20" t="n">
        <v>45688</v>
      </c>
      <c r="L237" s="20" t="n">
        <v>45650</v>
      </c>
      <c r="M237" s="20" t="n">
        <v>45652</v>
      </c>
      <c r="N237" s="20" t="n">
        <v>45659</v>
      </c>
      <c r="O237" s="41">
        <f>IF(N237=J237,1,IF(AND(N237=J237,L237=J237),N237+1-J237,IF(AND(N237&gt;J237,L237&lt;J237),N237+1-J237,IF(AND(N237&lt;=K237,L237&gt;=J237),N237-L237,IF(L237&gt;K237,"",IF(N237&gt;K237,EOMONTH(N237,-1)-L237,""))))))</f>
        <v/>
      </c>
      <c r="P237" s="41" t="n">
        <v>16000</v>
      </c>
      <c r="Q2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7" t="n">
        <v>0</v>
      </c>
      <c r="S237" t="inlineStr">
        <is>
          <t>value is not active</t>
        </is>
      </c>
    </row>
    <row r="238" ht="11.25" customHeight="1">
      <c r="A238" s="16" t="n">
        <v>234</v>
      </c>
      <c r="B238" s="36" t="n">
        <v>487</v>
      </c>
      <c r="C238" s="18" t="n">
        <v>14</v>
      </c>
      <c r="D238" s="19" t="n">
        <v>63647002</v>
      </c>
      <c r="E238" s="19" t="inlineStr">
        <is>
          <t>Ж0439760</t>
        </is>
      </c>
      <c r="F238" s="19" t="inlineStr">
        <is>
          <t>ГРУЖ</t>
        </is>
      </c>
      <c r="G238" s="19" t="inlineStr">
        <is>
          <t>Жомарт</t>
        </is>
      </c>
      <c r="H238" s="19" t="inlineStr">
        <is>
          <t>Достык (эксп.)</t>
        </is>
      </c>
      <c r="I238" s="17" t="n">
        <v>151253</v>
      </c>
      <c r="J238" s="20" t="n">
        <v>45658</v>
      </c>
      <c r="K238" s="20" t="n">
        <v>45688</v>
      </c>
      <c r="L238" s="20" t="n">
        <v>45664</v>
      </c>
      <c r="M238" s="20" t="n">
        <v>45674</v>
      </c>
      <c r="N238" s="20" t="n">
        <v>45683</v>
      </c>
      <c r="O238" s="41">
        <f>IF(N238=J238,1,IF(AND(N238=J238,L238=J238),N238+1-J238,IF(AND(N238&gt;J238,L238&lt;J238),N238+1-J238,IF(AND(N238&lt;=K238,L238&gt;=J238),N238-L238,IF(L238&gt;K238,"",IF(N238&gt;K238,EOMONTH(N238,-1)-L238,""))))))</f>
        <v/>
      </c>
      <c r="P238" s="41" t="n">
        <v>16000</v>
      </c>
      <c r="Q2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8" t="n">
        <v>14</v>
      </c>
      <c r="S238" t="inlineStr">
        <is>
          <t>40</t>
        </is>
      </c>
    </row>
    <row r="239" ht="11.25" customHeight="1">
      <c r="A239" s="16" t="n">
        <v>235</v>
      </c>
      <c r="B239" s="36" t="n">
        <v>487</v>
      </c>
      <c r="C239" s="18" t="n">
        <v>14</v>
      </c>
      <c r="D239" s="19" t="n">
        <v>63647010</v>
      </c>
      <c r="E239" s="19" t="n">
        <v>20236741</v>
      </c>
      <c r="F239" s="19" t="inlineStr">
        <is>
          <t>ГРУЖ</t>
        </is>
      </c>
      <c r="G239" s="19" t="inlineStr">
        <is>
          <t>Жомарт</t>
        </is>
      </c>
      <c r="H239" s="19" t="inlineStr">
        <is>
          <t>Достык (эксп.)</t>
        </is>
      </c>
      <c r="I239" s="17" t="n">
        <v>151253</v>
      </c>
      <c r="J239" s="20" t="n">
        <v>45658</v>
      </c>
      <c r="K239" s="20" t="n">
        <v>45688</v>
      </c>
      <c r="L239" s="20" t="n">
        <v>45652</v>
      </c>
      <c r="M239" s="20" t="n">
        <v>45659</v>
      </c>
      <c r="N239" s="20" t="n">
        <v>45664</v>
      </c>
      <c r="O239" s="41">
        <f>IF(N239=J239,1,IF(AND(N239=J239,L239=J239),N239+1-J239,IF(AND(N239&gt;J239,L239&lt;J239),N239+1-J239,IF(AND(N239&lt;=K239,L239&gt;=J239),N239-L239,IF(L239&gt;K239,"",IF(N239&gt;K239,EOMONTH(N239,-1)-L239,""))))))</f>
        <v/>
      </c>
      <c r="P239" s="41" t="n">
        <v>16000</v>
      </c>
      <c r="Q2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39" t="n">
        <v>14</v>
      </c>
      <c r="S239" t="inlineStr">
        <is>
          <t>40</t>
        </is>
      </c>
    </row>
    <row r="240" ht="11.25" customHeight="1">
      <c r="A240" s="16" t="n">
        <v>236</v>
      </c>
      <c r="B240" s="36" t="n">
        <v>487</v>
      </c>
      <c r="C240" s="18" t="n">
        <v>14</v>
      </c>
      <c r="D240" s="19" t="n">
        <v>63647010</v>
      </c>
      <c r="E240" s="19" t="inlineStr">
        <is>
          <t>Ж0439773</t>
        </is>
      </c>
      <c r="F240" s="19" t="inlineStr">
        <is>
          <t>ГРУЖ</t>
        </is>
      </c>
      <c r="G240" s="19" t="inlineStr">
        <is>
          <t>Жомарт</t>
        </is>
      </c>
      <c r="H240" s="19" t="inlineStr">
        <is>
          <t>Достык (эксп.)</t>
        </is>
      </c>
      <c r="I240" s="17" t="n">
        <v>151253</v>
      </c>
      <c r="J240" s="20" t="n">
        <v>45658</v>
      </c>
      <c r="K240" s="20" t="n">
        <v>45688</v>
      </c>
      <c r="L240" s="20" t="n">
        <v>45671</v>
      </c>
      <c r="M240" s="20" t="n">
        <v>45675</v>
      </c>
      <c r="N240" s="20" t="n">
        <v>45680</v>
      </c>
      <c r="O240" s="41">
        <f>IF(N240=J240,1,IF(AND(N240=J240,L240=J240),N240+1-J240,IF(AND(N240&gt;J240,L240&lt;J240),N240+1-J240,IF(AND(N240&lt;=K240,L240&gt;=J240),N240-L240,IF(L240&gt;K240,"",IF(N240&gt;K240,EOMONTH(N240,-1)-L240,""))))))</f>
        <v/>
      </c>
      <c r="P240" s="41" t="n">
        <v>16000</v>
      </c>
      <c r="Q2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0" t="n">
        <v>14</v>
      </c>
      <c r="S240" t="inlineStr">
        <is>
          <t>40</t>
        </is>
      </c>
    </row>
    <row r="241" ht="11.25" customHeight="1">
      <c r="A241" s="16" t="n">
        <v>237</v>
      </c>
      <c r="B241" s="21" t="n">
        <v>14</v>
      </c>
      <c r="C241" s="18" t="n">
        <v>515</v>
      </c>
      <c r="D241" s="19" t="n">
        <v>63738983</v>
      </c>
      <c r="E241" s="19" t="inlineStr">
        <is>
          <t>Ж0440034</t>
        </is>
      </c>
      <c r="F241" s="19" t="inlineStr">
        <is>
          <t>ГРУЖ</t>
        </is>
      </c>
      <c r="G241" s="19" t="inlineStr">
        <is>
          <t>Жомарт</t>
        </is>
      </c>
      <c r="H241" s="19" t="inlineStr">
        <is>
          <t>Достык (эксп.)</t>
        </is>
      </c>
      <c r="I241" s="17" t="n">
        <v>151253</v>
      </c>
      <c r="J241" s="20" t="n">
        <v>45658</v>
      </c>
      <c r="K241" s="20" t="n">
        <v>45688</v>
      </c>
      <c r="L241" s="20" t="n">
        <v>45642</v>
      </c>
      <c r="M241" s="20" t="n">
        <v>45653</v>
      </c>
      <c r="N241" s="20" t="n">
        <v>45673</v>
      </c>
      <c r="O241" s="41">
        <f>IF(N241=J241,1,IF(AND(N241=J241,L241=J241),N241+1-J241,IF(AND(N241&gt;J241,L241&lt;J241),N241+1-J241,IF(AND(N241&lt;=K241,L241&gt;=J241),N241-L241,IF(L241&gt;K241,"",IF(N241&gt;K241,EOMONTH(N241,-1)-L241,""))))))</f>
        <v/>
      </c>
      <c r="P241" s="41" t="n">
        <v>16000</v>
      </c>
      <c r="Q2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1" t="n">
        <v>0</v>
      </c>
      <c r="S241" t="inlineStr">
        <is>
          <t>value is not active</t>
        </is>
      </c>
    </row>
    <row r="242" ht="11.25" customHeight="1">
      <c r="A242" s="16" t="n">
        <v>238</v>
      </c>
      <c r="B242" s="21" t="n">
        <v>14</v>
      </c>
      <c r="C242" s="18" t="n">
        <v>515</v>
      </c>
      <c r="D242" s="19" t="n">
        <v>63740302</v>
      </c>
      <c r="E242" s="19" t="inlineStr">
        <is>
          <t>Ж0440063</t>
        </is>
      </c>
      <c r="F242" s="19" t="inlineStr">
        <is>
          <t>ГРУЖ</t>
        </is>
      </c>
      <c r="G242" s="19" t="inlineStr">
        <is>
          <t>Жомарт</t>
        </is>
      </c>
      <c r="H242" s="19" t="inlineStr">
        <is>
          <t>Достык (эксп.)</t>
        </is>
      </c>
      <c r="I242" s="17" t="n">
        <v>151253</v>
      </c>
      <c r="J242" s="20" t="n">
        <v>45658</v>
      </c>
      <c r="K242" s="20" t="n">
        <v>45688</v>
      </c>
      <c r="L242" s="20" t="n">
        <v>45649</v>
      </c>
      <c r="M242" s="20" t="n">
        <v>45656</v>
      </c>
      <c r="N242" s="20" t="n">
        <v>45662</v>
      </c>
      <c r="O242" s="41">
        <f>IF(N242=J242,1,IF(AND(N242=J242,L242=J242),N242+1-J242,IF(AND(N242&gt;J242,L242&lt;J242),N242+1-J242,IF(AND(N242&lt;=K242,L242&gt;=J242),N242-L242,IF(L242&gt;K242,"",IF(N242&gt;K242,EOMONTH(N242,-1)-L242,""))))))</f>
        <v/>
      </c>
      <c r="P242" s="41" t="n">
        <v>16000</v>
      </c>
      <c r="Q2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2" t="n">
        <v>0</v>
      </c>
      <c r="S242" t="inlineStr">
        <is>
          <t>value is not active</t>
        </is>
      </c>
    </row>
    <row r="243" ht="11.25" customHeight="1">
      <c r="A243" s="16" t="n">
        <v>239</v>
      </c>
      <c r="B243" s="21" t="n">
        <v>14</v>
      </c>
      <c r="C243" s="18" t="n">
        <v>531</v>
      </c>
      <c r="D243" s="19" t="n">
        <v>63740377</v>
      </c>
      <c r="E243" s="19" t="n">
        <v>20209137</v>
      </c>
      <c r="F243" s="19" t="inlineStr">
        <is>
          <t>ГРУЖ</t>
        </is>
      </c>
      <c r="G243" s="19" t="inlineStr">
        <is>
          <t>Шалабай</t>
        </is>
      </c>
      <c r="H243" s="19" t="inlineStr">
        <is>
          <t>Достык (эксп.)</t>
        </is>
      </c>
      <c r="I243" s="17" t="n">
        <v>151215</v>
      </c>
      <c r="J243" s="20" t="n">
        <v>45658</v>
      </c>
      <c r="K243" s="20" t="n">
        <v>45688</v>
      </c>
      <c r="L243" s="20" t="n">
        <v>45640</v>
      </c>
      <c r="M243" s="20" t="n">
        <v>45650</v>
      </c>
      <c r="N243" s="20" t="n">
        <v>45659</v>
      </c>
      <c r="O243" s="41">
        <f>IF(N243=J243,1,IF(AND(N243=J243,L243=J243),N243+1-J243,IF(AND(N243&gt;J243,L243&lt;J243),N243+1-J243,IF(AND(N243&lt;=K243,L243&gt;=J243),N243-L243,IF(L243&gt;K243,"",IF(N243&gt;K243,EOMONTH(N243,-1)-L243,""))))))</f>
        <v/>
      </c>
      <c r="P243" s="41" t="n">
        <v>16000</v>
      </c>
      <c r="Q2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3" t="n">
        <v>0</v>
      </c>
      <c r="S243" t="inlineStr">
        <is>
          <t>value is not active</t>
        </is>
      </c>
    </row>
    <row r="244" ht="11.25" customHeight="1">
      <c r="A244" s="16" t="n">
        <v>240</v>
      </c>
      <c r="B244" s="36" t="n">
        <v>487</v>
      </c>
      <c r="C244" s="18" t="n">
        <v>14</v>
      </c>
      <c r="D244" s="19" t="n">
        <v>63740377</v>
      </c>
      <c r="E244" s="19" t="n">
        <v>20255174</v>
      </c>
      <c r="F244" s="19" t="inlineStr">
        <is>
          <t>ГРУЖ</t>
        </is>
      </c>
      <c r="G244" s="19" t="inlineStr">
        <is>
          <t>Жомарт</t>
        </is>
      </c>
      <c r="H244" s="19" t="inlineStr">
        <is>
          <t>Достык (эксп.)</t>
        </is>
      </c>
      <c r="I244" s="17" t="n">
        <v>151253</v>
      </c>
      <c r="J244" s="20" t="n">
        <v>45658</v>
      </c>
      <c r="K244" s="20" t="n">
        <v>45688</v>
      </c>
      <c r="L244" s="20" t="n">
        <v>45664</v>
      </c>
      <c r="M244" s="20" t="n">
        <v>45670</v>
      </c>
      <c r="N244" s="20" t="n">
        <v>45676</v>
      </c>
      <c r="O244" s="41">
        <f>IF(N244=J244,1,IF(AND(N244=J244,L244=J244),N244+1-J244,IF(AND(N244&gt;J244,L244&lt;J244),N244+1-J244,IF(AND(N244&lt;=K244,L244&gt;=J244),N244-L244,IF(L244&gt;K244,"",IF(N244&gt;K244,EOMONTH(N244,-1)-L244,""))))))</f>
        <v/>
      </c>
      <c r="P244" s="41" t="n">
        <v>16000</v>
      </c>
      <c r="Q2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4" t="n">
        <v>14</v>
      </c>
      <c r="S244" t="inlineStr">
        <is>
          <t>40</t>
        </is>
      </c>
    </row>
    <row r="245" ht="11.25" customHeight="1">
      <c r="A245" s="16" t="n">
        <v>241</v>
      </c>
      <c r="B245" s="36" t="n">
        <v>487</v>
      </c>
      <c r="C245" s="18" t="n">
        <v>14</v>
      </c>
      <c r="D245" s="19" t="n">
        <v>63740385</v>
      </c>
      <c r="E245" s="19" t="n">
        <v>20236687</v>
      </c>
      <c r="F245" s="19" t="inlineStr">
        <is>
          <t>ГРУЖ</t>
        </is>
      </c>
      <c r="G245" s="19" t="inlineStr">
        <is>
          <t>Жомарт</t>
        </is>
      </c>
      <c r="H245" s="19" t="inlineStr">
        <is>
          <t>Достык (эксп.)</t>
        </is>
      </c>
      <c r="I245" s="17" t="n">
        <v>151253</v>
      </c>
      <c r="J245" s="20" t="n">
        <v>45658</v>
      </c>
      <c r="K245" s="20" t="n">
        <v>45688</v>
      </c>
      <c r="L245" s="20" t="n">
        <v>45652</v>
      </c>
      <c r="M245" s="20" t="n">
        <v>45659</v>
      </c>
      <c r="N245" s="20" t="n">
        <v>45664</v>
      </c>
      <c r="O245" s="41">
        <f>IF(N245=J245,1,IF(AND(N245=J245,L245=J245),N245+1-J245,IF(AND(N245&gt;J245,L245&lt;J245),N245+1-J245,IF(AND(N245&lt;=K245,L245&gt;=J245),N245-L245,IF(L245&gt;K245,"",IF(N245&gt;K245,EOMONTH(N245,-1)-L245,""))))))</f>
        <v/>
      </c>
      <c r="P245" s="41" t="n">
        <v>16000</v>
      </c>
      <c r="Q2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5" t="n">
        <v>14</v>
      </c>
      <c r="S245" t="inlineStr">
        <is>
          <t>40</t>
        </is>
      </c>
    </row>
    <row r="246" ht="11.25" customHeight="1">
      <c r="A246" s="16" t="n">
        <v>242</v>
      </c>
      <c r="B246" s="36" t="n">
        <v>487</v>
      </c>
      <c r="C246" s="18" t="n">
        <v>14</v>
      </c>
      <c r="D246" s="19" t="n">
        <v>63740385</v>
      </c>
      <c r="E246" s="19" t="inlineStr">
        <is>
          <t>Ж0439772</t>
        </is>
      </c>
      <c r="F246" s="19" t="inlineStr">
        <is>
          <t>ГРУЖ</t>
        </is>
      </c>
      <c r="G246" s="19" t="inlineStr">
        <is>
          <t>Жомарт</t>
        </is>
      </c>
      <c r="H246" s="19" t="inlineStr">
        <is>
          <t>Достык (эксп.)</t>
        </is>
      </c>
      <c r="I246" s="17" t="n">
        <v>151253</v>
      </c>
      <c r="J246" s="20" t="n">
        <v>45658</v>
      </c>
      <c r="K246" s="20" t="n">
        <v>45688</v>
      </c>
      <c r="L246" s="20" t="n">
        <v>45671</v>
      </c>
      <c r="M246" s="20" t="n">
        <v>45675</v>
      </c>
      <c r="N246" s="20" t="n">
        <v>45680</v>
      </c>
      <c r="O246" s="41">
        <f>IF(N246=J246,1,IF(AND(N246=J246,L246=J246),N246+1-J246,IF(AND(N246&gt;J246,L246&lt;J246),N246+1-J246,IF(AND(N246&lt;=K246,L246&gt;=J246),N246-L246,IF(L246&gt;K246,"",IF(N246&gt;K246,EOMONTH(N246,-1)-L246,""))))))</f>
        <v/>
      </c>
      <c r="P246" s="41" t="n">
        <v>16000</v>
      </c>
      <c r="Q2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6" t="n">
        <v>14</v>
      </c>
      <c r="S246" t="inlineStr">
        <is>
          <t>40</t>
        </is>
      </c>
    </row>
    <row r="247" ht="11.25" customHeight="1">
      <c r="A247" s="16" t="n">
        <v>243</v>
      </c>
      <c r="B247" s="21" t="n">
        <v>14</v>
      </c>
      <c r="C247" s="18" t="n">
        <v>515</v>
      </c>
      <c r="D247" s="19" t="n">
        <v>63740518</v>
      </c>
      <c r="E247" s="19" t="inlineStr">
        <is>
          <t>Ж0440030</t>
        </is>
      </c>
      <c r="F247" s="19" t="inlineStr">
        <is>
          <t>ГРУЖ</t>
        </is>
      </c>
      <c r="G247" s="19" t="inlineStr">
        <is>
          <t>Жомарт</t>
        </is>
      </c>
      <c r="H247" s="19" t="inlineStr">
        <is>
          <t>Достык (эксп.)</t>
        </is>
      </c>
      <c r="I247" s="17" t="n">
        <v>151253</v>
      </c>
      <c r="J247" s="20" t="n">
        <v>45658</v>
      </c>
      <c r="K247" s="20" t="n">
        <v>45688</v>
      </c>
      <c r="L247" s="20" t="n">
        <v>45642</v>
      </c>
      <c r="M247" s="20" t="n">
        <v>45653</v>
      </c>
      <c r="N247" s="20" t="n">
        <v>45673</v>
      </c>
      <c r="O247" s="41">
        <f>IF(N247=J247,1,IF(AND(N247=J247,L247=J247),N247+1-J247,IF(AND(N247&gt;J247,L247&lt;J247),N247+1-J247,IF(AND(N247&lt;=K247,L247&gt;=J247),N247-L247,IF(L247&gt;K247,"",IF(N247&gt;K247,EOMONTH(N247,-1)-L247,""))))))</f>
        <v/>
      </c>
      <c r="P247" s="41" t="n">
        <v>16000</v>
      </c>
      <c r="Q2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7" t="n">
        <v>0</v>
      </c>
      <c r="S247" t="inlineStr">
        <is>
          <t>value is not active</t>
        </is>
      </c>
    </row>
    <row r="248" ht="11.25" customHeight="1">
      <c r="A248" s="16" t="n">
        <v>244</v>
      </c>
      <c r="B248" s="36" t="n">
        <v>487</v>
      </c>
      <c r="C248" s="18" t="n">
        <v>14</v>
      </c>
      <c r="D248" s="19" t="n">
        <v>63740526</v>
      </c>
      <c r="E248" s="19" t="n">
        <v>20253170</v>
      </c>
      <c r="F248" s="19" t="inlineStr">
        <is>
          <t>ГРУЖ</t>
        </is>
      </c>
      <c r="G248" s="19" t="inlineStr">
        <is>
          <t>Жомарт</t>
        </is>
      </c>
      <c r="H248" s="19" t="inlineStr">
        <is>
          <t>Достык (эксп.)</t>
        </is>
      </c>
      <c r="I248" s="17" t="n">
        <v>151253</v>
      </c>
      <c r="J248" s="20" t="n">
        <v>45658</v>
      </c>
      <c r="K248" s="20" t="n">
        <v>45688</v>
      </c>
      <c r="L248" s="20" t="n">
        <v>45652</v>
      </c>
      <c r="M248" s="20" t="n">
        <v>45669</v>
      </c>
      <c r="N248" s="20" t="n">
        <v>45676</v>
      </c>
      <c r="O248" s="41">
        <f>IF(N248=J248,1,IF(AND(N248=J248,L248=J248),N248+1-J248,IF(AND(N248&gt;J248,L248&lt;J248),N248+1-J248,IF(AND(N248&lt;=K248,L248&gt;=J248),N248-L248,IF(L248&gt;K248,"",IF(N248&gt;K248,EOMONTH(N248,-1)-L248,""))))))</f>
        <v/>
      </c>
      <c r="P248" s="41" t="n">
        <v>16000</v>
      </c>
      <c r="Q2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8" t="n">
        <v>14</v>
      </c>
      <c r="S248" t="inlineStr">
        <is>
          <t>40</t>
        </is>
      </c>
    </row>
    <row r="249" ht="11.25" customHeight="1">
      <c r="A249" s="16" t="n">
        <v>245</v>
      </c>
      <c r="B249" s="36" t="n">
        <v>487</v>
      </c>
      <c r="C249" s="18" t="n">
        <v>14</v>
      </c>
      <c r="D249" s="19" t="n">
        <v>63744957</v>
      </c>
      <c r="E249" s="19" t="n">
        <v>20265260</v>
      </c>
      <c r="F249" s="19" t="inlineStr">
        <is>
          <t>ГРУЖ</t>
        </is>
      </c>
      <c r="G249" s="19" t="inlineStr">
        <is>
          <t>Жомарт</t>
        </is>
      </c>
      <c r="H249" s="19" t="inlineStr">
        <is>
          <t>Достык (эксп.)</t>
        </is>
      </c>
      <c r="I249" s="17" t="n">
        <v>151253</v>
      </c>
      <c r="J249" s="20" t="n">
        <v>45658</v>
      </c>
      <c r="K249" s="20" t="n">
        <v>45688</v>
      </c>
      <c r="L249" s="20" t="n">
        <v>45662</v>
      </c>
      <c r="M249" s="20" t="n">
        <v>45674</v>
      </c>
      <c r="N249" s="20" t="n">
        <v>45680</v>
      </c>
      <c r="O249" s="41">
        <f>IF(N249=J249,1,IF(AND(N249=J249,L249=J249),N249+1-J249,IF(AND(N249&gt;J249,L249&lt;J249),N249+1-J249,IF(AND(N249&lt;=K249,L249&gt;=J249),N249-L249,IF(L249&gt;K249,"",IF(N249&gt;K249,EOMONTH(N249,-1)-L249,""))))))</f>
        <v/>
      </c>
      <c r="P249" s="41" t="n">
        <v>16000</v>
      </c>
      <c r="Q2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49" t="n">
        <v>14</v>
      </c>
      <c r="S249" t="inlineStr">
        <is>
          <t>40</t>
        </is>
      </c>
    </row>
    <row r="250" ht="11.25" customHeight="1">
      <c r="A250" s="16" t="n">
        <v>246</v>
      </c>
      <c r="B250" s="21" t="n">
        <v>14</v>
      </c>
      <c r="C250" s="18" t="n">
        <v>531</v>
      </c>
      <c r="D250" s="19" t="n">
        <v>63745087</v>
      </c>
      <c r="E250" s="19" t="n">
        <v>20221509</v>
      </c>
      <c r="F250" s="19" t="inlineStr">
        <is>
          <t>ГРУЖ</t>
        </is>
      </c>
      <c r="G250" s="19" t="inlineStr">
        <is>
          <t>Шалабай</t>
        </is>
      </c>
      <c r="H250" s="19" t="inlineStr">
        <is>
          <t>Достык (эксп.)</t>
        </is>
      </c>
      <c r="I250" s="17" t="n">
        <v>151215</v>
      </c>
      <c r="J250" s="20" t="n">
        <v>45658</v>
      </c>
      <c r="K250" s="20" t="n">
        <v>45688</v>
      </c>
      <c r="L250" s="20" t="n">
        <v>45650</v>
      </c>
      <c r="M250" s="20" t="n">
        <v>45652</v>
      </c>
      <c r="N250" s="20" t="n">
        <v>45659</v>
      </c>
      <c r="O250" s="41">
        <f>IF(N250=J250,1,IF(AND(N250=J250,L250=J250),N250+1-J250,IF(AND(N250&gt;J250,L250&lt;J250),N250+1-J250,IF(AND(N250&lt;=K250,L250&gt;=J250),N250-L250,IF(L250&gt;K250,"",IF(N250&gt;K250,EOMONTH(N250,-1)-L250,""))))))</f>
        <v/>
      </c>
      <c r="P250" s="41" t="n">
        <v>16000</v>
      </c>
      <c r="Q2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0" t="n">
        <v>0</v>
      </c>
      <c r="S250" t="inlineStr">
        <is>
          <t>value is not active</t>
        </is>
      </c>
    </row>
    <row r="251" ht="11.25" customHeight="1">
      <c r="A251" s="16" t="n">
        <v>247</v>
      </c>
      <c r="B251" s="36" t="n">
        <v>487</v>
      </c>
      <c r="C251" s="18" t="n">
        <v>14</v>
      </c>
      <c r="D251" s="19" t="n">
        <v>63745087</v>
      </c>
      <c r="E251" s="19" t="inlineStr">
        <is>
          <t>Ж0439761</t>
        </is>
      </c>
      <c r="F251" s="19" t="inlineStr">
        <is>
          <t>ГРУЖ</t>
        </is>
      </c>
      <c r="G251" s="19" t="inlineStr">
        <is>
          <t>Жомарт</t>
        </is>
      </c>
      <c r="H251" s="19" t="inlineStr">
        <is>
          <t>Достык (эксп.)</t>
        </is>
      </c>
      <c r="I251" s="17" t="n">
        <v>151253</v>
      </c>
      <c r="J251" s="20" t="n">
        <v>45658</v>
      </c>
      <c r="K251" s="20" t="n">
        <v>45688</v>
      </c>
      <c r="L251" s="20" t="n">
        <v>45664</v>
      </c>
      <c r="M251" s="20" t="n">
        <v>45674</v>
      </c>
      <c r="N251" s="20" t="n">
        <v>45683</v>
      </c>
      <c r="O251" s="41">
        <f>IF(N251=J251,1,IF(AND(N251=J251,L251=J251),N251+1-J251,IF(AND(N251&gt;J251,L251&lt;J251),N251+1-J251,IF(AND(N251&lt;=K251,L251&gt;=J251),N251-L251,IF(L251&gt;K251,"",IF(N251&gt;K251,EOMONTH(N251,-1)-L251,""))))))</f>
        <v/>
      </c>
      <c r="P251" s="41" t="n">
        <v>16000</v>
      </c>
      <c r="Q2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1" t="n">
        <v>14</v>
      </c>
      <c r="S251" t="inlineStr">
        <is>
          <t>40</t>
        </is>
      </c>
    </row>
    <row r="252" ht="11.25" customHeight="1">
      <c r="A252" s="16" t="n">
        <v>248</v>
      </c>
      <c r="B252" s="36" t="n">
        <v>487</v>
      </c>
      <c r="C252" s="18" t="n">
        <v>14</v>
      </c>
      <c r="D252" s="19" t="n">
        <v>63745129</v>
      </c>
      <c r="E252" s="19" t="n">
        <v>20237382</v>
      </c>
      <c r="F252" s="19" t="inlineStr">
        <is>
          <t>ГРУЖ</t>
        </is>
      </c>
      <c r="G252" s="19" t="inlineStr">
        <is>
          <t>Жомарт</t>
        </is>
      </c>
      <c r="H252" s="19" t="inlineStr">
        <is>
          <t>Достык (эксп.)</t>
        </is>
      </c>
      <c r="I252" s="17" t="n">
        <v>151253</v>
      </c>
      <c r="J252" s="20" t="n">
        <v>45658</v>
      </c>
      <c r="K252" s="20" t="n">
        <v>45688</v>
      </c>
      <c r="L252" s="20" t="n">
        <v>45646</v>
      </c>
      <c r="M252" s="20" t="n">
        <v>45660</v>
      </c>
      <c r="N252" s="20" t="n">
        <v>45664</v>
      </c>
      <c r="O252" s="41">
        <f>IF(N252=J252,1,IF(AND(N252=J252,L252=J252),N252+1-J252,IF(AND(N252&gt;J252,L252&lt;J252),N252+1-J252,IF(AND(N252&lt;=K252,L252&gt;=J252),N252-L252,IF(L252&gt;K252,"",IF(N252&gt;K252,EOMONTH(N252,-1)-L252,""))))))</f>
        <v/>
      </c>
      <c r="P252" s="41" t="n">
        <v>16000</v>
      </c>
      <c r="Q2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2" t="n">
        <v>14</v>
      </c>
      <c r="S252" t="inlineStr">
        <is>
          <t>40</t>
        </is>
      </c>
    </row>
    <row r="253" ht="11.25" customHeight="1">
      <c r="A253" s="16" t="n">
        <v>249</v>
      </c>
      <c r="B253" s="36" t="n">
        <v>487</v>
      </c>
      <c r="C253" s="18" t="n">
        <v>14</v>
      </c>
      <c r="D253" s="19" t="n">
        <v>63760375</v>
      </c>
      <c r="E253" s="19" t="n">
        <v>20257897</v>
      </c>
      <c r="F253" s="19" t="inlineStr">
        <is>
          <t>ГРУЖ</t>
        </is>
      </c>
      <c r="G253" s="19" t="inlineStr">
        <is>
          <t>Жомарт</t>
        </is>
      </c>
      <c r="H253" s="19" t="inlineStr">
        <is>
          <t>Достык (эксп.)</t>
        </is>
      </c>
      <c r="I253" s="17" t="n">
        <v>151253</v>
      </c>
      <c r="J253" s="20" t="n">
        <v>45658</v>
      </c>
      <c r="K253" s="20" t="n">
        <v>45688</v>
      </c>
      <c r="L253" s="20" t="n">
        <v>45654</v>
      </c>
      <c r="M253" s="20" t="n">
        <v>45671</v>
      </c>
      <c r="N253" s="20" t="n">
        <v>45676</v>
      </c>
      <c r="O253" s="41">
        <f>IF(N253=J253,1,IF(AND(N253=J253,L253=J253),N253+1-J253,IF(AND(N253&gt;J253,L253&lt;J253),N253+1-J253,IF(AND(N253&lt;=K253,L253&gt;=J253),N253-L253,IF(L253&gt;K253,"",IF(N253&gt;K253,EOMONTH(N253,-1)-L253,""))))))</f>
        <v/>
      </c>
      <c r="P253" s="41" t="n">
        <v>16000</v>
      </c>
      <c r="Q2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3" t="n">
        <v>14</v>
      </c>
      <c r="S253" t="inlineStr">
        <is>
          <t>40</t>
        </is>
      </c>
    </row>
    <row r="254" ht="11.25" customHeight="1">
      <c r="A254" s="16" t="n">
        <v>250</v>
      </c>
      <c r="B254" s="21" t="n">
        <v>14</v>
      </c>
      <c r="C254" s="18" t="n">
        <v>515</v>
      </c>
      <c r="D254" s="19" t="n">
        <v>63760409</v>
      </c>
      <c r="E254" s="19" t="inlineStr">
        <is>
          <t>Ж0440062</t>
        </is>
      </c>
      <c r="F254" s="19" t="inlineStr">
        <is>
          <t>ГРУЖ</t>
        </is>
      </c>
      <c r="G254" s="19" t="inlineStr">
        <is>
          <t>Жомарт</t>
        </is>
      </c>
      <c r="H254" s="19" t="inlineStr">
        <is>
          <t>Достык (эксп.)</t>
        </is>
      </c>
      <c r="I254" s="17" t="n">
        <v>151253</v>
      </c>
      <c r="J254" s="20" t="n">
        <v>45658</v>
      </c>
      <c r="K254" s="20" t="n">
        <v>45688</v>
      </c>
      <c r="L254" s="20" t="n">
        <v>45649</v>
      </c>
      <c r="M254" s="20" t="n">
        <v>45656</v>
      </c>
      <c r="N254" s="20" t="n">
        <v>45662</v>
      </c>
      <c r="O254" s="41">
        <f>IF(N254=J254,1,IF(AND(N254=J254,L254=J254),N254+1-J254,IF(AND(N254&gt;J254,L254&lt;J254),N254+1-J254,IF(AND(N254&lt;=K254,L254&gt;=J254),N254-L254,IF(L254&gt;K254,"",IF(N254&gt;K254,EOMONTH(N254,-1)-L254,""))))))</f>
        <v/>
      </c>
      <c r="P254" s="41" t="n">
        <v>16000</v>
      </c>
      <c r="Q2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4" t="n">
        <v>0</v>
      </c>
      <c r="S254" t="inlineStr">
        <is>
          <t>value is not active</t>
        </is>
      </c>
    </row>
    <row r="255" ht="11.25" customHeight="1">
      <c r="A255" s="16" t="n">
        <v>251</v>
      </c>
      <c r="B255" s="36" t="n">
        <v>487</v>
      </c>
      <c r="C255" s="18" t="n">
        <v>14</v>
      </c>
      <c r="D255" s="19" t="n">
        <v>63760417</v>
      </c>
      <c r="E255" s="19" t="n">
        <v>20239847</v>
      </c>
      <c r="F255" s="19" t="inlineStr">
        <is>
          <t>ГРУЖ</t>
        </is>
      </c>
      <c r="G255" s="19" t="inlineStr">
        <is>
          <t>Жомарт</t>
        </is>
      </c>
      <c r="H255" s="19" t="inlineStr">
        <is>
          <t>Достык (эксп.)</t>
        </is>
      </c>
      <c r="I255" s="17" t="n">
        <v>151253</v>
      </c>
      <c r="J255" s="20" t="n">
        <v>45658</v>
      </c>
      <c r="K255" s="20" t="n">
        <v>45688</v>
      </c>
      <c r="L255" s="20" t="n">
        <v>45659</v>
      </c>
      <c r="M255" s="20" t="n">
        <v>45662</v>
      </c>
      <c r="N255" s="20" t="n">
        <v>45668</v>
      </c>
      <c r="O255" s="41">
        <f>IF(N255=J255,1,IF(AND(N255=J255,L255=J255),N255+1-J255,IF(AND(N255&gt;J255,L255&lt;J255),N255+1-J255,IF(AND(N255&lt;=K255,L255&gt;=J255),N255-L255,IF(L255&gt;K255,"",IF(N255&gt;K255,EOMONTH(N255,-1)-L255,""))))))</f>
        <v/>
      </c>
      <c r="P255" s="41" t="n">
        <v>16000</v>
      </c>
      <c r="Q2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5" t="n">
        <v>14</v>
      </c>
      <c r="S255" t="inlineStr">
        <is>
          <t>40</t>
        </is>
      </c>
    </row>
    <row r="256" ht="11.25" customHeight="1">
      <c r="A256" s="16" t="n">
        <v>252</v>
      </c>
      <c r="B256" s="36" t="n">
        <v>487</v>
      </c>
      <c r="C256" s="18" t="n">
        <v>14</v>
      </c>
      <c r="D256" s="19" t="n">
        <v>65317935</v>
      </c>
      <c r="E256" s="19" t="n">
        <v>20238356</v>
      </c>
      <c r="F256" s="19" t="inlineStr">
        <is>
          <t>ГРУЖ</t>
        </is>
      </c>
      <c r="G256" s="19" t="inlineStr">
        <is>
          <t>Жомарт</t>
        </is>
      </c>
      <c r="H256" s="19" t="inlineStr">
        <is>
          <t>Достык (эксп.)</t>
        </is>
      </c>
      <c r="I256" s="17" t="n">
        <v>151253</v>
      </c>
      <c r="J256" s="20" t="n">
        <v>45658</v>
      </c>
      <c r="K256" s="20" t="n">
        <v>45688</v>
      </c>
      <c r="L256" s="20" t="n">
        <v>45649</v>
      </c>
      <c r="M256" s="20" t="n">
        <v>45661</v>
      </c>
      <c r="N256" s="20" t="n">
        <v>45664</v>
      </c>
      <c r="O256" s="41">
        <f>IF(N256=J256,1,IF(AND(N256=J256,L256=J256),N256+1-J256,IF(AND(N256&gt;J256,L256&lt;J256),N256+1-J256,IF(AND(N256&lt;=K256,L256&gt;=J256),N256-L256,IF(L256&gt;K256,"",IF(N256&gt;K256,EOMONTH(N256,-1)-L256,""))))))</f>
        <v/>
      </c>
      <c r="P256" s="41" t="n">
        <v>16000</v>
      </c>
      <c r="Q2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6" t="n">
        <v>14</v>
      </c>
      <c r="S256" t="inlineStr">
        <is>
          <t>40</t>
        </is>
      </c>
    </row>
    <row r="257" ht="11.25" customHeight="1">
      <c r="A257" s="16" t="n">
        <v>253</v>
      </c>
      <c r="B257" s="36" t="n">
        <v>487</v>
      </c>
      <c r="C257" s="18" t="n">
        <v>14</v>
      </c>
      <c r="D257" s="19" t="n">
        <v>65318529</v>
      </c>
      <c r="E257" s="19" t="n">
        <v>20237395</v>
      </c>
      <c r="F257" s="19" t="inlineStr">
        <is>
          <t>ГРУЖ</t>
        </is>
      </c>
      <c r="G257" s="19" t="inlineStr">
        <is>
          <t>Жомарт</t>
        </is>
      </c>
      <c r="H257" s="19" t="inlineStr">
        <is>
          <t>Достык (эксп.)</t>
        </is>
      </c>
      <c r="I257" s="17" t="n">
        <v>151253</v>
      </c>
      <c r="J257" s="20" t="n">
        <v>45658</v>
      </c>
      <c r="K257" s="20" t="n">
        <v>45688</v>
      </c>
      <c r="L257" s="20" t="n">
        <v>45652</v>
      </c>
      <c r="M257" s="20" t="n">
        <v>45660</v>
      </c>
      <c r="N257" s="20" t="n">
        <v>45664</v>
      </c>
      <c r="O257" s="41">
        <f>IF(N257=J257,1,IF(AND(N257=J257,L257=J257),N257+1-J257,IF(AND(N257&gt;J257,L257&lt;J257),N257+1-J257,IF(AND(N257&lt;=K257,L257&gt;=J257),N257-L257,IF(L257&gt;K257,"",IF(N257&gt;K257,EOMONTH(N257,-1)-L257,""))))))</f>
        <v/>
      </c>
      <c r="P257" s="41" t="n">
        <v>16000</v>
      </c>
      <c r="Q2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7" t="n">
        <v>14</v>
      </c>
      <c r="S257" t="inlineStr">
        <is>
          <t>40</t>
        </is>
      </c>
    </row>
    <row r="258" ht="11.25" customHeight="1">
      <c r="A258" s="16" t="n">
        <v>254</v>
      </c>
      <c r="B258" s="36" t="n">
        <v>487</v>
      </c>
      <c r="C258" s="18" t="n">
        <v>14</v>
      </c>
      <c r="D258" s="19" t="n">
        <v>65319147</v>
      </c>
      <c r="E258" s="19" t="n">
        <v>20252997</v>
      </c>
      <c r="F258" s="19" t="inlineStr">
        <is>
          <t>ГРУЖ</t>
        </is>
      </c>
      <c r="G258" s="19" t="inlineStr">
        <is>
          <t>Жомарт</t>
        </is>
      </c>
      <c r="H258" s="19" t="inlineStr">
        <is>
          <t>Достык (эксп.)</t>
        </is>
      </c>
      <c r="I258" s="17" t="n">
        <v>151253</v>
      </c>
      <c r="J258" s="20" t="n">
        <v>45658</v>
      </c>
      <c r="K258" s="20" t="n">
        <v>45688</v>
      </c>
      <c r="L258" s="20" t="n">
        <v>45661</v>
      </c>
      <c r="M258" s="20" t="n">
        <v>45669</v>
      </c>
      <c r="N258" s="20" t="n">
        <v>45676</v>
      </c>
      <c r="O258" s="41">
        <f>IF(N258=J258,1,IF(AND(N258=J258,L258=J258),N258+1-J258,IF(AND(N258&gt;J258,L258&lt;J258),N258+1-J258,IF(AND(N258&lt;=K258,L258&gt;=J258),N258-L258,IF(L258&gt;K258,"",IF(N258&gt;K258,EOMONTH(N258,-1)-L258,""))))))</f>
        <v/>
      </c>
      <c r="P258" s="41" t="n">
        <v>16000</v>
      </c>
      <c r="Q2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8" t="n">
        <v>14</v>
      </c>
      <c r="S258" t="inlineStr">
        <is>
          <t>40</t>
        </is>
      </c>
    </row>
    <row r="259" ht="11.25" customHeight="1">
      <c r="A259" s="16" t="n">
        <v>255</v>
      </c>
      <c r="B259" s="36" t="n">
        <v>487</v>
      </c>
      <c r="C259" s="18" t="n">
        <v>14</v>
      </c>
      <c r="D259" s="19" t="n">
        <v>65321721</v>
      </c>
      <c r="E259" s="19" t="n">
        <v>20238335</v>
      </c>
      <c r="F259" s="19" t="inlineStr">
        <is>
          <t>ГРУЖ</t>
        </is>
      </c>
      <c r="G259" s="19" t="inlineStr">
        <is>
          <t>Жомарт</t>
        </is>
      </c>
      <c r="H259" s="19" t="inlineStr">
        <is>
          <t>Достык (эксп.)</t>
        </is>
      </c>
      <c r="I259" s="17" t="n">
        <v>151253</v>
      </c>
      <c r="J259" s="20" t="n">
        <v>45658</v>
      </c>
      <c r="K259" s="20" t="n">
        <v>45688</v>
      </c>
      <c r="L259" s="20" t="n">
        <v>45649</v>
      </c>
      <c r="M259" s="20" t="n">
        <v>45661</v>
      </c>
      <c r="N259" s="20" t="n">
        <v>45664</v>
      </c>
      <c r="O259" s="41">
        <f>IF(N259=J259,1,IF(AND(N259=J259,L259=J259),N259+1-J259,IF(AND(N259&gt;J259,L259&lt;J259),N259+1-J259,IF(AND(N259&lt;=K259,L259&gt;=J259),N259-L259,IF(L259&gt;K259,"",IF(N259&gt;K259,EOMONTH(N259,-1)-L259,""))))))</f>
        <v/>
      </c>
      <c r="P259" s="41" t="n">
        <v>16000</v>
      </c>
      <c r="Q2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59" t="n">
        <v>14</v>
      </c>
      <c r="S259" t="inlineStr">
        <is>
          <t>40</t>
        </is>
      </c>
    </row>
    <row r="260" ht="11.25" customHeight="1">
      <c r="A260" s="16" t="n">
        <v>256</v>
      </c>
      <c r="B260" s="36" t="n">
        <v>487</v>
      </c>
      <c r="C260" s="18" t="n">
        <v>14</v>
      </c>
      <c r="D260" s="19" t="n">
        <v>65323917</v>
      </c>
      <c r="E260" s="19" t="inlineStr">
        <is>
          <t>Ж0439792</t>
        </is>
      </c>
      <c r="F260" s="19" t="inlineStr">
        <is>
          <t>ГРУЖ</t>
        </is>
      </c>
      <c r="G260" s="19" t="inlineStr">
        <is>
          <t>Жомарт</t>
        </is>
      </c>
      <c r="H260" s="19" t="inlineStr">
        <is>
          <t>Достык (эксп.)</t>
        </is>
      </c>
      <c r="I260" s="17" t="n">
        <v>151253</v>
      </c>
      <c r="J260" s="20" t="n">
        <v>45658</v>
      </c>
      <c r="K260" s="20" t="n">
        <v>45688</v>
      </c>
      <c r="L260" s="20" t="n">
        <v>45670</v>
      </c>
      <c r="M260" s="20" t="n">
        <v>45675</v>
      </c>
      <c r="N260" s="20" t="n">
        <v>45680</v>
      </c>
      <c r="O260" s="41">
        <f>IF(N260=J260,1,IF(AND(N260=J260,L260=J260),N260+1-J260,IF(AND(N260&gt;J260,L260&lt;J260),N260+1-J260,IF(AND(N260&lt;=K260,L260&gt;=J260),N260-L260,IF(L260&gt;K260,"",IF(N260&gt;K260,EOMONTH(N260,-1)-L260,""))))))</f>
        <v/>
      </c>
      <c r="P260" s="41" t="n">
        <v>16000</v>
      </c>
      <c r="Q2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0" t="n">
        <v>14</v>
      </c>
      <c r="S260" t="inlineStr">
        <is>
          <t>40</t>
        </is>
      </c>
    </row>
    <row r="261" ht="11.25" customHeight="1">
      <c r="A261" s="16" t="n">
        <v>257</v>
      </c>
      <c r="B261" s="36" t="n">
        <v>487</v>
      </c>
      <c r="C261" s="18" t="n">
        <v>14</v>
      </c>
      <c r="D261" s="19" t="n">
        <v>65327447</v>
      </c>
      <c r="E261" s="19" t="n">
        <v>20236721</v>
      </c>
      <c r="F261" s="19" t="inlineStr">
        <is>
          <t>ГРУЖ</t>
        </is>
      </c>
      <c r="G261" s="19" t="inlineStr">
        <is>
          <t>Жомарт</t>
        </is>
      </c>
      <c r="H261" s="19" t="inlineStr">
        <is>
          <t>Достык (эксп.)</t>
        </is>
      </c>
      <c r="I261" s="17" t="n">
        <v>151253</v>
      </c>
      <c r="J261" s="20" t="n">
        <v>45658</v>
      </c>
      <c r="K261" s="20" t="n">
        <v>45688</v>
      </c>
      <c r="L261" s="20" t="n">
        <v>45652</v>
      </c>
      <c r="M261" s="20" t="n">
        <v>45659</v>
      </c>
      <c r="N261" s="20" t="n">
        <v>45664</v>
      </c>
      <c r="O261" s="41">
        <f>IF(N261=J261,1,IF(AND(N261=J261,L261=J261),N261+1-J261,IF(AND(N261&gt;J261,L261&lt;J261),N261+1-J261,IF(AND(N261&lt;=K261,L261&gt;=J261),N261-L261,IF(L261&gt;K261,"",IF(N261&gt;K261,EOMONTH(N261,-1)-L261,""))))))</f>
        <v/>
      </c>
      <c r="P261" s="41" t="n">
        <v>16000</v>
      </c>
      <c r="Q2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1" t="n">
        <v>14</v>
      </c>
      <c r="S261" t="inlineStr">
        <is>
          <t>40</t>
        </is>
      </c>
    </row>
    <row r="262" ht="11.25" customHeight="1">
      <c r="A262" s="16" t="n">
        <v>258</v>
      </c>
      <c r="B262" s="36" t="n">
        <v>487</v>
      </c>
      <c r="C262" s="18" t="n">
        <v>14</v>
      </c>
      <c r="D262" s="19" t="n">
        <v>65327447</v>
      </c>
      <c r="E262" s="19" t="inlineStr">
        <is>
          <t>Ж0439776</t>
        </is>
      </c>
      <c r="F262" s="19" t="inlineStr">
        <is>
          <t>ГРУЖ</t>
        </is>
      </c>
      <c r="G262" s="19" t="inlineStr">
        <is>
          <t>Жомарт</t>
        </is>
      </c>
      <c r="H262" s="19" t="inlineStr">
        <is>
          <t>Достык (эксп.)</t>
        </is>
      </c>
      <c r="I262" s="17" t="n">
        <v>151253</v>
      </c>
      <c r="J262" s="20" t="n">
        <v>45658</v>
      </c>
      <c r="K262" s="20" t="n">
        <v>45688</v>
      </c>
      <c r="L262" s="20" t="n">
        <v>45671</v>
      </c>
      <c r="M262" s="20" t="n">
        <v>45675</v>
      </c>
      <c r="N262" s="20" t="n">
        <v>45680</v>
      </c>
      <c r="O262" s="41">
        <f>IF(N262=J262,1,IF(AND(N262=J262,L262=J262),N262+1-J262,IF(AND(N262&gt;J262,L262&lt;J262),N262+1-J262,IF(AND(N262&lt;=K262,L262&gt;=J262),N262-L262,IF(L262&gt;K262,"",IF(N262&gt;K262,EOMONTH(N262,-1)-L262,""))))))</f>
        <v/>
      </c>
      <c r="P262" s="41" t="n">
        <v>16000</v>
      </c>
      <c r="Q2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2" t="n">
        <v>14</v>
      </c>
      <c r="S262" t="inlineStr">
        <is>
          <t>40</t>
        </is>
      </c>
    </row>
    <row r="263" ht="11.25" customHeight="1">
      <c r="A263" s="16" t="n">
        <v>259</v>
      </c>
      <c r="B263" s="21" t="n">
        <v>14</v>
      </c>
      <c r="C263" s="18" t="n">
        <v>515</v>
      </c>
      <c r="D263" s="19" t="n">
        <v>65334583</v>
      </c>
      <c r="E263" s="19" t="inlineStr">
        <is>
          <t>Ж0440057</t>
        </is>
      </c>
      <c r="F263" s="19" t="inlineStr">
        <is>
          <t>ГРУЖ</t>
        </is>
      </c>
      <c r="G263" s="19" t="inlineStr">
        <is>
          <t>Жомарт</t>
        </is>
      </c>
      <c r="H263" s="19" t="inlineStr">
        <is>
          <t>Достык (эксп.)</t>
        </is>
      </c>
      <c r="I263" s="17" t="n">
        <v>151253</v>
      </c>
      <c r="J263" s="20" t="n">
        <v>45658</v>
      </c>
      <c r="K263" s="20" t="n">
        <v>45688</v>
      </c>
      <c r="L263" s="20" t="n">
        <v>45642</v>
      </c>
      <c r="M263" s="20" t="n">
        <v>45653</v>
      </c>
      <c r="N263" s="20" t="n">
        <v>45673</v>
      </c>
      <c r="O263" s="41">
        <f>IF(N263=J263,1,IF(AND(N263=J263,L263=J263),N263+1-J263,IF(AND(N263&gt;J263,L263&lt;J263),N263+1-J263,IF(AND(N263&lt;=K263,L263&gt;=J263),N263-L263,IF(L263&gt;K263,"",IF(N263&gt;K263,EOMONTH(N263,-1)-L263,""))))))</f>
        <v/>
      </c>
      <c r="P263" s="41" t="n">
        <v>16000</v>
      </c>
      <c r="Q2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3" t="n">
        <v>0</v>
      </c>
      <c r="S263" t="inlineStr">
        <is>
          <t>value is not active</t>
        </is>
      </c>
    </row>
    <row r="264" ht="11.25" customHeight="1">
      <c r="A264" s="16" t="n">
        <v>260</v>
      </c>
      <c r="B264" s="36" t="n">
        <v>487</v>
      </c>
      <c r="C264" s="18" t="n">
        <v>14</v>
      </c>
      <c r="D264" s="19" t="n">
        <v>65337032</v>
      </c>
      <c r="E264" s="19" t="n">
        <v>20237387</v>
      </c>
      <c r="F264" s="19" t="inlineStr">
        <is>
          <t>ГРУЖ</t>
        </is>
      </c>
      <c r="G264" s="19" t="inlineStr">
        <is>
          <t>Жомарт</t>
        </is>
      </c>
      <c r="H264" s="19" t="inlineStr">
        <is>
          <t>Достык (эксп.)</t>
        </is>
      </c>
      <c r="I264" s="17" t="n">
        <v>151253</v>
      </c>
      <c r="J264" s="20" t="n">
        <v>45658</v>
      </c>
      <c r="K264" s="20" t="n">
        <v>45688</v>
      </c>
      <c r="L264" s="20" t="n">
        <v>45646</v>
      </c>
      <c r="M264" s="20" t="n">
        <v>45660</v>
      </c>
      <c r="N264" s="20" t="n">
        <v>45664</v>
      </c>
      <c r="O264" s="41">
        <f>IF(N264=J264,1,IF(AND(N264=J264,L264=J264),N264+1-J264,IF(AND(N264&gt;J264,L264&lt;J264),N264+1-J264,IF(AND(N264&lt;=K264,L264&gt;=J264),N264-L264,IF(L264&gt;K264,"",IF(N264&gt;K264,EOMONTH(N264,-1)-L264,""))))))</f>
        <v/>
      </c>
      <c r="P264" s="41" t="n">
        <v>16000</v>
      </c>
      <c r="Q2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4" t="n">
        <v>14</v>
      </c>
      <c r="S264" t="inlineStr">
        <is>
          <t>40</t>
        </is>
      </c>
    </row>
    <row r="265" ht="11.25" customHeight="1">
      <c r="A265" s="16" t="n">
        <v>261</v>
      </c>
      <c r="B265" s="21" t="n">
        <v>14</v>
      </c>
      <c r="C265" s="18" t="n">
        <v>515</v>
      </c>
      <c r="D265" s="19" t="n">
        <v>65337149</v>
      </c>
      <c r="E265" s="19" t="n">
        <v>20235181</v>
      </c>
      <c r="F265" s="19" t="inlineStr">
        <is>
          <t>ГРУЖ</t>
        </is>
      </c>
      <c r="G265" s="19" t="inlineStr">
        <is>
          <t>Жомарт</t>
        </is>
      </c>
      <c r="H265" s="19" t="inlineStr">
        <is>
          <t>Достык (эксп.)</t>
        </is>
      </c>
      <c r="I265" s="17" t="n">
        <v>151253</v>
      </c>
      <c r="J265" s="20" t="n">
        <v>45658</v>
      </c>
      <c r="K265" s="20" t="n">
        <v>45688</v>
      </c>
      <c r="L265" s="20" t="n">
        <v>45642</v>
      </c>
      <c r="M265" s="20" t="n">
        <v>45657</v>
      </c>
      <c r="N265" s="20" t="n">
        <v>45663</v>
      </c>
      <c r="O265" s="41">
        <f>IF(N265=J265,1,IF(AND(N265=J265,L265=J265),N265+1-J265,IF(AND(N265&gt;J265,L265&lt;J265),N265+1-J265,IF(AND(N265&lt;=K265,L265&gt;=J265),N265-L265,IF(L265&gt;K265,"",IF(N265&gt;K265,EOMONTH(N265,-1)-L265,""))))))</f>
        <v/>
      </c>
      <c r="P265" s="41" t="n">
        <v>16000</v>
      </c>
      <c r="Q2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5" t="n">
        <v>0</v>
      </c>
      <c r="S265" t="inlineStr">
        <is>
          <t>value is not active</t>
        </is>
      </c>
    </row>
    <row r="266" ht="11.25" customHeight="1">
      <c r="A266" s="16" t="n">
        <v>262</v>
      </c>
      <c r="B266" s="36" t="n">
        <v>487</v>
      </c>
      <c r="C266" s="18" t="n">
        <v>14</v>
      </c>
      <c r="D266" s="19" t="n">
        <v>65342560</v>
      </c>
      <c r="E266" s="19" t="n">
        <v>20257907</v>
      </c>
      <c r="F266" s="19" t="inlineStr">
        <is>
          <t>ГРУЖ</t>
        </is>
      </c>
      <c r="G266" s="19" t="inlineStr">
        <is>
          <t>Жомарт</t>
        </is>
      </c>
      <c r="H266" s="19" t="inlineStr">
        <is>
          <t>Достык (эксп.)</t>
        </is>
      </c>
      <c r="I266" s="17" t="n">
        <v>151253</v>
      </c>
      <c r="J266" s="20" t="n">
        <v>45658</v>
      </c>
      <c r="K266" s="20" t="n">
        <v>45688</v>
      </c>
      <c r="L266" s="20" t="n">
        <v>45661</v>
      </c>
      <c r="M266" s="20" t="n">
        <v>45671</v>
      </c>
      <c r="N266" s="20" t="n">
        <v>45676</v>
      </c>
      <c r="O266" s="41">
        <f>IF(N266=J266,1,IF(AND(N266=J266,L266=J266),N266+1-J266,IF(AND(N266&gt;J266,L266&lt;J266),N266+1-J266,IF(AND(N266&lt;=K266,L266&gt;=J266),N266-L266,IF(L266&gt;K266,"",IF(N266&gt;K266,EOMONTH(N266,-1)-L266,""))))))</f>
        <v/>
      </c>
      <c r="P266" s="41" t="n">
        <v>16000</v>
      </c>
      <c r="Q2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6" t="n">
        <v>14</v>
      </c>
      <c r="S266" t="inlineStr">
        <is>
          <t>40</t>
        </is>
      </c>
    </row>
    <row r="267" ht="11.25" customHeight="1">
      <c r="A267" s="16" t="n">
        <v>263</v>
      </c>
      <c r="B267" s="21" t="n">
        <v>14</v>
      </c>
      <c r="C267" s="18" t="n">
        <v>515</v>
      </c>
      <c r="D267" s="19" t="n">
        <v>65346371</v>
      </c>
      <c r="E267" s="19" t="inlineStr">
        <is>
          <t>Ж0440064</t>
        </is>
      </c>
      <c r="F267" s="19" t="inlineStr">
        <is>
          <t>ГРУЖ</t>
        </is>
      </c>
      <c r="G267" s="19" t="inlineStr">
        <is>
          <t>Жомарт</t>
        </is>
      </c>
      <c r="H267" s="19" t="inlineStr">
        <is>
          <t>Достык (эксп.)</t>
        </is>
      </c>
      <c r="I267" s="17" t="n">
        <v>151253</v>
      </c>
      <c r="J267" s="20" t="n">
        <v>45658</v>
      </c>
      <c r="K267" s="20" t="n">
        <v>45688</v>
      </c>
      <c r="L267" s="20" t="n">
        <v>45649</v>
      </c>
      <c r="M267" s="20" t="n">
        <v>45656</v>
      </c>
      <c r="N267" s="20" t="n">
        <v>45662</v>
      </c>
      <c r="O267" s="41">
        <f>IF(N267=J267,1,IF(AND(N267=J267,L267=J267),N267+1-J267,IF(AND(N267&gt;J267,L267&lt;J267),N267+1-J267,IF(AND(N267&lt;=K267,L267&gt;=J267),N267-L267,IF(L267&gt;K267,"",IF(N267&gt;K267,EOMONTH(N267,-1)-L267,""))))))</f>
        <v/>
      </c>
      <c r="P267" s="41" t="n">
        <v>16000</v>
      </c>
      <c r="Q2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7" t="n">
        <v>0</v>
      </c>
      <c r="S267" t="inlineStr">
        <is>
          <t>value is not active</t>
        </is>
      </c>
    </row>
    <row r="268" ht="11.25" customHeight="1">
      <c r="A268" s="16" t="n">
        <v>264</v>
      </c>
      <c r="B268" s="21" t="n">
        <v>14</v>
      </c>
      <c r="C268" s="18" t="n">
        <v>531</v>
      </c>
      <c r="D268" s="19" t="n">
        <v>65351827</v>
      </c>
      <c r="E268" s="19" t="n">
        <v>20197079</v>
      </c>
      <c r="F268" s="19" t="inlineStr">
        <is>
          <t>ГРУЖ</t>
        </is>
      </c>
      <c r="G268" s="19" t="inlineStr">
        <is>
          <t>Шалабай</t>
        </is>
      </c>
      <c r="H268" s="19" t="inlineStr">
        <is>
          <t>Достык (эксп.)</t>
        </is>
      </c>
      <c r="I268" s="17" t="n">
        <v>151215</v>
      </c>
      <c r="J268" s="20" t="n">
        <v>45658</v>
      </c>
      <c r="K268" s="20" t="n">
        <v>45688</v>
      </c>
      <c r="L268" s="20" t="n">
        <v>45640</v>
      </c>
      <c r="M268" s="20" t="n">
        <v>45650</v>
      </c>
      <c r="N268" s="20" t="n">
        <v>45659</v>
      </c>
      <c r="O268" s="41">
        <f>IF(N268=J268,1,IF(AND(N268=J268,L268=J268),N268+1-J268,IF(AND(N268&gt;J268,L268&lt;J268),N268+1-J268,IF(AND(N268&lt;=K268,L268&gt;=J268),N268-L268,IF(L268&gt;K268,"",IF(N268&gt;K268,EOMONTH(N268,-1)-L268,""))))))</f>
        <v/>
      </c>
      <c r="P268" s="41" t="n">
        <v>16000</v>
      </c>
      <c r="Q2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8" t="n">
        <v>0</v>
      </c>
      <c r="S268" t="inlineStr">
        <is>
          <t>value is not active</t>
        </is>
      </c>
    </row>
    <row r="269" ht="11.25" customHeight="1">
      <c r="A269" s="16" t="n">
        <v>265</v>
      </c>
      <c r="B269" s="36" t="n">
        <v>487</v>
      </c>
      <c r="C269" s="18" t="n">
        <v>14</v>
      </c>
      <c r="D269" s="19" t="n">
        <v>65352684</v>
      </c>
      <c r="E269" s="19" t="n">
        <v>20236700</v>
      </c>
      <c r="F269" s="19" t="inlineStr">
        <is>
          <t>ГРУЖ</t>
        </is>
      </c>
      <c r="G269" s="19" t="inlineStr">
        <is>
          <t>Жомарт</t>
        </is>
      </c>
      <c r="H269" s="19" t="inlineStr">
        <is>
          <t>Достык (эксп.)</t>
        </is>
      </c>
      <c r="I269" s="17" t="n">
        <v>151253</v>
      </c>
      <c r="J269" s="20" t="n">
        <v>45658</v>
      </c>
      <c r="K269" s="20" t="n">
        <v>45688</v>
      </c>
      <c r="L269" s="20" t="n">
        <v>45652</v>
      </c>
      <c r="M269" s="20" t="n">
        <v>45659</v>
      </c>
      <c r="N269" s="20" t="n">
        <v>45664</v>
      </c>
      <c r="O269" s="41">
        <f>IF(N269=J269,1,IF(AND(N269=J269,L269=J269),N269+1-J269,IF(AND(N269&gt;J269,L269&lt;J269),N269+1-J269,IF(AND(N269&lt;=K269,L269&gt;=J269),N269-L269,IF(L269&gt;K269,"",IF(N269&gt;K269,EOMONTH(N269,-1)-L269,""))))))</f>
        <v/>
      </c>
      <c r="P269" s="41" t="n">
        <v>16000</v>
      </c>
      <c r="Q2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69" t="n">
        <v>14</v>
      </c>
      <c r="S269" t="inlineStr">
        <is>
          <t>40</t>
        </is>
      </c>
    </row>
    <row r="270" ht="11.25" customHeight="1">
      <c r="A270" s="16" t="n">
        <v>266</v>
      </c>
      <c r="B270" s="21" t="n">
        <v>532</v>
      </c>
      <c r="C270" s="18" t="n">
        <v>553</v>
      </c>
      <c r="D270" s="19" t="n">
        <v>60691912</v>
      </c>
      <c r="E270" s="19" t="inlineStr">
        <is>
          <t>ЭЛ766370</t>
        </is>
      </c>
      <c r="F270" s="19" t="inlineStr">
        <is>
          <t>ПОР</t>
        </is>
      </c>
      <c r="G270" s="19" t="inlineStr">
        <is>
          <t>УШКУЛЫН</t>
        </is>
      </c>
      <c r="H270" s="19" t="inlineStr">
        <is>
          <t>Екибастуз II</t>
        </is>
      </c>
      <c r="I270" s="17" t="n">
        <v>421034</v>
      </c>
      <c r="J270" s="20" t="n">
        <v>45658</v>
      </c>
      <c r="K270" s="20" t="n">
        <v>45688</v>
      </c>
      <c r="L270" s="20" t="n">
        <v>45648</v>
      </c>
      <c r="M270" s="20" t="n">
        <v>45660</v>
      </c>
      <c r="N270" s="20" t="n">
        <v>45663</v>
      </c>
      <c r="O270" s="41">
        <f>IF(N270=J270,1,IF(AND(N270=J270,L270=J270),N270+1-J270,IF(AND(N270&gt;J270,L270&lt;J270),N270+1-J270,IF(AND(N270&lt;=K270,L270&gt;=J270),N270-L270,IF(L270&gt;K270,"",IF(N270&gt;K270,EOMONTH(N270,-1)-L270,""))))))</f>
        <v/>
      </c>
      <c r="P270" s="41" t="n">
        <v>16000</v>
      </c>
      <c r="Q2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0" t="n">
        <v>0</v>
      </c>
      <c r="S270" t="inlineStr">
        <is>
          <t>value is not active</t>
        </is>
      </c>
    </row>
    <row r="271" ht="11.25" customHeight="1">
      <c r="A271" s="16" t="n">
        <v>267</v>
      </c>
      <c r="B271" s="21" t="n">
        <v>532</v>
      </c>
      <c r="C271" s="18" t="n">
        <v>553</v>
      </c>
      <c r="D271" s="19" t="n">
        <v>65341810</v>
      </c>
      <c r="E271" s="19" t="inlineStr">
        <is>
          <t>ЭЛ766370</t>
        </is>
      </c>
      <c r="F271" s="19" t="inlineStr">
        <is>
          <t>ПОР</t>
        </is>
      </c>
      <c r="G271" s="19" t="inlineStr">
        <is>
          <t>УШКУЛЫН</t>
        </is>
      </c>
      <c r="H271" s="19" t="inlineStr">
        <is>
          <t>Екибастуз II</t>
        </is>
      </c>
      <c r="I271" s="17" t="n">
        <v>421034</v>
      </c>
      <c r="J271" s="20" t="n">
        <v>45658</v>
      </c>
      <c r="K271" s="20" t="n">
        <v>45688</v>
      </c>
      <c r="L271" s="20" t="n">
        <v>45648</v>
      </c>
      <c r="M271" s="20" t="n">
        <v>45660</v>
      </c>
      <c r="N271" s="20" t="n">
        <v>45663</v>
      </c>
      <c r="O271" s="41">
        <f>IF(N271=J271,1,IF(AND(N271=J271,L271=J271),N271+1-J271,IF(AND(N271&gt;J271,L271&lt;J271),N271+1-J271,IF(AND(N271&lt;=K271,L271&gt;=J271),N271-L271,IF(L271&gt;K271,"",IF(N271&gt;K271,EOMONTH(N271,-1)-L271,""))))))</f>
        <v/>
      </c>
      <c r="P271" s="41" t="n">
        <v>16000</v>
      </c>
      <c r="Q2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1" t="n">
        <v>0</v>
      </c>
      <c r="S271" t="inlineStr">
        <is>
          <t>value is not active</t>
        </is>
      </c>
    </row>
    <row r="272" ht="11.25" customHeight="1">
      <c r="A272" s="16" t="n">
        <v>268</v>
      </c>
      <c r="B272" s="21" t="n">
        <v>487</v>
      </c>
      <c r="C272" s="18" t="n">
        <v>538</v>
      </c>
      <c r="D272" s="19" t="n">
        <v>65341984</v>
      </c>
      <c r="E272" s="19" t="inlineStr">
        <is>
          <t>ЭЛ766370</t>
        </is>
      </c>
      <c r="F272" s="19" t="inlineStr">
        <is>
          <t>ПОР</t>
        </is>
      </c>
      <c r="G272" s="19" t="inlineStr">
        <is>
          <t>УШКУЛЫН</t>
        </is>
      </c>
      <c r="H272" s="19" t="inlineStr">
        <is>
          <t>Екибастуз II</t>
        </is>
      </c>
      <c r="I272" s="17" t="n">
        <v>421034</v>
      </c>
      <c r="J272" s="20" t="n">
        <v>45658</v>
      </c>
      <c r="K272" s="20" t="n">
        <v>45688</v>
      </c>
      <c r="L272" s="20" t="n">
        <v>45648</v>
      </c>
      <c r="M272" s="20" t="n">
        <v>45660</v>
      </c>
      <c r="N272" s="20" t="n">
        <v>45663</v>
      </c>
      <c r="O272" s="41">
        <f>IF(N272=J272,1,IF(AND(N272=J272,L272=J272),N272+1-J272,IF(AND(N272&gt;J272,L272&lt;J272),N272+1-J272,IF(AND(N272&lt;=K272,L272&gt;=J272),N272-L272,IF(L272&gt;K272,"",IF(N272&gt;K272,EOMONTH(N272,-1)-L272,""))))))</f>
        <v/>
      </c>
      <c r="P272" s="41" t="n">
        <v>16000</v>
      </c>
      <c r="Q2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2" t="n">
        <v>0</v>
      </c>
      <c r="S272" t="inlineStr">
        <is>
          <t>value is not active</t>
        </is>
      </c>
    </row>
    <row r="273" ht="11.25" customHeight="1">
      <c r="A273" s="16" t="n">
        <v>269</v>
      </c>
      <c r="B273" s="21" t="n">
        <v>487</v>
      </c>
      <c r="C273" s="21" t="n">
        <v>17</v>
      </c>
      <c r="D273" s="19" t="n">
        <v>60692423</v>
      </c>
      <c r="E273" s="19" t="inlineStr">
        <is>
          <t>ЭЛ780318</t>
        </is>
      </c>
      <c r="F273" s="19" t="inlineStr">
        <is>
          <t>ГРУЖ</t>
        </is>
      </c>
      <c r="G273" s="19" t="inlineStr">
        <is>
          <t>Кызылжар</t>
        </is>
      </c>
      <c r="H273" s="19" t="inlineStr">
        <is>
          <t>Жана Караганды</t>
        </is>
      </c>
      <c r="I273" s="17" t="n">
        <v>161128</v>
      </c>
      <c r="J273" s="20" t="n">
        <v>45658</v>
      </c>
      <c r="K273" s="20" t="n">
        <v>45688</v>
      </c>
      <c r="L273" s="20" t="n">
        <v>45659</v>
      </c>
      <c r="M273" s="20" t="n">
        <v>45663</v>
      </c>
      <c r="N273" s="20" t="n">
        <v>45664</v>
      </c>
      <c r="O273" s="41">
        <f>IF(N273=J273,1,IF(AND(N273=J273,L273=J273),N273+1-J273,IF(AND(N273&gt;J273,L273&lt;J273),N273+1-J273,IF(AND(N273&lt;=K273,L273&gt;=J273),N273-L273,IF(L273&gt;K273,"",IF(N273&gt;K273,EOMONTH(N273,-1)-L273,""))))))</f>
        <v/>
      </c>
      <c r="P273" s="41" t="n">
        <v>16000</v>
      </c>
      <c r="Q2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3" t="n">
        <v>17</v>
      </c>
      <c r="S273" t="inlineStr">
        <is>
          <t>2</t>
        </is>
      </c>
    </row>
    <row r="274" ht="11.25" customHeight="1">
      <c r="A274" s="16" t="n">
        <v>270</v>
      </c>
      <c r="B274" s="21" t="n">
        <v>487</v>
      </c>
      <c r="C274" s="18" t="n">
        <v>538</v>
      </c>
      <c r="D274" s="19" t="n">
        <v>60699808</v>
      </c>
      <c r="E274" s="19" t="inlineStr">
        <is>
          <t>ЭЛ764233</t>
        </is>
      </c>
      <c r="F274" s="19" t="inlineStr">
        <is>
          <t>ГРУЖ</t>
        </is>
      </c>
      <c r="G274" s="19" t="inlineStr">
        <is>
          <t>Кызылжар</t>
        </is>
      </c>
      <c r="H274" s="19" t="inlineStr">
        <is>
          <t>Жана Караганды</t>
        </is>
      </c>
      <c r="I274" s="17" t="n">
        <v>161128</v>
      </c>
      <c r="J274" s="20" t="n">
        <v>45658</v>
      </c>
      <c r="K274" s="20" t="n">
        <v>45688</v>
      </c>
      <c r="L274" s="20" t="n">
        <v>45655</v>
      </c>
      <c r="M274" s="20" t="n">
        <v>45657</v>
      </c>
      <c r="N274" s="20" t="n">
        <v>45660</v>
      </c>
      <c r="O274" s="41">
        <f>IF(N274=J274,1,IF(AND(N274=J274,L274=J274),N274+1-J274,IF(AND(N274&gt;J274,L274&lt;J274),N274+1-J274,IF(AND(N274&lt;=K274,L274&gt;=J274),N274-L274,IF(L274&gt;K274,"",IF(N274&gt;K274,EOMONTH(N274,-1)-L274,""))))))</f>
        <v/>
      </c>
      <c r="P274" s="41" t="n">
        <v>16000</v>
      </c>
      <c r="Q2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4" t="n">
        <v>0</v>
      </c>
      <c r="S274" t="inlineStr">
        <is>
          <t>value is not active</t>
        </is>
      </c>
    </row>
    <row r="275" ht="11.25" customHeight="1">
      <c r="A275" s="16" t="n">
        <v>271</v>
      </c>
      <c r="B275" s="21" t="n">
        <v>487</v>
      </c>
      <c r="C275" s="18" t="n">
        <v>538</v>
      </c>
      <c r="D275" s="19" t="n">
        <v>61117552</v>
      </c>
      <c r="E275" s="19" t="inlineStr">
        <is>
          <t>ЭЛ763855</t>
        </is>
      </c>
      <c r="F275" s="19" t="inlineStr">
        <is>
          <t>ГРУЖ</t>
        </is>
      </c>
      <c r="G275" s="19" t="inlineStr">
        <is>
          <t>Кызылжар</t>
        </is>
      </c>
      <c r="H275" s="19" t="inlineStr">
        <is>
          <t>Жана Караганды</t>
        </is>
      </c>
      <c r="I275" s="17" t="n">
        <v>161128</v>
      </c>
      <c r="J275" s="20" t="n">
        <v>45658</v>
      </c>
      <c r="K275" s="20" t="n">
        <v>45688</v>
      </c>
      <c r="L275" s="20" t="n">
        <v>45655</v>
      </c>
      <c r="M275" s="20" t="n">
        <v>45657</v>
      </c>
      <c r="N275" s="20" t="n">
        <v>45659</v>
      </c>
      <c r="O275" s="41">
        <f>IF(N275=J275,1,IF(AND(N275=J275,L275=J275),N275+1-J275,IF(AND(N275&gt;J275,L275&lt;J275),N275+1-J275,IF(AND(N275&lt;=K275,L275&gt;=J275),N275-L275,IF(L275&gt;K275,"",IF(N275&gt;K275,EOMONTH(N275,-1)-L275,""))))))</f>
        <v/>
      </c>
      <c r="P275" s="41" t="n">
        <v>16000</v>
      </c>
      <c r="Q2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5" t="n">
        <v>0</v>
      </c>
      <c r="S275" t="inlineStr">
        <is>
          <t>value is not active</t>
        </is>
      </c>
    </row>
    <row r="276" ht="11.25" customHeight="1">
      <c r="A276" s="16" t="n">
        <v>272</v>
      </c>
      <c r="B276" s="21" t="n">
        <v>487</v>
      </c>
      <c r="C276" s="21" t="n">
        <v>17</v>
      </c>
      <c r="D276" s="19" t="n">
        <v>61117776</v>
      </c>
      <c r="E276" s="19" t="inlineStr">
        <is>
          <t>ЭЛ797414</t>
        </is>
      </c>
      <c r="F276" s="19" t="inlineStr">
        <is>
          <t>ГРУЖ</t>
        </is>
      </c>
      <c r="G276" s="19" t="inlineStr">
        <is>
          <t>Кызылжар</t>
        </is>
      </c>
      <c r="H276" s="19" t="inlineStr">
        <is>
          <t>Жана Караганды</t>
        </is>
      </c>
      <c r="I276" s="17" t="n">
        <v>161128</v>
      </c>
      <c r="J276" s="20" t="n">
        <v>45658</v>
      </c>
      <c r="K276" s="20" t="n">
        <v>45688</v>
      </c>
      <c r="L276" s="20" t="n">
        <v>45664</v>
      </c>
      <c r="M276" s="20" t="n">
        <v>45668</v>
      </c>
      <c r="N276" s="20" t="n">
        <v>45669</v>
      </c>
      <c r="O276" s="41">
        <f>IF(N276=J276,1,IF(AND(N276=J276,L276=J276),N276+1-J276,IF(AND(N276&gt;J276,L276&lt;J276),N276+1-J276,IF(AND(N276&lt;=K276,L276&gt;=J276),N276-L276,IF(L276&gt;K276,"",IF(N276&gt;K276,EOMONTH(N276,-1)-L276,""))))))</f>
        <v/>
      </c>
      <c r="P276" s="41" t="n">
        <v>16000</v>
      </c>
      <c r="Q2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6" t="n">
        <v>17</v>
      </c>
      <c r="S276" t="inlineStr">
        <is>
          <t>2</t>
        </is>
      </c>
    </row>
    <row r="277" ht="11.25" customHeight="1">
      <c r="A277" s="16" t="n">
        <v>273</v>
      </c>
      <c r="B277" s="21" t="n">
        <v>487</v>
      </c>
      <c r="C277" s="21" t="n">
        <v>17</v>
      </c>
      <c r="D277" s="19" t="n">
        <v>61117776</v>
      </c>
      <c r="E277" s="19" t="inlineStr">
        <is>
          <t>ЭЛ825715</t>
        </is>
      </c>
      <c r="F277" s="19" t="inlineStr">
        <is>
          <t>ГРУЖ</t>
        </is>
      </c>
      <c r="G277" s="19" t="inlineStr">
        <is>
          <t>Кызылжар</t>
        </is>
      </c>
      <c r="H277" s="19" t="inlineStr">
        <is>
          <t>Жана Караганды</t>
        </is>
      </c>
      <c r="I277" s="17" t="n">
        <v>161128</v>
      </c>
      <c r="J277" s="20" t="n">
        <v>45658</v>
      </c>
      <c r="K277" s="20" t="n">
        <v>45688</v>
      </c>
      <c r="L277" s="20" t="n">
        <v>45672</v>
      </c>
      <c r="M277" s="20" t="n">
        <v>45676</v>
      </c>
      <c r="N277" s="20" t="n">
        <v>45677</v>
      </c>
      <c r="O277" s="41">
        <f>IF(N277=J277,1,IF(AND(N277=J277,L277=J277),N277+1-J277,IF(AND(N277&gt;J277,L277&lt;J277),N277+1-J277,IF(AND(N277&lt;=K277,L277&gt;=J277),N277-L277,IF(L277&gt;K277,"",IF(N277&gt;K277,EOMONTH(N277,-1)-L277,""))))))</f>
        <v/>
      </c>
      <c r="P277" s="41" t="n">
        <v>16000</v>
      </c>
      <c r="Q2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7" t="n">
        <v>17</v>
      </c>
      <c r="S277" t="inlineStr">
        <is>
          <t>2</t>
        </is>
      </c>
    </row>
    <row r="278" ht="11.25" customHeight="1">
      <c r="A278" s="16" t="n">
        <v>274</v>
      </c>
      <c r="B278" s="21" t="n">
        <v>487</v>
      </c>
      <c r="C278" s="21" t="n">
        <v>17</v>
      </c>
      <c r="D278" s="19" t="n">
        <v>61474409</v>
      </c>
      <c r="E278" s="19" t="inlineStr">
        <is>
          <t>ЭЛ797377</t>
        </is>
      </c>
      <c r="F278" s="19" t="inlineStr">
        <is>
          <t>ГРУЖ</t>
        </is>
      </c>
      <c r="G278" s="19" t="inlineStr">
        <is>
          <t>Кызылжар</t>
        </is>
      </c>
      <c r="H278" s="19" t="inlineStr">
        <is>
          <t>Жана Караганды</t>
        </is>
      </c>
      <c r="I278" s="17" t="n">
        <v>161128</v>
      </c>
      <c r="J278" s="20" t="n">
        <v>45658</v>
      </c>
      <c r="K278" s="20" t="n">
        <v>45688</v>
      </c>
      <c r="L278" s="20" t="n">
        <v>45661</v>
      </c>
      <c r="M278" s="20" t="n">
        <v>45668</v>
      </c>
      <c r="N278" s="20" t="n">
        <v>45669</v>
      </c>
      <c r="O278" s="41">
        <f>IF(N278=J278,1,IF(AND(N278=J278,L278=J278),N278+1-J278,IF(AND(N278&gt;J278,L278&lt;J278),N278+1-J278,IF(AND(N278&lt;=K278,L278&gt;=J278),N278-L278,IF(L278&gt;K278,"",IF(N278&gt;K278,EOMONTH(N278,-1)-L278,""))))))</f>
        <v/>
      </c>
      <c r="P278" s="41" t="n">
        <v>16000</v>
      </c>
      <c r="Q2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8" t="n">
        <v>17</v>
      </c>
      <c r="S278" t="inlineStr">
        <is>
          <t>2</t>
        </is>
      </c>
    </row>
    <row r="279" ht="11.25" customHeight="1">
      <c r="A279" s="16" t="n">
        <v>275</v>
      </c>
      <c r="B279" s="21" t="n">
        <v>487</v>
      </c>
      <c r="C279" s="21" t="n">
        <v>17</v>
      </c>
      <c r="D279" s="19" t="n">
        <v>61474409</v>
      </c>
      <c r="E279" s="19" t="inlineStr">
        <is>
          <t>ЭЛ825715</t>
        </is>
      </c>
      <c r="F279" s="19" t="inlineStr">
        <is>
          <t>ГРУЖ</t>
        </is>
      </c>
      <c r="G279" s="19" t="inlineStr">
        <is>
          <t>Кызылжар</t>
        </is>
      </c>
      <c r="H279" s="19" t="inlineStr">
        <is>
          <t>Жана Караганды</t>
        </is>
      </c>
      <c r="I279" s="17" t="n">
        <v>161128</v>
      </c>
      <c r="J279" s="20" t="n">
        <v>45658</v>
      </c>
      <c r="K279" s="20" t="n">
        <v>45688</v>
      </c>
      <c r="L279" s="20" t="n">
        <v>45672</v>
      </c>
      <c r="M279" s="20" t="n">
        <v>45676</v>
      </c>
      <c r="N279" s="20" t="n">
        <v>45677</v>
      </c>
      <c r="O279" s="41">
        <f>IF(N279=J279,1,IF(AND(N279=J279,L279=J279),N279+1-J279,IF(AND(N279&gt;J279,L279&lt;J279),N279+1-J279,IF(AND(N279&lt;=K279,L279&gt;=J279),N279-L279,IF(L279&gt;K279,"",IF(N279&gt;K279,EOMONTH(N279,-1)-L279,""))))))</f>
        <v/>
      </c>
      <c r="P279" s="41" t="n">
        <v>16000</v>
      </c>
      <c r="Q2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79" t="n">
        <v>17</v>
      </c>
      <c r="S279" t="inlineStr">
        <is>
          <t>2</t>
        </is>
      </c>
    </row>
    <row r="280" ht="11.25" customHeight="1">
      <c r="A280" s="16" t="n">
        <v>276</v>
      </c>
      <c r="B280" s="21" t="n">
        <v>487</v>
      </c>
      <c r="C280" s="21" t="n">
        <v>17</v>
      </c>
      <c r="D280" s="19" t="n">
        <v>61474722</v>
      </c>
      <c r="E280" s="19" t="inlineStr">
        <is>
          <t>ЭЛ797414</t>
        </is>
      </c>
      <c r="F280" s="19" t="inlineStr">
        <is>
          <t>ГРУЖ</t>
        </is>
      </c>
      <c r="G280" s="19" t="inlineStr">
        <is>
          <t>Кызылжар</t>
        </is>
      </c>
      <c r="H280" s="19" t="inlineStr">
        <is>
          <t>Жана Караганды</t>
        </is>
      </c>
      <c r="I280" s="17" t="n">
        <v>161128</v>
      </c>
      <c r="J280" s="20" t="n">
        <v>45658</v>
      </c>
      <c r="K280" s="20" t="n">
        <v>45688</v>
      </c>
      <c r="L280" s="20" t="n">
        <v>45664</v>
      </c>
      <c r="M280" s="20" t="n">
        <v>45668</v>
      </c>
      <c r="N280" s="20" t="n">
        <v>45669</v>
      </c>
      <c r="O280" s="41">
        <f>IF(N280=J280,1,IF(AND(N280=J280,L280=J280),N280+1-J280,IF(AND(N280&gt;J280,L280&lt;J280),N280+1-J280,IF(AND(N280&lt;=K280,L280&gt;=J280),N280-L280,IF(L280&gt;K280,"",IF(N280&gt;K280,EOMONTH(N280,-1)-L280,""))))))</f>
        <v/>
      </c>
      <c r="P280" s="41" t="n">
        <v>16000</v>
      </c>
      <c r="Q2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0" t="n">
        <v>17</v>
      </c>
      <c r="S280" t="inlineStr">
        <is>
          <t>2</t>
        </is>
      </c>
    </row>
    <row r="281" ht="11.25" customHeight="1">
      <c r="A281" s="16" t="n">
        <v>277</v>
      </c>
      <c r="B281" s="21" t="n">
        <v>487</v>
      </c>
      <c r="C281" s="21" t="n">
        <v>17</v>
      </c>
      <c r="D281" s="19" t="n">
        <v>61474722</v>
      </c>
      <c r="E281" s="19" t="inlineStr">
        <is>
          <t>ЭЛ825715</t>
        </is>
      </c>
      <c r="F281" s="19" t="inlineStr">
        <is>
          <t>ГРУЖ</t>
        </is>
      </c>
      <c r="G281" s="19" t="inlineStr">
        <is>
          <t>Кызылжар</t>
        </is>
      </c>
      <c r="H281" s="19" t="inlineStr">
        <is>
          <t>Жана Караганды</t>
        </is>
      </c>
      <c r="I281" s="17" t="n">
        <v>161128</v>
      </c>
      <c r="J281" s="20" t="n">
        <v>45658</v>
      </c>
      <c r="K281" s="20" t="n">
        <v>45688</v>
      </c>
      <c r="L281" s="20" t="n">
        <v>45672</v>
      </c>
      <c r="M281" s="20" t="n">
        <v>45676</v>
      </c>
      <c r="N281" s="20" t="n">
        <v>45677</v>
      </c>
      <c r="O281" s="41">
        <f>IF(N281=J281,1,IF(AND(N281=J281,L281=J281),N281+1-J281,IF(AND(N281&gt;J281,L281&lt;J281),N281+1-J281,IF(AND(N281&lt;=K281,L281&gt;=J281),N281-L281,IF(L281&gt;K281,"",IF(N281&gt;K281,EOMONTH(N281,-1)-L281,""))))))</f>
        <v/>
      </c>
      <c r="P281" s="41" t="n">
        <v>16000</v>
      </c>
      <c r="Q2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1" t="n">
        <v>17</v>
      </c>
      <c r="S281" t="inlineStr">
        <is>
          <t>2</t>
        </is>
      </c>
    </row>
    <row r="282" ht="11.25" customHeight="1">
      <c r="A282" s="16" t="n">
        <v>278</v>
      </c>
      <c r="B282" s="21" t="n">
        <v>487</v>
      </c>
      <c r="C282" s="21" t="n">
        <v>17</v>
      </c>
      <c r="D282" s="19" t="n">
        <v>63615355</v>
      </c>
      <c r="E282" s="19" t="inlineStr">
        <is>
          <t>ЭЛ780318</t>
        </is>
      </c>
      <c r="F282" s="19" t="inlineStr">
        <is>
          <t>ГРУЖ</t>
        </is>
      </c>
      <c r="G282" s="19" t="inlineStr">
        <is>
          <t>Кызылжар</t>
        </is>
      </c>
      <c r="H282" s="19" t="inlineStr">
        <is>
          <t>Жана Караганды</t>
        </is>
      </c>
      <c r="I282" s="17" t="n">
        <v>161128</v>
      </c>
      <c r="J282" s="20" t="n">
        <v>45658</v>
      </c>
      <c r="K282" s="20" t="n">
        <v>45688</v>
      </c>
      <c r="L282" s="20" t="n">
        <v>45659</v>
      </c>
      <c r="M282" s="20" t="n">
        <v>45663</v>
      </c>
      <c r="N282" s="20" t="n">
        <v>45664</v>
      </c>
      <c r="O282" s="41">
        <f>IF(N282=J282,1,IF(AND(N282=J282,L282=J282),N282+1-J282,IF(AND(N282&gt;J282,L282&lt;J282),N282+1-J282,IF(AND(N282&lt;=K282,L282&gt;=J282),N282-L282,IF(L282&gt;K282,"",IF(N282&gt;K282,EOMONTH(N282,-1)-L282,""))))))</f>
        <v/>
      </c>
      <c r="P282" s="41" t="n">
        <v>16000</v>
      </c>
      <c r="Q2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2" t="n">
        <v>17</v>
      </c>
      <c r="S282" t="inlineStr">
        <is>
          <t>2</t>
        </is>
      </c>
    </row>
    <row r="283" ht="11.25" customHeight="1">
      <c r="A283" s="16" t="n">
        <v>279</v>
      </c>
      <c r="B283" s="21" t="n">
        <v>487</v>
      </c>
      <c r="C283" s="21" t="n">
        <v>17</v>
      </c>
      <c r="D283" s="19" t="n">
        <v>63615611</v>
      </c>
      <c r="E283" s="19" t="inlineStr">
        <is>
          <t>ЭЛ780318</t>
        </is>
      </c>
      <c r="F283" s="19" t="inlineStr">
        <is>
          <t>ГРУЖ</t>
        </is>
      </c>
      <c r="G283" s="19" t="inlineStr">
        <is>
          <t>Кызылжар</t>
        </is>
      </c>
      <c r="H283" s="19" t="inlineStr">
        <is>
          <t>Жана Караганды</t>
        </is>
      </c>
      <c r="I283" s="17" t="n">
        <v>161128</v>
      </c>
      <c r="J283" s="20" t="n">
        <v>45658</v>
      </c>
      <c r="K283" s="20" t="n">
        <v>45688</v>
      </c>
      <c r="L283" s="20" t="n">
        <v>45659</v>
      </c>
      <c r="M283" s="20" t="n">
        <v>45663</v>
      </c>
      <c r="N283" s="20" t="n">
        <v>45664</v>
      </c>
      <c r="O283" s="41">
        <f>IF(N283=J283,1,IF(AND(N283=J283,L283=J283),N283+1-J283,IF(AND(N283&gt;J283,L283&lt;J283),N283+1-J283,IF(AND(N283&lt;=K283,L283&gt;=J283),N283-L283,IF(L283&gt;K283,"",IF(N283&gt;K283,EOMONTH(N283,-1)-L283,""))))))</f>
        <v/>
      </c>
      <c r="P283" s="41" t="n">
        <v>16000</v>
      </c>
      <c r="Q2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3" t="n">
        <v>17</v>
      </c>
      <c r="S283" t="inlineStr">
        <is>
          <t>2</t>
        </is>
      </c>
    </row>
    <row r="284" ht="11.25" customHeight="1">
      <c r="A284" s="16" t="n">
        <v>280</v>
      </c>
      <c r="B284" s="21" t="n">
        <v>487</v>
      </c>
      <c r="C284" s="18" t="n">
        <v>538</v>
      </c>
      <c r="D284" s="19" t="n">
        <v>63615769</v>
      </c>
      <c r="E284" s="19" t="inlineStr">
        <is>
          <t>ЭЛ763855</t>
        </is>
      </c>
      <c r="F284" s="19" t="inlineStr">
        <is>
          <t>ГРУЖ</t>
        </is>
      </c>
      <c r="G284" s="19" t="inlineStr">
        <is>
          <t>Кызылжар</t>
        </is>
      </c>
      <c r="H284" s="19" t="inlineStr">
        <is>
          <t>Жана Караганды</t>
        </is>
      </c>
      <c r="I284" s="17" t="n">
        <v>161128</v>
      </c>
      <c r="J284" s="20" t="n">
        <v>45658</v>
      </c>
      <c r="K284" s="20" t="n">
        <v>45688</v>
      </c>
      <c r="L284" s="20" t="n">
        <v>45655</v>
      </c>
      <c r="M284" s="20" t="n">
        <v>45657</v>
      </c>
      <c r="N284" s="20" t="n">
        <v>45659</v>
      </c>
      <c r="O284" s="41">
        <f>IF(N284=J284,1,IF(AND(N284=J284,L284=J284),N284+1-J284,IF(AND(N284&gt;J284,L284&lt;J284),N284+1-J284,IF(AND(N284&lt;=K284,L284&gt;=J284),N284-L284,IF(L284&gt;K284,"",IF(N284&gt;K284,EOMONTH(N284,-1)-L284,""))))))</f>
        <v/>
      </c>
      <c r="P284" s="41" t="n">
        <v>16000</v>
      </c>
      <c r="Q2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4" t="n">
        <v>0</v>
      </c>
      <c r="S284" t="inlineStr">
        <is>
          <t>value is not active</t>
        </is>
      </c>
    </row>
    <row r="285" ht="11.25" customHeight="1">
      <c r="A285" s="16" t="n">
        <v>281</v>
      </c>
      <c r="B285" s="21" t="n">
        <v>487</v>
      </c>
      <c r="C285" s="21" t="n">
        <v>17</v>
      </c>
      <c r="D285" s="19" t="n">
        <v>63615827</v>
      </c>
      <c r="E285" s="19" t="inlineStr">
        <is>
          <t>ЭЛ780355</t>
        </is>
      </c>
      <c r="F285" s="19" t="inlineStr">
        <is>
          <t>ГРУЖ</t>
        </is>
      </c>
      <c r="G285" s="19" t="inlineStr">
        <is>
          <t>Кызылжар</t>
        </is>
      </c>
      <c r="H285" s="19" t="inlineStr">
        <is>
          <t>Жана Караганды</t>
        </is>
      </c>
      <c r="I285" s="17" t="n">
        <v>161128</v>
      </c>
      <c r="J285" s="20" t="n">
        <v>45658</v>
      </c>
      <c r="K285" s="20" t="n">
        <v>45688</v>
      </c>
      <c r="L285" s="20" t="n">
        <v>45659</v>
      </c>
      <c r="M285" s="20" t="n">
        <v>45663</v>
      </c>
      <c r="N285" s="20" t="n">
        <v>45664</v>
      </c>
      <c r="O285" s="41">
        <f>IF(N285=J285,1,IF(AND(N285=J285,L285=J285),N285+1-J285,IF(AND(N285&gt;J285,L285&lt;J285),N285+1-J285,IF(AND(N285&lt;=K285,L285&gt;=J285),N285-L285,IF(L285&gt;K285,"",IF(N285&gt;K285,EOMONTH(N285,-1)-L285,""))))))</f>
        <v/>
      </c>
      <c r="P285" s="41" t="n">
        <v>16000</v>
      </c>
      <c r="Q2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5" t="n">
        <v>17</v>
      </c>
      <c r="S285" t="inlineStr">
        <is>
          <t>2</t>
        </is>
      </c>
    </row>
    <row r="286" ht="11.25" customHeight="1">
      <c r="A286" s="16" t="n">
        <v>282</v>
      </c>
      <c r="B286" s="21" t="n">
        <v>487</v>
      </c>
      <c r="C286" s="21" t="n">
        <v>17</v>
      </c>
      <c r="D286" s="19" t="n">
        <v>63615900</v>
      </c>
      <c r="E286" s="19" t="inlineStr">
        <is>
          <t>ЭЛ797414</t>
        </is>
      </c>
      <c r="F286" s="19" t="inlineStr">
        <is>
          <t>ГРУЖ</t>
        </is>
      </c>
      <c r="G286" s="19" t="inlineStr">
        <is>
          <t>Кызылжар</t>
        </is>
      </c>
      <c r="H286" s="19" t="inlineStr">
        <is>
          <t>Жана Караганды</t>
        </is>
      </c>
      <c r="I286" s="17" t="n">
        <v>161128</v>
      </c>
      <c r="J286" s="20" t="n">
        <v>45658</v>
      </c>
      <c r="K286" s="20" t="n">
        <v>45688</v>
      </c>
      <c r="L286" s="20" t="n">
        <v>45661</v>
      </c>
      <c r="M286" s="20" t="n">
        <v>45668</v>
      </c>
      <c r="N286" s="20" t="n">
        <v>45669</v>
      </c>
      <c r="O286" s="41">
        <f>IF(N286=J286,1,IF(AND(N286=J286,L286=J286),N286+1-J286,IF(AND(N286&gt;J286,L286&lt;J286),N286+1-J286,IF(AND(N286&lt;=K286,L286&gt;=J286),N286-L286,IF(L286&gt;K286,"",IF(N286&gt;K286,EOMONTH(N286,-1)-L286,""))))))</f>
        <v/>
      </c>
      <c r="P286" s="41" t="n">
        <v>16000</v>
      </c>
      <c r="Q2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6" t="n">
        <v>17</v>
      </c>
      <c r="S286" t="inlineStr">
        <is>
          <t>2</t>
        </is>
      </c>
    </row>
    <row r="287" ht="11.25" customHeight="1">
      <c r="A287" s="16" t="n">
        <v>283</v>
      </c>
      <c r="B287" s="21" t="n">
        <v>487</v>
      </c>
      <c r="C287" s="21" t="n">
        <v>17</v>
      </c>
      <c r="D287" s="19" t="n">
        <v>63615900</v>
      </c>
      <c r="E287" s="19" t="inlineStr">
        <is>
          <t>ЭЛ836847</t>
        </is>
      </c>
      <c r="F287" s="19" t="inlineStr">
        <is>
          <t>ГРУЖ</t>
        </is>
      </c>
      <c r="G287" s="19" t="inlineStr">
        <is>
          <t>Кызылжар</t>
        </is>
      </c>
      <c r="H287" s="19" t="inlineStr">
        <is>
          <t>Жана Караганды</t>
        </is>
      </c>
      <c r="I287" s="17" t="n">
        <v>161128</v>
      </c>
      <c r="J287" s="20" t="n">
        <v>45658</v>
      </c>
      <c r="K287" s="20" t="n">
        <v>45688</v>
      </c>
      <c r="L287" s="20" t="n">
        <v>45677</v>
      </c>
      <c r="M287" s="20" t="n">
        <v>45679</v>
      </c>
      <c r="N287" s="20" t="n">
        <v>45681</v>
      </c>
      <c r="O287" s="41">
        <f>IF(N287=J287,1,IF(AND(N287=J287,L287=J287),N287+1-J287,IF(AND(N287&gt;J287,L287&lt;J287),N287+1-J287,IF(AND(N287&lt;=K287,L287&gt;=J287),N287-L287,IF(L287&gt;K287,"",IF(N287&gt;K287,EOMONTH(N287,-1)-L287,""))))))</f>
        <v/>
      </c>
      <c r="P287" s="41" t="n">
        <v>16000</v>
      </c>
      <c r="Q2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7" t="n">
        <v>17</v>
      </c>
      <c r="S287" t="inlineStr">
        <is>
          <t>2</t>
        </is>
      </c>
    </row>
    <row r="288" ht="11.25" customHeight="1">
      <c r="A288" s="16" t="n">
        <v>284</v>
      </c>
      <c r="B288" s="21" t="n">
        <v>487</v>
      </c>
      <c r="C288" s="21" t="n">
        <v>17</v>
      </c>
      <c r="D288" s="19" t="n">
        <v>63616064</v>
      </c>
      <c r="E288" s="19" t="inlineStr">
        <is>
          <t>ЭЛ780318</t>
        </is>
      </c>
      <c r="F288" s="19" t="inlineStr">
        <is>
          <t>ГРУЖ</t>
        </is>
      </c>
      <c r="G288" s="19" t="inlineStr">
        <is>
          <t>Кызылжар</t>
        </is>
      </c>
      <c r="H288" s="19" t="inlineStr">
        <is>
          <t>Жана Караганды</t>
        </is>
      </c>
      <c r="I288" s="17" t="n">
        <v>161128</v>
      </c>
      <c r="J288" s="20" t="n">
        <v>45658</v>
      </c>
      <c r="K288" s="20" t="n">
        <v>45688</v>
      </c>
      <c r="L288" s="20" t="n">
        <v>45659</v>
      </c>
      <c r="M288" s="20" t="n">
        <v>45663</v>
      </c>
      <c r="N288" s="20" t="n">
        <v>45664</v>
      </c>
      <c r="O288" s="41">
        <f>IF(N288=J288,1,IF(AND(N288=J288,L288=J288),N288+1-J288,IF(AND(N288&gt;J288,L288&lt;J288),N288+1-J288,IF(AND(N288&lt;=K288,L288&gt;=J288),N288-L288,IF(L288&gt;K288,"",IF(N288&gt;K288,EOMONTH(N288,-1)-L288,""))))))</f>
        <v/>
      </c>
      <c r="P288" s="41" t="n">
        <v>16000</v>
      </c>
      <c r="Q2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8" t="n">
        <v>17</v>
      </c>
      <c r="S288" t="inlineStr">
        <is>
          <t>2</t>
        </is>
      </c>
    </row>
    <row r="289" ht="11.25" customHeight="1">
      <c r="A289" s="16" t="n">
        <v>285</v>
      </c>
      <c r="B289" s="21" t="n">
        <v>487</v>
      </c>
      <c r="C289" s="21" t="n">
        <v>17</v>
      </c>
      <c r="D289" s="19" t="n">
        <v>63616080</v>
      </c>
      <c r="E289" s="19" t="inlineStr">
        <is>
          <t>ЭЛ780318</t>
        </is>
      </c>
      <c r="F289" s="19" t="inlineStr">
        <is>
          <t>ГРУЖ</t>
        </is>
      </c>
      <c r="G289" s="19" t="inlineStr">
        <is>
          <t>Кызылжар</t>
        </is>
      </c>
      <c r="H289" s="19" t="inlineStr">
        <is>
          <t>Жана Караганды</t>
        </is>
      </c>
      <c r="I289" s="17" t="n">
        <v>161128</v>
      </c>
      <c r="J289" s="20" t="n">
        <v>45658</v>
      </c>
      <c r="K289" s="20" t="n">
        <v>45688</v>
      </c>
      <c r="L289" s="20" t="n">
        <v>45659</v>
      </c>
      <c r="M289" s="20" t="n">
        <v>45663</v>
      </c>
      <c r="N289" s="20" t="n">
        <v>45664</v>
      </c>
      <c r="O289" s="41">
        <f>IF(N289=J289,1,IF(AND(N289=J289,L289=J289),N289+1-J289,IF(AND(N289&gt;J289,L289&lt;J289),N289+1-J289,IF(AND(N289&lt;=K289,L289&gt;=J289),N289-L289,IF(L289&gt;K289,"",IF(N289&gt;K289,EOMONTH(N289,-1)-L289,""))))))</f>
        <v/>
      </c>
      <c r="P289" s="41" t="n">
        <v>16000</v>
      </c>
      <c r="Q2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89" t="n">
        <v>17</v>
      </c>
      <c r="S289" t="inlineStr">
        <is>
          <t>2</t>
        </is>
      </c>
    </row>
    <row r="290" ht="11.25" customHeight="1">
      <c r="A290" s="16" t="n">
        <v>286</v>
      </c>
      <c r="B290" s="21" t="n">
        <v>487</v>
      </c>
      <c r="C290" s="21" t="n">
        <v>17</v>
      </c>
      <c r="D290" s="19" t="n">
        <v>63622955</v>
      </c>
      <c r="E290" s="19" t="inlineStr">
        <is>
          <t>ЭЛ797414</t>
        </is>
      </c>
      <c r="F290" s="19" t="inlineStr">
        <is>
          <t>ГРУЖ</t>
        </is>
      </c>
      <c r="G290" s="19" t="inlineStr">
        <is>
          <t>Кызылжар</t>
        </is>
      </c>
      <c r="H290" s="19" t="inlineStr">
        <is>
          <t>Жана Караганды</t>
        </is>
      </c>
      <c r="I290" s="17" t="n">
        <v>161128</v>
      </c>
      <c r="J290" s="20" t="n">
        <v>45658</v>
      </c>
      <c r="K290" s="20" t="n">
        <v>45688</v>
      </c>
      <c r="L290" s="20" t="n">
        <v>45661</v>
      </c>
      <c r="M290" s="20" t="n">
        <v>45668</v>
      </c>
      <c r="N290" s="20" t="n">
        <v>45669</v>
      </c>
      <c r="O290" s="41">
        <f>IF(N290=J290,1,IF(AND(N290=J290,L290=J290),N290+1-J290,IF(AND(N290&gt;J290,L290&lt;J290),N290+1-J290,IF(AND(N290&lt;=K290,L290&gt;=J290),N290-L290,IF(L290&gt;K290,"",IF(N290&gt;K290,EOMONTH(N290,-1)-L290,""))))))</f>
        <v/>
      </c>
      <c r="P290" s="41" t="n">
        <v>16000</v>
      </c>
      <c r="Q2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0" t="n">
        <v>17</v>
      </c>
      <c r="S290" t="inlineStr">
        <is>
          <t>2</t>
        </is>
      </c>
    </row>
    <row r="291" ht="11.25" customHeight="1">
      <c r="A291" s="16" t="n">
        <v>287</v>
      </c>
      <c r="B291" s="21" t="n">
        <v>487</v>
      </c>
      <c r="C291" s="21" t="n">
        <v>17</v>
      </c>
      <c r="D291" s="19" t="n">
        <v>63622955</v>
      </c>
      <c r="E291" s="19" t="inlineStr">
        <is>
          <t>ЭЛ836847</t>
        </is>
      </c>
      <c r="F291" s="19" t="inlineStr">
        <is>
          <t>ГРУЖ</t>
        </is>
      </c>
      <c r="G291" s="19" t="inlineStr">
        <is>
          <t>Кызылжар</t>
        </is>
      </c>
      <c r="H291" s="19" t="inlineStr">
        <is>
          <t>Жана Караганды</t>
        </is>
      </c>
      <c r="I291" s="17" t="n">
        <v>161128</v>
      </c>
      <c r="J291" s="20" t="n">
        <v>45658</v>
      </c>
      <c r="K291" s="20" t="n">
        <v>45688</v>
      </c>
      <c r="L291" s="20" t="n">
        <v>45677</v>
      </c>
      <c r="M291" s="20" t="n">
        <v>45679</v>
      </c>
      <c r="N291" s="20" t="n">
        <v>45681</v>
      </c>
      <c r="O291" s="41">
        <f>IF(N291=J291,1,IF(AND(N291=J291,L291=J291),N291+1-J291,IF(AND(N291&gt;J291,L291&lt;J291),N291+1-J291,IF(AND(N291&lt;=K291,L291&gt;=J291),N291-L291,IF(L291&gt;K291,"",IF(N291&gt;K291,EOMONTH(N291,-1)-L291,""))))))</f>
        <v/>
      </c>
      <c r="P291" s="41" t="n">
        <v>16000</v>
      </c>
      <c r="Q2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1" t="n">
        <v>17</v>
      </c>
      <c r="S291" t="inlineStr">
        <is>
          <t>2</t>
        </is>
      </c>
    </row>
    <row r="292" ht="11.25" customHeight="1">
      <c r="A292" s="16" t="n">
        <v>288</v>
      </c>
      <c r="B292" s="21" t="n">
        <v>487</v>
      </c>
      <c r="C292" s="21" t="n">
        <v>17</v>
      </c>
      <c r="D292" s="19" t="n">
        <v>63740450</v>
      </c>
      <c r="E292" s="19" t="inlineStr">
        <is>
          <t>ЭЛ780355</t>
        </is>
      </c>
      <c r="F292" s="19" t="inlineStr">
        <is>
          <t>ГРУЖ</t>
        </is>
      </c>
      <c r="G292" s="18" t="inlineStr">
        <is>
          <t>Кызылжар</t>
        </is>
      </c>
      <c r="H292" s="19" t="inlineStr">
        <is>
          <t>Жана Караганды</t>
        </is>
      </c>
      <c r="I292" s="17" t="n">
        <v>161128</v>
      </c>
      <c r="J292" s="20" t="n">
        <v>45658</v>
      </c>
      <c r="K292" s="20" t="n">
        <v>45688</v>
      </c>
      <c r="L292" s="20" t="n">
        <v>45659</v>
      </c>
      <c r="M292" s="20" t="n">
        <v>45663</v>
      </c>
      <c r="N292" s="20" t="n">
        <v>45664</v>
      </c>
      <c r="O292" s="41">
        <f>IF(N292=J292,1,IF(AND(N292=J292,L292=J292),N292+1-J292,IF(AND(N292&gt;J292,L292&lt;J292),N292+1-J292,IF(AND(N292&lt;=K292,L292&gt;=J292),N292-L292,IF(L292&gt;K292,"",IF(N292&gt;K292,EOMONTH(N292,-1)-L292,""))))))</f>
        <v/>
      </c>
      <c r="P292" s="41" t="n">
        <v>16000</v>
      </c>
      <c r="Q2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2" t="n">
        <v>17</v>
      </c>
      <c r="S292" t="inlineStr">
        <is>
          <t>2</t>
        </is>
      </c>
    </row>
    <row r="293" ht="11.25" customHeight="1">
      <c r="A293" s="16" t="n">
        <v>289</v>
      </c>
      <c r="B293" s="21" t="n">
        <v>487</v>
      </c>
      <c r="C293" s="21" t="n">
        <v>17</v>
      </c>
      <c r="D293" s="19" t="n">
        <v>63740484</v>
      </c>
      <c r="E293" s="19" t="inlineStr">
        <is>
          <t>ЭЛ780355</t>
        </is>
      </c>
      <c r="F293" s="19" t="inlineStr">
        <is>
          <t>ГРУЖ</t>
        </is>
      </c>
      <c r="G293" s="19" t="inlineStr">
        <is>
          <t>Кызылжар</t>
        </is>
      </c>
      <c r="H293" s="19" t="inlineStr">
        <is>
          <t>Жана Караганды</t>
        </is>
      </c>
      <c r="I293" s="17" t="n">
        <v>161128</v>
      </c>
      <c r="J293" s="20" t="n">
        <v>45658</v>
      </c>
      <c r="K293" s="20" t="n">
        <v>45688</v>
      </c>
      <c r="L293" s="20" t="n">
        <v>45659</v>
      </c>
      <c r="M293" s="20" t="n">
        <v>45663</v>
      </c>
      <c r="N293" s="20" t="n">
        <v>45664</v>
      </c>
      <c r="O293" s="41">
        <f>IF(N293=J293,1,IF(AND(N293=J293,L293=J293),N293+1-J293,IF(AND(N293&gt;J293,L293&lt;J293),N293+1-J293,IF(AND(N293&lt;=K293,L293&gt;=J293),N293-L293,IF(L293&gt;K293,"",IF(N293&gt;K293,EOMONTH(N293,-1)-L293,""))))))</f>
        <v/>
      </c>
      <c r="P293" s="41" t="n">
        <v>16000</v>
      </c>
      <c r="Q2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3" t="n">
        <v>17</v>
      </c>
      <c r="S293" t="inlineStr">
        <is>
          <t>2</t>
        </is>
      </c>
    </row>
    <row r="294" ht="11.25" customHeight="1">
      <c r="A294" s="16" t="n">
        <v>290</v>
      </c>
      <c r="B294" s="21" t="n">
        <v>487</v>
      </c>
      <c r="C294" s="21" t="n">
        <v>17</v>
      </c>
      <c r="D294" s="19" t="n">
        <v>63760367</v>
      </c>
      <c r="E294" s="19" t="inlineStr">
        <is>
          <t>ЭЛ780355</t>
        </is>
      </c>
      <c r="F294" s="19" t="inlineStr">
        <is>
          <t>ГРУЖ</t>
        </is>
      </c>
      <c r="G294" s="19" t="inlineStr">
        <is>
          <t>Кызылжар</t>
        </is>
      </c>
      <c r="H294" s="19" t="inlineStr">
        <is>
          <t>Жана Караганды</t>
        </is>
      </c>
      <c r="I294" s="17" t="n">
        <v>161128</v>
      </c>
      <c r="J294" s="20" t="n">
        <v>45658</v>
      </c>
      <c r="K294" s="20" t="n">
        <v>45688</v>
      </c>
      <c r="L294" s="20" t="n">
        <v>45659</v>
      </c>
      <c r="M294" s="20" t="n">
        <v>45663</v>
      </c>
      <c r="N294" s="20" t="n">
        <v>45664</v>
      </c>
      <c r="O294" s="41">
        <f>IF(N294=J294,1,IF(AND(N294=J294,L294=J294),N294+1-J294,IF(AND(N294&gt;J294,L294&lt;J294),N294+1-J294,IF(AND(N294&lt;=K294,L294&gt;=J294),N294-L294,IF(L294&gt;K294,"",IF(N294&gt;K294,EOMONTH(N294,-1)-L294,""))))))</f>
        <v/>
      </c>
      <c r="P294" s="41" t="n">
        <v>16000</v>
      </c>
      <c r="Q2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4" t="n">
        <v>17</v>
      </c>
      <c r="S294" t="inlineStr">
        <is>
          <t>2</t>
        </is>
      </c>
    </row>
    <row r="295" ht="11.25" customHeight="1">
      <c r="A295" s="16" t="n">
        <v>291</v>
      </c>
      <c r="B295" s="21" t="n">
        <v>487</v>
      </c>
      <c r="C295" s="21" t="n">
        <v>17</v>
      </c>
      <c r="D295" s="19" t="n">
        <v>63760383</v>
      </c>
      <c r="E295" s="19" t="inlineStr">
        <is>
          <t>ЭЛ780355</t>
        </is>
      </c>
      <c r="F295" s="19" t="inlineStr">
        <is>
          <t>ГРУЖ</t>
        </is>
      </c>
      <c r="G295" s="19" t="inlineStr">
        <is>
          <t>Кызылжар</t>
        </is>
      </c>
      <c r="H295" s="19" t="inlineStr">
        <is>
          <t>Жана Караганды</t>
        </is>
      </c>
      <c r="I295" s="17" t="n">
        <v>161128</v>
      </c>
      <c r="J295" s="20" t="n">
        <v>45658</v>
      </c>
      <c r="K295" s="20" t="n">
        <v>45688</v>
      </c>
      <c r="L295" s="20" t="n">
        <v>45659</v>
      </c>
      <c r="M295" s="20" t="n">
        <v>45663</v>
      </c>
      <c r="N295" s="20" t="n">
        <v>45664</v>
      </c>
      <c r="O295" s="41">
        <f>IF(N295=J295,1,IF(AND(N295=J295,L295=J295),N295+1-J295,IF(AND(N295&gt;J295,L295&lt;J295),N295+1-J295,IF(AND(N295&lt;=K295,L295&gt;=J295),N295-L295,IF(L295&gt;K295,"",IF(N295&gt;K295,EOMONTH(N295,-1)-L295,""))))))</f>
        <v/>
      </c>
      <c r="P295" s="41" t="n">
        <v>16000</v>
      </c>
      <c r="Q2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5" t="n">
        <v>17</v>
      </c>
      <c r="S295" t="inlineStr">
        <is>
          <t>2</t>
        </is>
      </c>
    </row>
    <row r="296" ht="11.25" customHeight="1">
      <c r="A296" s="16" t="n">
        <v>292</v>
      </c>
      <c r="B296" s="21" t="n">
        <v>487</v>
      </c>
      <c r="C296" s="21" t="n">
        <v>17</v>
      </c>
      <c r="D296" s="19" t="n">
        <v>65320434</v>
      </c>
      <c r="E296" s="19" t="inlineStr">
        <is>
          <t>ЭЛ797414</t>
        </is>
      </c>
      <c r="F296" s="19" t="inlineStr">
        <is>
          <t>ГРУЖ</t>
        </is>
      </c>
      <c r="G296" s="19" t="inlineStr">
        <is>
          <t>Кызылжар</t>
        </is>
      </c>
      <c r="H296" s="19" t="inlineStr">
        <is>
          <t>Жана Караганды</t>
        </is>
      </c>
      <c r="I296" s="17" t="n">
        <v>161128</v>
      </c>
      <c r="J296" s="20" t="n">
        <v>45658</v>
      </c>
      <c r="K296" s="20" t="n">
        <v>45688</v>
      </c>
      <c r="L296" s="20" t="n">
        <v>45664</v>
      </c>
      <c r="M296" s="20" t="n">
        <v>45668</v>
      </c>
      <c r="N296" s="20" t="n">
        <v>45669</v>
      </c>
      <c r="O296" s="41">
        <f>IF(N296=J296,1,IF(AND(N296=J296,L296=J296),N296+1-J296,IF(AND(N296&gt;J296,L296&lt;J296),N296+1-J296,IF(AND(N296&lt;=K296,L296&gt;=J296),N296-L296,IF(L296&gt;K296,"",IF(N296&gt;K296,EOMONTH(N296,-1)-L296,""))))))</f>
        <v/>
      </c>
      <c r="P296" s="41" t="n">
        <v>16000</v>
      </c>
      <c r="Q2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6" t="n">
        <v>17</v>
      </c>
      <c r="S296" t="inlineStr">
        <is>
          <t>2</t>
        </is>
      </c>
    </row>
    <row r="297" ht="11.25" customHeight="1">
      <c r="A297" s="16" t="n">
        <v>293</v>
      </c>
      <c r="B297" s="21" t="n">
        <v>487</v>
      </c>
      <c r="C297" s="21" t="n">
        <v>17</v>
      </c>
      <c r="D297" s="19" t="n">
        <v>65320434</v>
      </c>
      <c r="E297" s="19" t="inlineStr">
        <is>
          <t>ЭЛ836847</t>
        </is>
      </c>
      <c r="F297" s="19" t="inlineStr">
        <is>
          <t>ГРУЖ</t>
        </is>
      </c>
      <c r="G297" s="19" t="inlineStr">
        <is>
          <t>Кызылжар</t>
        </is>
      </c>
      <c r="H297" s="19" t="inlineStr">
        <is>
          <t>Жана Караганды</t>
        </is>
      </c>
      <c r="I297" s="17" t="n">
        <v>161128</v>
      </c>
      <c r="J297" s="20" t="n">
        <v>45658</v>
      </c>
      <c r="K297" s="20" t="n">
        <v>45688</v>
      </c>
      <c r="L297" s="20" t="n">
        <v>45677</v>
      </c>
      <c r="M297" s="20" t="n">
        <v>45679</v>
      </c>
      <c r="N297" s="20" t="n">
        <v>45681</v>
      </c>
      <c r="O297" s="41">
        <f>IF(N297=J297,1,IF(AND(N297=J297,L297=J297),N297+1-J297,IF(AND(N297&gt;J297,L297&lt;J297),N297+1-J297,IF(AND(N297&lt;=K297,L297&gt;=J297),N297-L297,IF(L297&gt;K297,"",IF(N297&gt;K297,EOMONTH(N297,-1)-L297,""))))))</f>
        <v/>
      </c>
      <c r="P297" s="41" t="n">
        <v>16000</v>
      </c>
      <c r="Q2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7" t="n">
        <v>17</v>
      </c>
      <c r="S297" t="inlineStr">
        <is>
          <t>2</t>
        </is>
      </c>
    </row>
    <row r="298" ht="11.25" customHeight="1">
      <c r="A298" s="16" t="n">
        <v>294</v>
      </c>
      <c r="B298" s="21" t="n">
        <v>487</v>
      </c>
      <c r="C298" s="21" t="n">
        <v>17</v>
      </c>
      <c r="D298" s="19" t="n">
        <v>65320814</v>
      </c>
      <c r="E298" s="19" t="inlineStr">
        <is>
          <t>ЭЛ797377</t>
        </is>
      </c>
      <c r="F298" s="19" t="inlineStr">
        <is>
          <t>ГРУЖ</t>
        </is>
      </c>
      <c r="G298" s="19" t="inlineStr">
        <is>
          <t>Кызылжар</t>
        </is>
      </c>
      <c r="H298" s="19" t="inlineStr">
        <is>
          <t>Жана Караганды</t>
        </is>
      </c>
      <c r="I298" s="17" t="n">
        <v>161128</v>
      </c>
      <c r="J298" s="20" t="n">
        <v>45658</v>
      </c>
      <c r="K298" s="20" t="n">
        <v>45688</v>
      </c>
      <c r="L298" s="20" t="n">
        <v>45661</v>
      </c>
      <c r="M298" s="20" t="n">
        <v>45668</v>
      </c>
      <c r="N298" s="20" t="n">
        <v>45669</v>
      </c>
      <c r="O298" s="41">
        <f>IF(N298=J298,1,IF(AND(N298=J298,L298=J298),N298+1-J298,IF(AND(N298&gt;J298,L298&lt;J298),N298+1-J298,IF(AND(N298&lt;=K298,L298&gt;=J298),N298-L298,IF(L298&gt;K298,"",IF(N298&gt;K298,EOMONTH(N298,-1)-L298,""))))))</f>
        <v/>
      </c>
      <c r="P298" s="41" t="n">
        <v>16000</v>
      </c>
      <c r="Q2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8" t="n">
        <v>17</v>
      </c>
      <c r="S298" t="inlineStr">
        <is>
          <t>2</t>
        </is>
      </c>
    </row>
    <row r="299" ht="11.25" customHeight="1">
      <c r="A299" s="16" t="n">
        <v>295</v>
      </c>
      <c r="B299" s="21" t="n">
        <v>487</v>
      </c>
      <c r="C299" s="21" t="n">
        <v>17</v>
      </c>
      <c r="D299" s="19" t="n">
        <v>65320814</v>
      </c>
      <c r="E299" s="19" t="inlineStr">
        <is>
          <t>ЭЛ836847</t>
        </is>
      </c>
      <c r="F299" s="19" t="inlineStr">
        <is>
          <t>ГРУЖ</t>
        </is>
      </c>
      <c r="G299" s="19" t="inlineStr">
        <is>
          <t>Кызылжар</t>
        </is>
      </c>
      <c r="H299" s="19" t="inlineStr">
        <is>
          <t>Жана Караганды</t>
        </is>
      </c>
      <c r="I299" s="17" t="n">
        <v>161128</v>
      </c>
      <c r="J299" s="20" t="n">
        <v>45658</v>
      </c>
      <c r="K299" s="20" t="n">
        <v>45688</v>
      </c>
      <c r="L299" s="20" t="n">
        <v>45677</v>
      </c>
      <c r="M299" s="20" t="n">
        <v>45679</v>
      </c>
      <c r="N299" s="20" t="n">
        <v>45681</v>
      </c>
      <c r="O299" s="41">
        <f>IF(N299=J299,1,IF(AND(N299=J299,L299=J299),N299+1-J299,IF(AND(N299&gt;J299,L299&lt;J299),N299+1-J299,IF(AND(N299&lt;=K299,L299&gt;=J299),N299-L299,IF(L299&gt;K299,"",IF(N299&gt;K299,EOMONTH(N299,-1)-L299,""))))))</f>
        <v/>
      </c>
      <c r="P299" s="41" t="n">
        <v>16000</v>
      </c>
      <c r="Q2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299" t="n">
        <v>17</v>
      </c>
      <c r="S299" t="inlineStr">
        <is>
          <t>2</t>
        </is>
      </c>
    </row>
    <row r="300" ht="11.25" customHeight="1">
      <c r="A300" s="16" t="n">
        <v>296</v>
      </c>
      <c r="B300" s="21" t="n">
        <v>487</v>
      </c>
      <c r="C300" s="18" t="n">
        <v>538</v>
      </c>
      <c r="D300" s="19" t="n">
        <v>65324758</v>
      </c>
      <c r="E300" s="19" t="inlineStr">
        <is>
          <t>ЭЛ763855</t>
        </is>
      </c>
      <c r="F300" s="19" t="inlineStr">
        <is>
          <t>ГРУЖ</t>
        </is>
      </c>
      <c r="G300" s="19" t="inlineStr">
        <is>
          <t>Кызылжар</t>
        </is>
      </c>
      <c r="H300" s="19" t="inlineStr">
        <is>
          <t>Жана Караганды</t>
        </is>
      </c>
      <c r="I300" s="17" t="n">
        <v>161128</v>
      </c>
      <c r="J300" s="20" t="n">
        <v>45658</v>
      </c>
      <c r="K300" s="20" t="n">
        <v>45688</v>
      </c>
      <c r="L300" s="20" t="n">
        <v>45655</v>
      </c>
      <c r="M300" s="20" t="n">
        <v>45657</v>
      </c>
      <c r="N300" s="20" t="n">
        <v>45659</v>
      </c>
      <c r="O300" s="41">
        <f>IF(N300=J300,1,IF(AND(N300=J300,L300=J300),N300+1-J300,IF(AND(N300&gt;J300,L300&lt;J300),N300+1-J300,IF(AND(N300&lt;=K300,L300&gt;=J300),N300-L300,IF(L300&gt;K300,"",IF(N300&gt;K300,EOMONTH(N300,-1)-L300,""))))))</f>
        <v/>
      </c>
      <c r="P300" s="41" t="n">
        <v>16000</v>
      </c>
      <c r="Q3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0" t="n">
        <v>0</v>
      </c>
      <c r="S300" t="inlineStr">
        <is>
          <t>value is not active</t>
        </is>
      </c>
    </row>
    <row r="301" ht="11.25" customHeight="1">
      <c r="A301" s="16" t="n">
        <v>297</v>
      </c>
      <c r="B301" s="21" t="n">
        <v>487</v>
      </c>
      <c r="C301" s="21" t="n">
        <v>17</v>
      </c>
      <c r="D301" s="19" t="n">
        <v>65342289</v>
      </c>
      <c r="E301" s="19" t="inlineStr">
        <is>
          <t>ЭЛ797414</t>
        </is>
      </c>
      <c r="F301" s="19" t="inlineStr">
        <is>
          <t>ГРУЖ</t>
        </is>
      </c>
      <c r="G301" s="19" t="inlineStr">
        <is>
          <t>Кызылжар</t>
        </is>
      </c>
      <c r="H301" s="19" t="inlineStr">
        <is>
          <t>Жана Караганды</t>
        </is>
      </c>
      <c r="I301" s="17" t="n">
        <v>161128</v>
      </c>
      <c r="J301" s="20" t="n">
        <v>45658</v>
      </c>
      <c r="K301" s="20" t="n">
        <v>45688</v>
      </c>
      <c r="L301" s="20" t="n">
        <v>45664</v>
      </c>
      <c r="M301" s="20" t="n">
        <v>45668</v>
      </c>
      <c r="N301" s="20" t="n">
        <v>45669</v>
      </c>
      <c r="O301" s="41">
        <f>IF(N301=J301,1,IF(AND(N301=J301,L301=J301),N301+1-J301,IF(AND(N301&gt;J301,L301&lt;J301),N301+1-J301,IF(AND(N301&lt;=K301,L301&gt;=J301),N301-L301,IF(L301&gt;K301,"",IF(N301&gt;K301,EOMONTH(N301,-1)-L301,""))))))</f>
        <v/>
      </c>
      <c r="P301" s="41" t="n">
        <v>16000</v>
      </c>
      <c r="Q3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1" t="n">
        <v>17</v>
      </c>
      <c r="S301" t="inlineStr">
        <is>
          <t>2</t>
        </is>
      </c>
    </row>
    <row r="302" ht="11.25" customHeight="1">
      <c r="A302" s="16" t="n">
        <v>298</v>
      </c>
      <c r="B302" s="21" t="n">
        <v>487</v>
      </c>
      <c r="C302" s="21" t="n">
        <v>17</v>
      </c>
      <c r="D302" s="19" t="n">
        <v>65342289</v>
      </c>
      <c r="E302" s="19" t="inlineStr">
        <is>
          <t>ЭЛ836847</t>
        </is>
      </c>
      <c r="F302" s="19" t="inlineStr">
        <is>
          <t>ГРУЖ</t>
        </is>
      </c>
      <c r="G302" s="19" t="inlineStr">
        <is>
          <t>Кызылжар</t>
        </is>
      </c>
      <c r="H302" s="19" t="inlineStr">
        <is>
          <t>Жана Караганды</t>
        </is>
      </c>
      <c r="I302" s="17" t="n">
        <v>161128</v>
      </c>
      <c r="J302" s="20" t="n">
        <v>45658</v>
      </c>
      <c r="K302" s="20" t="n">
        <v>45688</v>
      </c>
      <c r="L302" s="20" t="n">
        <v>45677</v>
      </c>
      <c r="M302" s="20" t="n">
        <v>45679</v>
      </c>
      <c r="N302" s="20" t="n">
        <v>45681</v>
      </c>
      <c r="O302" s="41">
        <f>IF(N302=J302,1,IF(AND(N302=J302,L302=J302),N302+1-J302,IF(AND(N302&gt;J302,L302&lt;J302),N302+1-J302,IF(AND(N302&lt;=K302,L302&gt;=J302),N302-L302,IF(L302&gt;K302,"",IF(N302&gt;K302,EOMONTH(N302,-1)-L302,""))))))</f>
        <v/>
      </c>
      <c r="P302" s="41" t="n">
        <v>16000</v>
      </c>
      <c r="Q3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2" t="n">
        <v>17</v>
      </c>
      <c r="S302" t="inlineStr">
        <is>
          <t>2</t>
        </is>
      </c>
    </row>
    <row r="303" ht="11.25" customHeight="1">
      <c r="A303" s="16" t="n">
        <v>299</v>
      </c>
      <c r="B303" s="21" t="n">
        <v>487</v>
      </c>
      <c r="C303" s="21" t="n">
        <v>17</v>
      </c>
      <c r="D303" s="19" t="n">
        <v>65346777</v>
      </c>
      <c r="E303" s="19" t="inlineStr">
        <is>
          <t>ЭЛ797414</t>
        </is>
      </c>
      <c r="F303" s="19" t="inlineStr">
        <is>
          <t>ГРУЖ</t>
        </is>
      </c>
      <c r="G303" s="19" t="inlineStr">
        <is>
          <t>Кызылжар</t>
        </is>
      </c>
      <c r="H303" s="19" t="inlineStr">
        <is>
          <t>Жана Караганды</t>
        </is>
      </c>
      <c r="I303" s="17" t="n">
        <v>161128</v>
      </c>
      <c r="J303" s="20" t="n">
        <v>45658</v>
      </c>
      <c r="K303" s="20" t="n">
        <v>45688</v>
      </c>
      <c r="L303" s="20" t="n">
        <v>45664</v>
      </c>
      <c r="M303" s="20" t="n">
        <v>45668</v>
      </c>
      <c r="N303" s="20" t="n">
        <v>45669</v>
      </c>
      <c r="O303" s="41">
        <f>IF(N303=J303,1,IF(AND(N303=J303,L303=J303),N303+1-J303,IF(AND(N303&gt;J303,L303&lt;J303),N303+1-J303,IF(AND(N303&lt;=K303,L303&gt;=J303),N303-L303,IF(L303&gt;K303,"",IF(N303&gt;K303,EOMONTH(N303,-1)-L303,""))))))</f>
        <v/>
      </c>
      <c r="P303" s="41" t="n">
        <v>16000</v>
      </c>
      <c r="Q3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3" t="n">
        <v>17</v>
      </c>
      <c r="S303" t="inlineStr">
        <is>
          <t>2</t>
        </is>
      </c>
    </row>
    <row r="304" ht="11.25" customHeight="1">
      <c r="A304" s="16" t="n">
        <v>300</v>
      </c>
      <c r="B304" s="21" t="n">
        <v>487</v>
      </c>
      <c r="C304" s="21" t="n">
        <v>17</v>
      </c>
      <c r="D304" s="19" t="n">
        <v>65346777</v>
      </c>
      <c r="E304" s="19" t="inlineStr">
        <is>
          <t>ЭЛ825715</t>
        </is>
      </c>
      <c r="F304" s="19" t="inlineStr">
        <is>
          <t>ГРУЖ</t>
        </is>
      </c>
      <c r="G304" s="19" t="inlineStr">
        <is>
          <t>Кызылжар</t>
        </is>
      </c>
      <c r="H304" s="19" t="inlineStr">
        <is>
          <t>Жана Караганды</t>
        </is>
      </c>
      <c r="I304" s="17" t="n">
        <v>161128</v>
      </c>
      <c r="J304" s="20" t="n">
        <v>45658</v>
      </c>
      <c r="K304" s="20" t="n">
        <v>45688</v>
      </c>
      <c r="L304" s="20" t="n">
        <v>45672</v>
      </c>
      <c r="M304" s="20" t="n">
        <v>45676</v>
      </c>
      <c r="N304" s="20" t="n">
        <v>45677</v>
      </c>
      <c r="O304" s="41">
        <f>IF(N304=J304,1,IF(AND(N304=J304,L304=J304),N304+1-J304,IF(AND(N304&gt;J304,L304&lt;J304),N304+1-J304,IF(AND(N304&lt;=K304,L304&gt;=J304),N304-L304,IF(L304&gt;K304,"",IF(N304&gt;K304,EOMONTH(N304,-1)-L304,""))))))</f>
        <v/>
      </c>
      <c r="P304" s="41" t="n">
        <v>16000</v>
      </c>
      <c r="Q3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4" t="n">
        <v>17</v>
      </c>
      <c r="S304" t="inlineStr">
        <is>
          <t>2</t>
        </is>
      </c>
    </row>
    <row r="305" ht="11.25" customHeight="1">
      <c r="A305" s="16" t="n">
        <v>301</v>
      </c>
      <c r="B305" s="21" t="n">
        <v>487</v>
      </c>
      <c r="C305" s="21" t="n">
        <v>17</v>
      </c>
      <c r="D305" s="19" t="n">
        <v>65350134</v>
      </c>
      <c r="E305" s="19" t="inlineStr">
        <is>
          <t>ЭЛ797414</t>
        </is>
      </c>
      <c r="F305" s="19" t="inlineStr">
        <is>
          <t>ГРУЖ</t>
        </is>
      </c>
      <c r="G305" s="19" t="inlineStr">
        <is>
          <t>Кызылжар</t>
        </is>
      </c>
      <c r="H305" s="19" t="inlineStr">
        <is>
          <t>Жана Караганды</t>
        </is>
      </c>
      <c r="I305" s="17" t="n">
        <v>161128</v>
      </c>
      <c r="J305" s="20" t="n">
        <v>45658</v>
      </c>
      <c r="K305" s="20" t="n">
        <v>45688</v>
      </c>
      <c r="L305" s="20" t="n">
        <v>45664</v>
      </c>
      <c r="M305" s="20" t="n">
        <v>45668</v>
      </c>
      <c r="N305" s="20" t="n">
        <v>45669</v>
      </c>
      <c r="O305" s="41">
        <f>IF(N305=J305,1,IF(AND(N305=J305,L305=J305),N305+1-J305,IF(AND(N305&gt;J305,L305&lt;J305),N305+1-J305,IF(AND(N305&lt;=K305,L305&gt;=J305),N305-L305,IF(L305&gt;K305,"",IF(N305&gt;K305,EOMONTH(N305,-1)-L305,""))))))</f>
        <v/>
      </c>
      <c r="P305" s="41" t="n">
        <v>16000</v>
      </c>
      <c r="Q3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5" t="n">
        <v>17</v>
      </c>
      <c r="S305" t="inlineStr">
        <is>
          <t>2</t>
        </is>
      </c>
    </row>
    <row r="306" ht="11.25" customHeight="1">
      <c r="A306" s="16" t="n">
        <v>302</v>
      </c>
      <c r="B306" s="21" t="n">
        <v>487</v>
      </c>
      <c r="C306" s="21" t="n">
        <v>17</v>
      </c>
      <c r="D306" s="19" t="n">
        <v>65350134</v>
      </c>
      <c r="E306" s="19" t="inlineStr">
        <is>
          <t>ЭЛ825715</t>
        </is>
      </c>
      <c r="F306" s="19" t="inlineStr">
        <is>
          <t>ГРУЖ</t>
        </is>
      </c>
      <c r="G306" s="19" t="inlineStr">
        <is>
          <t>Кызылжар</t>
        </is>
      </c>
      <c r="H306" s="19" t="inlineStr">
        <is>
          <t>Жана Караганды</t>
        </is>
      </c>
      <c r="I306" s="17" t="n">
        <v>161128</v>
      </c>
      <c r="J306" s="20" t="n">
        <v>45658</v>
      </c>
      <c r="K306" s="20" t="n">
        <v>45688</v>
      </c>
      <c r="L306" s="20" t="n">
        <v>45672</v>
      </c>
      <c r="M306" s="20" t="n">
        <v>45676</v>
      </c>
      <c r="N306" s="20" t="n">
        <v>45677</v>
      </c>
      <c r="O306" s="41">
        <f>IF(N306=J306,1,IF(AND(N306=J306,L306=J306),N306+1-J306,IF(AND(N306&gt;J306,L306&lt;J306),N306+1-J306,IF(AND(N306&lt;=K306,L306&gt;=J306),N306-L306,IF(L306&gt;K306,"",IF(N306&gt;K306,EOMONTH(N306,-1)-L306,""))))))</f>
        <v/>
      </c>
      <c r="P306" s="41" t="n">
        <v>16000</v>
      </c>
      <c r="Q3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6" t="n">
        <v>17</v>
      </c>
      <c r="S306" t="inlineStr">
        <is>
          <t>2</t>
        </is>
      </c>
    </row>
    <row r="307" ht="11.25" customHeight="1">
      <c r="A307" s="16" t="n">
        <v>303</v>
      </c>
      <c r="B307" s="21" t="n">
        <v>487</v>
      </c>
      <c r="C307" s="18" t="n">
        <v>538</v>
      </c>
      <c r="D307" s="19" t="n">
        <v>65352916</v>
      </c>
      <c r="E307" s="19" t="inlineStr">
        <is>
          <t>ЭЛ763855</t>
        </is>
      </c>
      <c r="F307" s="19" t="inlineStr">
        <is>
          <t>ГРУЖ</t>
        </is>
      </c>
      <c r="G307" s="19" t="inlineStr">
        <is>
          <t>Кызылжар</t>
        </is>
      </c>
      <c r="H307" s="19" t="inlineStr">
        <is>
          <t>Жана Караганды</t>
        </is>
      </c>
      <c r="I307" s="17" t="n">
        <v>161128</v>
      </c>
      <c r="J307" s="20" t="n">
        <v>45658</v>
      </c>
      <c r="K307" s="20" t="n">
        <v>45688</v>
      </c>
      <c r="L307" s="20" t="n">
        <v>45655</v>
      </c>
      <c r="M307" s="20" t="n">
        <v>45657</v>
      </c>
      <c r="N307" s="20" t="n">
        <v>45659</v>
      </c>
      <c r="O307" s="41">
        <f>IF(N307=J307,1,IF(AND(N307=J307,L307=J307),N307+1-J307,IF(AND(N307&gt;J307,L307&lt;J307),N307+1-J307,IF(AND(N307&lt;=K307,L307&gt;=J307),N307-L307,IF(L307&gt;K307,"",IF(N307&gt;K307,EOMONTH(N307,-1)-L307,""))))))</f>
        <v/>
      </c>
      <c r="P307" s="41" t="n">
        <v>16000</v>
      </c>
      <c r="Q3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7" t="n">
        <v>0</v>
      </c>
      <c r="S307" t="inlineStr">
        <is>
          <t>value is not active</t>
        </is>
      </c>
    </row>
    <row r="308" ht="11.25" customHeight="1">
      <c r="A308" s="16" t="n">
        <v>304</v>
      </c>
      <c r="B308" s="21" t="n">
        <v>24</v>
      </c>
      <c r="C308" s="18" t="n"/>
      <c r="D308" s="19" t="n">
        <v>60699808</v>
      </c>
      <c r="E308" s="19" t="inlineStr">
        <is>
          <t>ЭЛ791845</t>
        </is>
      </c>
      <c r="F308" s="19" t="inlineStr">
        <is>
          <t>ГРУЖ</t>
        </is>
      </c>
      <c r="G308" s="19" t="inlineStr">
        <is>
          <t>Нура</t>
        </is>
      </c>
      <c r="H308" s="19" t="inlineStr">
        <is>
          <t>Жезказган</t>
        </is>
      </c>
      <c r="I308" s="17" t="n">
        <v>161202</v>
      </c>
      <c r="J308" s="20" t="n">
        <v>45658</v>
      </c>
      <c r="K308" s="20" t="n">
        <v>45688</v>
      </c>
      <c r="L308" s="20" t="n">
        <v>45665</v>
      </c>
      <c r="M308" s="20" t="n">
        <v>45667</v>
      </c>
      <c r="N308" s="20" t="n">
        <v>45668</v>
      </c>
      <c r="O308" s="41">
        <f>IF(N308=J308,1,IF(AND(N308=J308,L308=J308),N308+1-J308,IF(AND(N308&gt;J308,L308&lt;J308),N308+1-J308,IF(AND(N308&lt;=K308,L308&gt;=J308),N308-L308,IF(L308&gt;K308,"",IF(N308&gt;K308,EOMONTH(N308,-1)-L308,""))))))</f>
        <v/>
      </c>
      <c r="P308" s="41" t="n">
        <v>16000</v>
      </c>
      <c r="Q3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8" t="n">
        <v>24</v>
      </c>
      <c r="S308" t="inlineStr">
        <is>
          <t>2</t>
        </is>
      </c>
    </row>
    <row r="309" ht="11.25" customHeight="1">
      <c r="A309" s="16" t="n">
        <v>305</v>
      </c>
      <c r="B309" s="21" t="n">
        <v>24</v>
      </c>
      <c r="C309" s="18" t="n"/>
      <c r="D309" s="19" t="n">
        <v>60699808</v>
      </c>
      <c r="E309" s="19" t="inlineStr">
        <is>
          <t>ЭЛ826820</t>
        </is>
      </c>
      <c r="F309" s="19" t="inlineStr">
        <is>
          <t>ГРУЖ</t>
        </is>
      </c>
      <c r="G309" s="19" t="inlineStr">
        <is>
          <t>Нура</t>
        </is>
      </c>
      <c r="H309" s="19" t="inlineStr">
        <is>
          <t>Жезказган</t>
        </is>
      </c>
      <c r="I309" s="17" t="n">
        <v>161202</v>
      </c>
      <c r="J309" s="20" t="n">
        <v>45658</v>
      </c>
      <c r="K309" s="20" t="n">
        <v>45688</v>
      </c>
      <c r="L309" s="20" t="n">
        <v>45673</v>
      </c>
      <c r="M309" s="20" t="n">
        <v>45677</v>
      </c>
      <c r="N309" s="20" t="n">
        <v>45678</v>
      </c>
      <c r="O309" s="41">
        <f>IF(N309=J309,1,IF(AND(N309=J309,L309=J309),N309+1-J309,IF(AND(N309&gt;J309,L309&lt;J309),N309+1-J309,IF(AND(N309&lt;=K309,L309&gt;=J309),N309-L309,IF(L309&gt;K309,"",IF(N309&gt;K309,EOMONTH(N309,-1)-L309,""))))))</f>
        <v/>
      </c>
      <c r="P309" s="41" t="n">
        <v>16000</v>
      </c>
      <c r="Q3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09" t="n">
        <v>24</v>
      </c>
      <c r="S309" t="inlineStr">
        <is>
          <t>2</t>
        </is>
      </c>
    </row>
    <row r="310" ht="11.25" customHeight="1">
      <c r="A310" s="16" t="n">
        <v>306</v>
      </c>
      <c r="B310" s="21" t="n">
        <v>24</v>
      </c>
      <c r="C310" s="18" t="n"/>
      <c r="D310" s="19" t="n">
        <v>61117552</v>
      </c>
      <c r="E310" s="19" t="inlineStr">
        <is>
          <t>ЭЛ784587</t>
        </is>
      </c>
      <c r="F310" s="19" t="inlineStr">
        <is>
          <t>ГРУЖ</t>
        </is>
      </c>
      <c r="G310" s="19" t="inlineStr">
        <is>
          <t>Нура</t>
        </is>
      </c>
      <c r="H310" s="19" t="inlineStr">
        <is>
          <t>Жезказган</t>
        </is>
      </c>
      <c r="I310" s="17" t="n">
        <v>161202</v>
      </c>
      <c r="J310" s="20" t="n">
        <v>45658</v>
      </c>
      <c r="K310" s="20" t="n">
        <v>45688</v>
      </c>
      <c r="L310" s="20" t="n">
        <v>45662</v>
      </c>
      <c r="M310" s="20" t="n">
        <v>45665</v>
      </c>
      <c r="N310" s="20" t="n">
        <v>45666</v>
      </c>
      <c r="O310" s="41">
        <f>IF(N310=J310,1,IF(AND(N310=J310,L310=J310),N310+1-J310,IF(AND(N310&gt;J310,L310&lt;J310),N310+1-J310,IF(AND(N310&lt;=K310,L310&gt;=J310),N310-L310,IF(L310&gt;K310,"",IF(N310&gt;K310,EOMONTH(N310,-1)-L310,""))))))</f>
        <v/>
      </c>
      <c r="P310" s="41" t="n">
        <v>16000</v>
      </c>
      <c r="Q3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0" t="n">
        <v>24</v>
      </c>
      <c r="S310" t="inlineStr">
        <is>
          <t>2</t>
        </is>
      </c>
    </row>
    <row r="311" ht="11.25" customHeight="1">
      <c r="A311" s="16" t="n">
        <v>307</v>
      </c>
      <c r="B311" s="21" t="n">
        <v>24</v>
      </c>
      <c r="C311" s="18" t="n"/>
      <c r="D311" s="19" t="n">
        <v>61117776</v>
      </c>
      <c r="E311" s="19" t="inlineStr">
        <is>
          <t>ЭЛ839111</t>
        </is>
      </c>
      <c r="F311" s="19" t="inlineStr">
        <is>
          <t>ГРУЖ</t>
        </is>
      </c>
      <c r="G311" s="19" t="inlineStr">
        <is>
          <t>Нура</t>
        </is>
      </c>
      <c r="H311" s="19" t="inlineStr">
        <is>
          <t>Жезказган</t>
        </is>
      </c>
      <c r="I311" s="17" t="n">
        <v>161202</v>
      </c>
      <c r="J311" s="20" t="n">
        <v>45658</v>
      </c>
      <c r="K311" s="20" t="n">
        <v>45688</v>
      </c>
      <c r="L311" s="20" t="n">
        <v>45678</v>
      </c>
      <c r="M311" s="20" t="n">
        <v>45680</v>
      </c>
      <c r="N311" s="20" t="n">
        <v>45681</v>
      </c>
      <c r="O311" s="41">
        <f>IF(N311=J311,1,IF(AND(N311=J311,L311=J311),N311+1-J311,IF(AND(N311&gt;J311,L311&lt;J311),N311+1-J311,IF(AND(N311&lt;=K311,L311&gt;=J311),N311-L311,IF(L311&gt;K311,"",IF(N311&gt;K311,EOMONTH(N311,-1)-L311,""))))))</f>
        <v/>
      </c>
      <c r="P311" s="41" t="n">
        <v>16000</v>
      </c>
      <c r="Q3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1" t="n">
        <v>24</v>
      </c>
      <c r="S311" t="inlineStr">
        <is>
          <t>2</t>
        </is>
      </c>
    </row>
    <row r="312" ht="11.25" customHeight="1">
      <c r="A312" s="16" t="n">
        <v>308</v>
      </c>
      <c r="B312" s="21" t="n">
        <v>24</v>
      </c>
      <c r="C312" s="18" t="n"/>
      <c r="D312" s="19" t="n">
        <v>61474409</v>
      </c>
      <c r="E312" s="19" t="inlineStr">
        <is>
          <t>ЭЛ839111</t>
        </is>
      </c>
      <c r="F312" s="19" t="inlineStr">
        <is>
          <t>ГРУЖ</t>
        </is>
      </c>
      <c r="G312" s="19" t="inlineStr">
        <is>
          <t>Нура</t>
        </is>
      </c>
      <c r="H312" s="19" t="inlineStr">
        <is>
          <t>Жезказган</t>
        </is>
      </c>
      <c r="I312" s="17" t="n">
        <v>161202</v>
      </c>
      <c r="J312" s="20" t="n">
        <v>45658</v>
      </c>
      <c r="K312" s="20" t="n">
        <v>45688</v>
      </c>
      <c r="L312" s="20" t="n">
        <v>45678</v>
      </c>
      <c r="M312" s="20" t="n">
        <v>45680</v>
      </c>
      <c r="N312" s="20" t="n">
        <v>45681</v>
      </c>
      <c r="O312" s="41">
        <f>IF(N312=J312,1,IF(AND(N312=J312,L312=J312),N312+1-J312,IF(AND(N312&gt;J312,L312&lt;J312),N312+1-J312,IF(AND(N312&lt;=K312,L312&gt;=J312),N312-L312,IF(L312&gt;K312,"",IF(N312&gt;K312,EOMONTH(N312,-1)-L312,""))))))</f>
        <v/>
      </c>
      <c r="P312" s="41" t="n">
        <v>16000</v>
      </c>
      <c r="Q3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2" t="n">
        <v>24</v>
      </c>
      <c r="S312" t="inlineStr">
        <is>
          <t>2</t>
        </is>
      </c>
    </row>
    <row r="313" ht="11.25" customHeight="1">
      <c r="A313" s="16" t="n">
        <v>309</v>
      </c>
      <c r="B313" s="21" t="n">
        <v>24</v>
      </c>
      <c r="C313" s="18" t="n"/>
      <c r="D313" s="19" t="n">
        <v>61474722</v>
      </c>
      <c r="E313" s="19" t="inlineStr">
        <is>
          <t>ЭЛ839111</t>
        </is>
      </c>
      <c r="F313" s="19" t="inlineStr">
        <is>
          <t>ГРУЖ</t>
        </is>
      </c>
      <c r="G313" s="19" t="inlineStr">
        <is>
          <t>Нура</t>
        </is>
      </c>
      <c r="H313" s="19" t="inlineStr">
        <is>
          <t>Жезказган</t>
        </is>
      </c>
      <c r="I313" s="17" t="n">
        <v>161202</v>
      </c>
      <c r="J313" s="20" t="n">
        <v>45658</v>
      </c>
      <c r="K313" s="20" t="n">
        <v>45688</v>
      </c>
      <c r="L313" s="20" t="n">
        <v>45678</v>
      </c>
      <c r="M313" s="20" t="n">
        <v>45680</v>
      </c>
      <c r="N313" s="20" t="n">
        <v>45681</v>
      </c>
      <c r="O313" s="41">
        <f>IF(N313=J313,1,IF(AND(N313=J313,L313=J313),N313+1-J313,IF(AND(N313&gt;J313,L313&lt;J313),N313+1-J313,IF(AND(N313&lt;=K313,L313&gt;=J313),N313-L313,IF(L313&gt;K313,"",IF(N313&gt;K313,EOMONTH(N313,-1)-L313,""))))))</f>
        <v/>
      </c>
      <c r="P313" s="41" t="n">
        <v>16000</v>
      </c>
      <c r="Q3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3" t="n">
        <v>24</v>
      </c>
      <c r="S313" t="inlineStr">
        <is>
          <t>2</t>
        </is>
      </c>
    </row>
    <row r="314" ht="11.25" customHeight="1">
      <c r="A314" s="16" t="n">
        <v>310</v>
      </c>
      <c r="B314" s="21" t="n">
        <v>24</v>
      </c>
      <c r="C314" s="18" t="n"/>
      <c r="D314" s="19" t="n">
        <v>63615769</v>
      </c>
      <c r="E314" s="19" t="inlineStr">
        <is>
          <t>ЭЛ784587</t>
        </is>
      </c>
      <c r="F314" s="19" t="inlineStr">
        <is>
          <t>ГРУЖ</t>
        </is>
      </c>
      <c r="G314" s="19" t="inlineStr">
        <is>
          <t>Нура</t>
        </is>
      </c>
      <c r="H314" s="19" t="inlineStr">
        <is>
          <t>Жезказган</t>
        </is>
      </c>
      <c r="I314" s="17" t="n">
        <v>161202</v>
      </c>
      <c r="J314" s="20" t="n">
        <v>45658</v>
      </c>
      <c r="K314" s="20" t="n">
        <v>45688</v>
      </c>
      <c r="L314" s="20" t="n">
        <v>45662</v>
      </c>
      <c r="M314" s="20" t="n">
        <v>45665</v>
      </c>
      <c r="N314" s="20" t="n">
        <v>45666</v>
      </c>
      <c r="O314" s="41">
        <f>IF(N314=J314,1,IF(AND(N314=J314,L314=J314),N314+1-J314,IF(AND(N314&gt;J314,L314&lt;J314),N314+1-J314,IF(AND(N314&lt;=K314,L314&gt;=J314),N314-L314,IF(L314&gt;K314,"",IF(N314&gt;K314,EOMONTH(N314,-1)-L314,""))))))</f>
        <v/>
      </c>
      <c r="P314" s="41" t="n">
        <v>16000</v>
      </c>
      <c r="Q3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4" t="n">
        <v>24</v>
      </c>
      <c r="S314" t="inlineStr">
        <is>
          <t>2</t>
        </is>
      </c>
    </row>
    <row r="315" ht="11.25" customHeight="1">
      <c r="A315" s="16" t="n">
        <v>311</v>
      </c>
      <c r="B315" s="21" t="n">
        <v>24</v>
      </c>
      <c r="C315" s="18" t="n"/>
      <c r="D315" s="19" t="n">
        <v>63615900</v>
      </c>
      <c r="E315" s="19" t="inlineStr">
        <is>
          <t>ЭЛ856800</t>
        </is>
      </c>
      <c r="F315" s="19" t="inlineStr">
        <is>
          <t>ГРУЖ</t>
        </is>
      </c>
      <c r="G315" s="19" t="inlineStr">
        <is>
          <t>Нура</t>
        </is>
      </c>
      <c r="H315" s="19" t="inlineStr">
        <is>
          <t>Жезказган</t>
        </is>
      </c>
      <c r="I315" s="17" t="n">
        <v>161202</v>
      </c>
      <c r="J315" s="20" t="n">
        <v>45658</v>
      </c>
      <c r="K315" s="20" t="n">
        <v>45688</v>
      </c>
      <c r="L315" s="20" t="n">
        <v>45683</v>
      </c>
      <c r="M315" s="20" t="n">
        <v>45685</v>
      </c>
      <c r="N315" s="20" t="n">
        <v>45687</v>
      </c>
      <c r="O315" s="41">
        <f>IF(N315=J315,1,IF(AND(N315=J315,L315=J315),N315+1-J315,IF(AND(N315&gt;J315,L315&lt;J315),N315+1-J315,IF(AND(N315&lt;=K315,L315&gt;=J315),N315-L315,IF(L315&gt;K315,"",IF(N315&gt;K315,EOMONTH(N315,-1)-L315,""))))))</f>
        <v/>
      </c>
      <c r="P315" s="41" t="n">
        <v>16000</v>
      </c>
      <c r="Q3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5" t="n">
        <v>24</v>
      </c>
      <c r="S315" t="inlineStr">
        <is>
          <t>2</t>
        </is>
      </c>
    </row>
    <row r="316" ht="11.25" customHeight="1">
      <c r="A316" s="16" t="n">
        <v>312</v>
      </c>
      <c r="B316" s="21" t="n">
        <v>24</v>
      </c>
      <c r="C316" s="18" t="n"/>
      <c r="D316" s="19" t="n">
        <v>63622955</v>
      </c>
      <c r="E316" s="19" t="inlineStr">
        <is>
          <t>ЭЛ855182</t>
        </is>
      </c>
      <c r="F316" s="19" t="inlineStr">
        <is>
          <t>ГРУЖ</t>
        </is>
      </c>
      <c r="G316" s="19" t="inlineStr">
        <is>
          <t>Нура</t>
        </is>
      </c>
      <c r="H316" s="19" t="inlineStr">
        <is>
          <t>Жезказган</t>
        </is>
      </c>
      <c r="I316" s="17" t="n">
        <v>161202</v>
      </c>
      <c r="J316" s="20" t="n">
        <v>45658</v>
      </c>
      <c r="K316" s="20" t="n">
        <v>45688</v>
      </c>
      <c r="L316" s="20" t="n">
        <v>45683</v>
      </c>
      <c r="M316" s="20" t="n">
        <v>45685</v>
      </c>
      <c r="N316" s="20" t="n">
        <v>45686</v>
      </c>
      <c r="O316" s="41">
        <f>IF(N316=J316,1,IF(AND(N316=J316,L316=J316),N316+1-J316,IF(AND(N316&gt;J316,L316&lt;J316),N316+1-J316,IF(AND(N316&lt;=K316,L316&gt;=J316),N316-L316,IF(L316&gt;K316,"",IF(N316&gt;K316,EOMONTH(N316,-1)-L316,""))))))</f>
        <v/>
      </c>
      <c r="P316" s="41" t="n">
        <v>16000</v>
      </c>
      <c r="Q3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6" t="n">
        <v>24</v>
      </c>
      <c r="S316" t="inlineStr">
        <is>
          <t>2</t>
        </is>
      </c>
    </row>
    <row r="317" ht="11.25" customHeight="1">
      <c r="A317" s="16" t="n">
        <v>313</v>
      </c>
      <c r="B317" s="21" t="n">
        <v>24</v>
      </c>
      <c r="C317" s="37" t="n">
        <v>58</v>
      </c>
      <c r="D317" s="19" t="n">
        <v>63622989</v>
      </c>
      <c r="E317" s="19" t="inlineStr">
        <is>
          <t>ЭЛ870429</t>
        </is>
      </c>
      <c r="F317" s="19" t="inlineStr">
        <is>
          <t>ГРУЖ</t>
        </is>
      </c>
      <c r="G317" s="19" t="inlineStr">
        <is>
          <t>Нура</t>
        </is>
      </c>
      <c r="H317" s="19" t="inlineStr">
        <is>
          <t>Жезказган</t>
        </is>
      </c>
      <c r="I317" s="17" t="n">
        <v>161202</v>
      </c>
      <c r="J317" s="20" t="n">
        <v>45658</v>
      </c>
      <c r="K317" s="20" t="n">
        <v>45688</v>
      </c>
      <c r="L317" s="20" t="n">
        <v>45685</v>
      </c>
      <c r="M317" s="20" t="n">
        <v>45688</v>
      </c>
      <c r="N317" s="20" t="n">
        <v>45688</v>
      </c>
      <c r="O317" s="41">
        <f>IF(N317=J317,1,IF(AND(N317=J317,L317=J317),N317+1-J317,IF(AND(N317&gt;J317,L317&lt;J317),N317+1-J317,IF(AND(N317&lt;=K317,L317&gt;=J317),N317-L317,IF(L317&gt;K317,"",IF(N317&gt;K317,EOMONTH(N317,-1)-L317,""))))))</f>
        <v/>
      </c>
      <c r="P317" s="41" t="n">
        <v>16000</v>
      </c>
      <c r="Q3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7" t="n">
        <v>58</v>
      </c>
      <c r="S317" t="inlineStr">
        <is>
          <t>58</t>
        </is>
      </c>
    </row>
    <row r="318" ht="11.25" customHeight="1">
      <c r="A318" s="16" t="n">
        <v>314</v>
      </c>
      <c r="B318" s="21" t="n">
        <v>24</v>
      </c>
      <c r="C318" s="18" t="n"/>
      <c r="D318" s="19" t="n">
        <v>65320434</v>
      </c>
      <c r="E318" s="19" t="inlineStr">
        <is>
          <t>ЭЛ855182</t>
        </is>
      </c>
      <c r="F318" s="19" t="inlineStr">
        <is>
          <t>ГРУЖ</t>
        </is>
      </c>
      <c r="G318" s="19" t="inlineStr">
        <is>
          <t>Нура</t>
        </is>
      </c>
      <c r="H318" s="19" t="inlineStr">
        <is>
          <t>Жезказган</t>
        </is>
      </c>
      <c r="I318" s="17" t="n">
        <v>161202</v>
      </c>
      <c r="J318" s="20" t="n">
        <v>45658</v>
      </c>
      <c r="K318" s="20" t="n">
        <v>45688</v>
      </c>
      <c r="L318" s="20" t="n">
        <v>45683</v>
      </c>
      <c r="M318" s="20" t="n">
        <v>45685</v>
      </c>
      <c r="N318" s="20" t="n">
        <v>45686</v>
      </c>
      <c r="O318" s="41">
        <f>IF(N318=J318,1,IF(AND(N318=J318,L318=J318),N318+1-J318,IF(AND(N318&gt;J318,L318&lt;J318),N318+1-J318,IF(AND(N318&lt;=K318,L318&gt;=J318),N318-L318,IF(L318&gt;K318,"",IF(N318&gt;K318,EOMONTH(N318,-1)-L318,""))))))</f>
        <v/>
      </c>
      <c r="P318" s="41" t="n">
        <v>16000</v>
      </c>
      <c r="Q3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8" t="n">
        <v>24</v>
      </c>
      <c r="S318" t="inlineStr">
        <is>
          <t>2</t>
        </is>
      </c>
    </row>
    <row r="319" ht="11.25" customHeight="1">
      <c r="A319" s="16" t="n">
        <v>315</v>
      </c>
      <c r="B319" s="21" t="n">
        <v>24</v>
      </c>
      <c r="C319" s="18" t="n"/>
      <c r="D319" s="19" t="n">
        <v>65320814</v>
      </c>
      <c r="E319" s="19" t="inlineStr">
        <is>
          <t>ЭЛ855182</t>
        </is>
      </c>
      <c r="F319" s="19" t="inlineStr">
        <is>
          <t>ГРУЖ</t>
        </is>
      </c>
      <c r="G319" s="19" t="inlineStr">
        <is>
          <t>Нура</t>
        </is>
      </c>
      <c r="H319" s="19" t="inlineStr">
        <is>
          <t>Жезказган</t>
        </is>
      </c>
      <c r="I319" s="17" t="n">
        <v>161202</v>
      </c>
      <c r="J319" s="20" t="n">
        <v>45658</v>
      </c>
      <c r="K319" s="20" t="n">
        <v>45688</v>
      </c>
      <c r="L319" s="20" t="n">
        <v>45683</v>
      </c>
      <c r="M319" s="20" t="n">
        <v>45685</v>
      </c>
      <c r="N319" s="20" t="n">
        <v>45686</v>
      </c>
      <c r="O319" s="41">
        <f>IF(N319=J319,1,IF(AND(N319=J319,L319=J319),N319+1-J319,IF(AND(N319&gt;J319,L319&lt;J319),N319+1-J319,IF(AND(N319&lt;=K319,L319&gt;=J319),N319-L319,IF(L319&gt;K319,"",IF(N319&gt;K319,EOMONTH(N319,-1)-L319,""))))))</f>
        <v/>
      </c>
      <c r="P319" s="41" t="n">
        <v>16000</v>
      </c>
      <c r="Q3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19" t="n">
        <v>24</v>
      </c>
      <c r="S319" t="inlineStr">
        <is>
          <t>2</t>
        </is>
      </c>
    </row>
    <row r="320" ht="11.25" customHeight="1">
      <c r="A320" s="16" t="n">
        <v>316</v>
      </c>
      <c r="B320" s="21" t="n">
        <v>24</v>
      </c>
      <c r="C320" s="18" t="n"/>
      <c r="D320" s="19" t="n">
        <v>65324758</v>
      </c>
      <c r="E320" s="19" t="inlineStr">
        <is>
          <t>ЭЛ795510</t>
        </is>
      </c>
      <c r="F320" s="19" t="inlineStr">
        <is>
          <t>ГРУЖ</t>
        </is>
      </c>
      <c r="G320" s="19" t="inlineStr">
        <is>
          <t>Нура</t>
        </is>
      </c>
      <c r="H320" s="19" t="inlineStr">
        <is>
          <t>Жезказган</t>
        </is>
      </c>
      <c r="I320" s="17" t="n">
        <v>161202</v>
      </c>
      <c r="J320" s="20" t="n">
        <v>45658</v>
      </c>
      <c r="K320" s="20" t="n">
        <v>45688</v>
      </c>
      <c r="L320" s="20" t="n">
        <v>45663</v>
      </c>
      <c r="M320" s="20" t="n">
        <v>45668</v>
      </c>
      <c r="N320" s="20" t="n">
        <v>45669</v>
      </c>
      <c r="O320" s="41">
        <f>IF(N320=J320,1,IF(AND(N320=J320,L320=J320),N320+1-J320,IF(AND(N320&gt;J320,L320&lt;J320),N320+1-J320,IF(AND(N320&lt;=K320,L320&gt;=J320),N320-L320,IF(L320&gt;K320,"",IF(N320&gt;K320,EOMONTH(N320,-1)-L320,""))))))</f>
        <v/>
      </c>
      <c r="P320" s="41" t="n">
        <v>16000</v>
      </c>
      <c r="Q3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0" t="n">
        <v>24</v>
      </c>
      <c r="S320" t="inlineStr">
        <is>
          <t>2</t>
        </is>
      </c>
    </row>
    <row r="321" ht="11.25" customHeight="1">
      <c r="A321" s="16" t="n">
        <v>317</v>
      </c>
      <c r="B321" s="21" t="n">
        <v>24</v>
      </c>
      <c r="C321" s="37" t="n">
        <v>58</v>
      </c>
      <c r="D321" s="19" t="n">
        <v>65337479</v>
      </c>
      <c r="E321" s="19" t="inlineStr">
        <is>
          <t>ЭЛ870429</t>
        </is>
      </c>
      <c r="F321" s="19" t="inlineStr">
        <is>
          <t>ГРУЖ</t>
        </is>
      </c>
      <c r="G321" s="19" t="inlineStr">
        <is>
          <t>Нура</t>
        </is>
      </c>
      <c r="H321" s="19" t="inlineStr">
        <is>
          <t>Жезказган</t>
        </is>
      </c>
      <c r="I321" s="17" t="n">
        <v>161202</v>
      </c>
      <c r="J321" s="20" t="n">
        <v>45658</v>
      </c>
      <c r="K321" s="20" t="n">
        <v>45688</v>
      </c>
      <c r="L321" s="20" t="n">
        <v>45685</v>
      </c>
      <c r="M321" s="20" t="n">
        <v>45688</v>
      </c>
      <c r="N321" s="20" t="n">
        <v>45688</v>
      </c>
      <c r="O321" s="41">
        <f>IF(N321=J321,1,IF(AND(N321=J321,L321=J321),N321+1-J321,IF(AND(N321&gt;J321,L321&lt;J321),N321+1-J321,IF(AND(N321&lt;=K321,L321&gt;=J321),N321-L321,IF(L321&gt;K321,"",IF(N321&gt;K321,EOMONTH(N321,-1)-L321,""))))))</f>
        <v/>
      </c>
      <c r="P321" s="41" t="n">
        <v>16000</v>
      </c>
      <c r="Q3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1" t="n">
        <v>58</v>
      </c>
      <c r="S321" t="inlineStr">
        <is>
          <t>58</t>
        </is>
      </c>
    </row>
    <row r="322" ht="11.25" customHeight="1">
      <c r="A322" s="16" t="n">
        <v>318</v>
      </c>
      <c r="B322" s="21" t="n">
        <v>24</v>
      </c>
      <c r="C322" s="18" t="n"/>
      <c r="D322" s="19" t="n">
        <v>65342289</v>
      </c>
      <c r="E322" s="19" t="inlineStr">
        <is>
          <t>ЭЛ855182</t>
        </is>
      </c>
      <c r="F322" s="19" t="inlineStr">
        <is>
          <t>ГРУЖ</t>
        </is>
      </c>
      <c r="G322" s="19" t="inlineStr">
        <is>
          <t>Нура</t>
        </is>
      </c>
      <c r="H322" s="19" t="inlineStr">
        <is>
          <t>Жезказган</t>
        </is>
      </c>
      <c r="I322" s="17" t="n">
        <v>161202</v>
      </c>
      <c r="J322" s="20" t="n">
        <v>45658</v>
      </c>
      <c r="K322" s="20" t="n">
        <v>45688</v>
      </c>
      <c r="L322" s="20" t="n">
        <v>45683</v>
      </c>
      <c r="M322" s="20" t="n">
        <v>45685</v>
      </c>
      <c r="N322" s="20" t="n">
        <v>45686</v>
      </c>
      <c r="O322" s="41">
        <f>IF(N322=J322,1,IF(AND(N322=J322,L322=J322),N322+1-J322,IF(AND(N322&gt;J322,L322&lt;J322),N322+1-J322,IF(AND(N322&lt;=K322,L322&gt;=J322),N322-L322,IF(L322&gt;K322,"",IF(N322&gt;K322,EOMONTH(N322,-1)-L322,""))))))</f>
        <v/>
      </c>
      <c r="P322" s="41" t="n">
        <v>16000</v>
      </c>
      <c r="Q3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2" t="n">
        <v>24</v>
      </c>
      <c r="S322" t="inlineStr">
        <is>
          <t>2</t>
        </is>
      </c>
    </row>
    <row r="323" ht="11.25" customHeight="1">
      <c r="A323" s="16" t="n">
        <v>319</v>
      </c>
      <c r="B323" s="21" t="n">
        <v>24</v>
      </c>
      <c r="C323" s="18" t="n"/>
      <c r="D323" s="19" t="n">
        <v>65346777</v>
      </c>
      <c r="E323" s="19" t="inlineStr">
        <is>
          <t>ЭЛ856800</t>
        </is>
      </c>
      <c r="F323" s="19" t="inlineStr">
        <is>
          <t>ГРУЖ</t>
        </is>
      </c>
      <c r="G323" s="19" t="inlineStr">
        <is>
          <t>Нура</t>
        </is>
      </c>
      <c r="H323" s="19" t="inlineStr">
        <is>
          <t>Жезказган</t>
        </is>
      </c>
      <c r="I323" s="17" t="n">
        <v>161202</v>
      </c>
      <c r="J323" s="20" t="n">
        <v>45658</v>
      </c>
      <c r="K323" s="20" t="n">
        <v>45688</v>
      </c>
      <c r="L323" s="20" t="n">
        <v>45683</v>
      </c>
      <c r="M323" s="20" t="n">
        <v>45685</v>
      </c>
      <c r="N323" s="20" t="n">
        <v>45687</v>
      </c>
      <c r="O323" s="41">
        <f>IF(N323=J323,1,IF(AND(N323=J323,L323=J323),N323+1-J323,IF(AND(N323&gt;J323,L323&lt;J323),N323+1-J323,IF(AND(N323&lt;=K323,L323&gt;=J323),N323-L323,IF(L323&gt;K323,"",IF(N323&gt;K323,EOMONTH(N323,-1)-L323,""))))))</f>
        <v/>
      </c>
      <c r="P323" s="41" t="n">
        <v>16000</v>
      </c>
      <c r="Q3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3" t="n">
        <v>24</v>
      </c>
      <c r="S323" t="inlineStr">
        <is>
          <t>2</t>
        </is>
      </c>
    </row>
    <row r="324" ht="11.25" customHeight="1">
      <c r="A324" s="16" t="n">
        <v>320</v>
      </c>
      <c r="B324" s="21" t="n">
        <v>24</v>
      </c>
      <c r="C324" s="18" t="n"/>
      <c r="D324" s="19" t="n">
        <v>65350134</v>
      </c>
      <c r="E324" s="19" t="inlineStr">
        <is>
          <t>ЭЛ839111</t>
        </is>
      </c>
      <c r="F324" s="19" t="inlineStr">
        <is>
          <t>ГРУЖ</t>
        </is>
      </c>
      <c r="G324" s="19" t="inlineStr">
        <is>
          <t>Нура</t>
        </is>
      </c>
      <c r="H324" s="19" t="inlineStr">
        <is>
          <t>Жезказган</t>
        </is>
      </c>
      <c r="I324" s="17" t="n">
        <v>161202</v>
      </c>
      <c r="J324" s="20" t="n">
        <v>45658</v>
      </c>
      <c r="K324" s="20" t="n">
        <v>45688</v>
      </c>
      <c r="L324" s="20" t="n">
        <v>45678</v>
      </c>
      <c r="M324" s="20" t="n">
        <v>45680</v>
      </c>
      <c r="N324" s="20" t="n">
        <v>45681</v>
      </c>
      <c r="O324" s="41">
        <f>IF(N324=J324,1,IF(AND(N324=J324,L324=J324),N324+1-J324,IF(AND(N324&gt;J324,L324&lt;J324),N324+1-J324,IF(AND(N324&lt;=K324,L324&gt;=J324),N324-L324,IF(L324&gt;K324,"",IF(N324&gt;K324,EOMONTH(N324,-1)-L324,""))))))</f>
        <v/>
      </c>
      <c r="P324" s="41" t="n">
        <v>16000</v>
      </c>
      <c r="Q3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4" t="n">
        <v>24</v>
      </c>
      <c r="S324" t="inlineStr">
        <is>
          <t>2</t>
        </is>
      </c>
    </row>
    <row r="325" ht="11.25" customHeight="1">
      <c r="A325" s="16" t="n">
        <v>321</v>
      </c>
      <c r="B325" s="21" t="n">
        <v>24</v>
      </c>
      <c r="C325" s="18" t="n"/>
      <c r="D325" s="19" t="n">
        <v>65352916</v>
      </c>
      <c r="E325" s="19" t="inlineStr">
        <is>
          <t>ЭЛ784587</t>
        </is>
      </c>
      <c r="F325" s="19" t="inlineStr">
        <is>
          <t>ГРУЖ</t>
        </is>
      </c>
      <c r="G325" s="19" t="inlineStr">
        <is>
          <t>Нура</t>
        </is>
      </c>
      <c r="H325" s="19" t="inlineStr">
        <is>
          <t>Жезказган</t>
        </is>
      </c>
      <c r="I325" s="17" t="n">
        <v>161202</v>
      </c>
      <c r="J325" s="20" t="n">
        <v>45658</v>
      </c>
      <c r="K325" s="20" t="n">
        <v>45688</v>
      </c>
      <c r="L325" s="20" t="n">
        <v>45662</v>
      </c>
      <c r="M325" s="20" t="n">
        <v>45665</v>
      </c>
      <c r="N325" s="20" t="n">
        <v>45666</v>
      </c>
      <c r="O325" s="41">
        <f>IF(N325=J325,1,IF(AND(N325=J325,L325=J325),N325+1-J325,IF(AND(N325&gt;J325,L325&lt;J325),N325+1-J325,IF(AND(N325&lt;=K325,L325&gt;=J325),N325-L325,IF(L325&gt;K325,"",IF(N325&gt;K325,EOMONTH(N325,-1)-L325,""))))))</f>
        <v/>
      </c>
      <c r="P325" s="41" t="n">
        <v>16000</v>
      </c>
      <c r="Q3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5" t="n">
        <v>24</v>
      </c>
      <c r="S325" t="inlineStr">
        <is>
          <t>2</t>
        </is>
      </c>
    </row>
    <row r="326" ht="11.25" customHeight="1">
      <c r="A326" s="16" t="n">
        <v>322</v>
      </c>
      <c r="B326" s="21" t="n">
        <v>519</v>
      </c>
      <c r="C326" s="18" t="n"/>
      <c r="D326" s="19" t="n">
        <v>60691607</v>
      </c>
      <c r="E326" s="19" t="n">
        <v>10011108</v>
      </c>
      <c r="F326" s="19" t="inlineStr">
        <is>
          <t>ПОР</t>
        </is>
      </c>
      <c r="G326" s="19" t="inlineStr">
        <is>
          <t>Акча</t>
        </is>
      </c>
      <c r="H326" s="19" t="inlineStr">
        <is>
          <t>Жем</t>
        </is>
      </c>
      <c r="I326" s="17" t="n">
        <v>421034</v>
      </c>
      <c r="J326" s="20" t="n">
        <v>45658</v>
      </c>
      <c r="K326" s="20" t="n">
        <v>45688</v>
      </c>
      <c r="L326" s="20" t="n">
        <v>45654</v>
      </c>
      <c r="M326" s="20" t="n">
        <v>45656</v>
      </c>
      <c r="N326" s="20" t="n">
        <v>45661</v>
      </c>
      <c r="O326" s="41">
        <f>IF(N326=J326,1,IF(AND(N326=J326,L326=J326),N326+1-J326,IF(AND(N326&gt;J326,L326&lt;J326),N326+1-J326,IF(AND(N326&lt;=K326,L326&gt;=J326),N326-L326,IF(L326&gt;K326,"",IF(N326&gt;K326,EOMONTH(N326,-1)-L326,""))))))</f>
        <v/>
      </c>
      <c r="P326" s="41" t="n">
        <v>16000</v>
      </c>
      <c r="Q3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6" t="n">
        <v>0</v>
      </c>
      <c r="S326" t="inlineStr">
        <is>
          <t>value is not active</t>
        </is>
      </c>
    </row>
    <row r="327" ht="11.25" customHeight="1">
      <c r="A327" s="16" t="n">
        <v>323</v>
      </c>
      <c r="B327" s="21" t="n">
        <v>29</v>
      </c>
      <c r="C327" s="18" t="n"/>
      <c r="D327" s="19" t="n">
        <v>60692423</v>
      </c>
      <c r="E327" s="19" t="n">
        <v>37299613</v>
      </c>
      <c r="F327" s="19" t="inlineStr">
        <is>
          <t>ПОР</t>
        </is>
      </c>
      <c r="G327" s="19" t="inlineStr">
        <is>
          <t>НОВОГОРНАЯ</t>
        </is>
      </c>
      <c r="H327" s="19" t="inlineStr">
        <is>
          <t>Жем</t>
        </is>
      </c>
      <c r="I327" s="17" t="n">
        <v>421034</v>
      </c>
      <c r="J327" s="20" t="n">
        <v>45658</v>
      </c>
      <c r="K327" s="20" t="n">
        <v>45688</v>
      </c>
      <c r="L327" s="20" t="n">
        <v>45676</v>
      </c>
      <c r="M327" s="20" t="n">
        <v>45677</v>
      </c>
      <c r="N327" s="20" t="n">
        <v>45683</v>
      </c>
      <c r="O327" s="41">
        <f>IF(N327=J327,1,IF(AND(N327=J327,L327=J327),N327+1-J327,IF(AND(N327&gt;J327,L327&lt;J327),N327+1-J327,IF(AND(N327&lt;=K327,L327&gt;=J327),N327-L327,IF(L327&gt;K327,"",IF(N327&gt;K327,EOMONTH(N327,-1)-L327,""))))))</f>
        <v/>
      </c>
      <c r="P327" s="41" t="n">
        <v>16000</v>
      </c>
      <c r="Q3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7" t="n">
        <v>29</v>
      </c>
      <c r="S327" t="inlineStr">
        <is>
          <t>2</t>
        </is>
      </c>
    </row>
    <row r="328" ht="11.25" customHeight="1">
      <c r="A328" s="16" t="n">
        <v>324</v>
      </c>
      <c r="B328" s="21" t="n">
        <v>519</v>
      </c>
      <c r="C328" s="18" t="n"/>
      <c r="D328" s="19" t="n">
        <v>60695384</v>
      </c>
      <c r="E328" s="19" t="n">
        <v>10011914</v>
      </c>
      <c r="F328" s="19" t="inlineStr">
        <is>
          <t>ПОР</t>
        </is>
      </c>
      <c r="G328" s="19" t="inlineStr">
        <is>
          <t>Акча</t>
        </is>
      </c>
      <c r="H328" s="19" t="inlineStr">
        <is>
          <t>Жем</t>
        </is>
      </c>
      <c r="I328" s="17" t="n">
        <v>421034</v>
      </c>
      <c r="J328" s="20" t="n">
        <v>45658</v>
      </c>
      <c r="K328" s="20" t="n">
        <v>45688</v>
      </c>
      <c r="L328" s="20" t="n">
        <v>45657</v>
      </c>
      <c r="M328" s="20" t="n">
        <v>45659</v>
      </c>
      <c r="N328" s="20" t="n">
        <v>45665</v>
      </c>
      <c r="O328" s="41">
        <f>IF(N328=J328,1,IF(AND(N328=J328,L328=J328),N328+1-J328,IF(AND(N328&gt;J328,L328&lt;J328),N328+1-J328,IF(AND(N328&lt;=K328,L328&gt;=J328),N328-L328,IF(L328&gt;K328,"",IF(N328&gt;K328,EOMONTH(N328,-1)-L328,""))))))</f>
        <v/>
      </c>
      <c r="P328" s="41" t="n">
        <v>16000</v>
      </c>
      <c r="Q3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8" t="n">
        <v>0</v>
      </c>
      <c r="S328" t="inlineStr">
        <is>
          <t>value is not active</t>
        </is>
      </c>
    </row>
    <row r="329" ht="11.25" customHeight="1">
      <c r="A329" s="16" t="n">
        <v>325</v>
      </c>
      <c r="B329" s="21" t="n">
        <v>519</v>
      </c>
      <c r="C329" s="18" t="n"/>
      <c r="D329" s="19" t="n">
        <v>60696366</v>
      </c>
      <c r="E329" s="19" t="n">
        <v>10011108</v>
      </c>
      <c r="F329" s="19" t="inlineStr">
        <is>
          <t>ПОР</t>
        </is>
      </c>
      <c r="G329" s="19" t="inlineStr">
        <is>
          <t>Акча</t>
        </is>
      </c>
      <c r="H329" s="19" t="inlineStr">
        <is>
          <t>Жем</t>
        </is>
      </c>
      <c r="I329" s="17" t="n">
        <v>421034</v>
      </c>
      <c r="J329" s="20" t="n">
        <v>45658</v>
      </c>
      <c r="K329" s="20" t="n">
        <v>45688</v>
      </c>
      <c r="L329" s="20" t="n">
        <v>45654</v>
      </c>
      <c r="M329" s="20" t="n">
        <v>45656</v>
      </c>
      <c r="N329" s="20" t="n">
        <v>45661</v>
      </c>
      <c r="O329" s="41">
        <f>IF(N329=J329,1,IF(AND(N329=J329,L329=J329),N329+1-J329,IF(AND(N329&gt;J329,L329&lt;J329),N329+1-J329,IF(AND(N329&lt;=K329,L329&gt;=J329),N329-L329,IF(L329&gt;K329,"",IF(N329&gt;K329,EOMONTH(N329,-1)-L329,""))))))</f>
        <v/>
      </c>
      <c r="P329" s="41" t="n">
        <v>16000</v>
      </c>
      <c r="Q3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29" t="n">
        <v>0</v>
      </c>
      <c r="S329" t="inlineStr">
        <is>
          <t>value is not active</t>
        </is>
      </c>
    </row>
    <row r="330" ht="11.25" customHeight="1">
      <c r="A330" s="16" t="n">
        <v>326</v>
      </c>
      <c r="B330" s="21" t="n">
        <v>519</v>
      </c>
      <c r="C330" s="18" t="n"/>
      <c r="D330" s="19" t="n">
        <v>60697521</v>
      </c>
      <c r="E330" s="19" t="n">
        <v>10012621</v>
      </c>
      <c r="F330" s="19" t="inlineStr">
        <is>
          <t>ПОР</t>
        </is>
      </c>
      <c r="G330" s="19" t="inlineStr">
        <is>
          <t>Акча</t>
        </is>
      </c>
      <c r="H330" s="19" t="inlineStr">
        <is>
          <t>Жем</t>
        </is>
      </c>
      <c r="I330" s="17" t="n">
        <v>421034</v>
      </c>
      <c r="J330" s="20" t="n">
        <v>45658</v>
      </c>
      <c r="K330" s="20" t="n">
        <v>45688</v>
      </c>
      <c r="L330" s="20" t="n">
        <v>45654</v>
      </c>
      <c r="M330" s="20" t="n">
        <v>45661</v>
      </c>
      <c r="N330" s="20" t="n">
        <v>45665</v>
      </c>
      <c r="O330" s="41">
        <f>IF(N330=J330,1,IF(AND(N330=J330,L330=J330),N330+1-J330,IF(AND(N330&gt;J330,L330&lt;J330),N330+1-J330,IF(AND(N330&lt;=K330,L330&gt;=J330),N330-L330,IF(L330&gt;K330,"",IF(N330&gt;K330,EOMONTH(N330,-1)-L330,""))))))</f>
        <v/>
      </c>
      <c r="P330" s="41" t="n">
        <v>16000</v>
      </c>
      <c r="Q3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0" t="n">
        <v>0</v>
      </c>
      <c r="S330" t="inlineStr">
        <is>
          <t>value is not active</t>
        </is>
      </c>
    </row>
    <row r="331" ht="11.25" customHeight="1">
      <c r="A331" s="16" t="n">
        <v>327</v>
      </c>
      <c r="B331" s="21" t="n">
        <v>2</v>
      </c>
      <c r="C331" s="18" t="n">
        <v>549</v>
      </c>
      <c r="D331" s="19" t="n">
        <v>61117149</v>
      </c>
      <c r="E331" s="19" t="n">
        <v>10011666</v>
      </c>
      <c r="F331" s="19" t="inlineStr">
        <is>
          <t>ПОР</t>
        </is>
      </c>
      <c r="G331" s="19" t="inlineStr">
        <is>
          <t>Ташкент-Товарный</t>
        </is>
      </c>
      <c r="H331" s="19" t="inlineStr">
        <is>
          <t>Жем</t>
        </is>
      </c>
      <c r="I331" s="17" t="n">
        <v>421034</v>
      </c>
      <c r="J331" s="20" t="n">
        <v>45658</v>
      </c>
      <c r="K331" s="20" t="n">
        <v>45688</v>
      </c>
      <c r="L331" s="20" t="n">
        <v>45654</v>
      </c>
      <c r="M331" s="20" t="n">
        <v>45658</v>
      </c>
      <c r="N331" s="20" t="n">
        <v>45664</v>
      </c>
      <c r="O331" s="41">
        <f>IF(N331=J331,1,IF(AND(N331=J331,L331=J331),N331+1-J331,IF(AND(N331&gt;J331,L331&lt;J331),N331+1-J331,IF(AND(N331&lt;=K331,L331&gt;=J331),N331-L331,IF(L331&gt;K331,"",IF(N331&gt;K331,EOMONTH(N331,-1)-L331,""))))))</f>
        <v/>
      </c>
      <c r="P331" s="41" t="n">
        <v>16000</v>
      </c>
      <c r="Q3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1" t="n">
        <v>0</v>
      </c>
      <c r="S331" t="inlineStr">
        <is>
          <t>value is not active</t>
        </is>
      </c>
    </row>
    <row r="332" ht="11.25" customHeight="1">
      <c r="A332" s="16" t="n">
        <v>328</v>
      </c>
      <c r="B332" s="21" t="n">
        <v>25</v>
      </c>
      <c r="C332" s="18" t="n"/>
      <c r="D332" s="19" t="n">
        <v>61119483</v>
      </c>
      <c r="E332" s="19" t="n">
        <v>10023362</v>
      </c>
      <c r="F332" s="19" t="inlineStr">
        <is>
          <t>ПОР</t>
        </is>
      </c>
      <c r="G332" s="19" t="inlineStr">
        <is>
          <t>Ангрен</t>
        </is>
      </c>
      <c r="H332" s="19" t="inlineStr">
        <is>
          <t>Жем</t>
        </is>
      </c>
      <c r="I332" s="17" t="n">
        <v>421034</v>
      </c>
      <c r="J332" s="20" t="n">
        <v>45658</v>
      </c>
      <c r="K332" s="20" t="n">
        <v>45688</v>
      </c>
      <c r="L332" s="20" t="n">
        <v>45678</v>
      </c>
      <c r="M332" s="20" t="n">
        <v>45682</v>
      </c>
      <c r="N332" s="20" t="n">
        <v>45687</v>
      </c>
      <c r="O332" s="41">
        <f>IF(N332=J332,1,IF(AND(N332=J332,L332=J332),N332+1-J332,IF(AND(N332&gt;J332,L332&lt;J332),N332+1-J332,IF(AND(N332&lt;=K332,L332&gt;=J332),N332-L332,IF(L332&gt;K332,"",IF(N332&gt;K332,EOMONTH(N332,-1)-L332,""))))))</f>
        <v/>
      </c>
      <c r="P332" s="41" t="n">
        <v>16000</v>
      </c>
      <c r="Q3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2" t="n">
        <v>25</v>
      </c>
      <c r="S332" t="inlineStr">
        <is>
          <t>25</t>
        </is>
      </c>
    </row>
    <row r="333" ht="11.25" customHeight="1">
      <c r="A333" s="16" t="n">
        <v>329</v>
      </c>
      <c r="B333" s="21" t="n">
        <v>19</v>
      </c>
      <c r="C333" s="18" t="n">
        <v>41</v>
      </c>
      <c r="D333" s="19" t="n">
        <v>61119483</v>
      </c>
      <c r="E333" s="19" t="n">
        <v>10023362</v>
      </c>
      <c r="F333" s="19" t="inlineStr">
        <is>
          <t>ПОР</t>
        </is>
      </c>
      <c r="G333" s="19" t="inlineStr">
        <is>
          <t>Жем</t>
        </is>
      </c>
      <c r="H333" s="19" t="inlineStr">
        <is>
          <t>Жем</t>
        </is>
      </c>
      <c r="I333" s="17" t="n">
        <v>421034</v>
      </c>
      <c r="J333" s="20" t="n">
        <v>45658</v>
      </c>
      <c r="K333" s="20" t="n">
        <v>45688</v>
      </c>
      <c r="L333" s="20" t="n">
        <v>45687</v>
      </c>
      <c r="M333" s="20" t="n">
        <v>45688</v>
      </c>
      <c r="N333" s="20" t="n">
        <v>45688</v>
      </c>
      <c r="O333" s="41">
        <f>IF(N333=J333,1,IF(AND(N333=J333,L333=J333),N333+1-J333,IF(AND(N333&gt;J333,L333&lt;J333),N333+1-J333,IF(AND(N333&lt;=K333,L333&gt;=J333),N333-L333,IF(L333&gt;K333,"",IF(N333&gt;K333,EOMONTH(N333,-1)-L333,""))))))</f>
        <v/>
      </c>
      <c r="P333" s="41" t="n">
        <v>16000</v>
      </c>
      <c r="Q3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3" t="n">
        <v>25</v>
      </c>
      <c r="S333" t="inlineStr">
        <is>
          <t>25</t>
        </is>
      </c>
    </row>
    <row r="334" ht="11.25" customHeight="1">
      <c r="A334" s="16" t="n">
        <v>330</v>
      </c>
      <c r="B334" s="21" t="n">
        <v>25</v>
      </c>
      <c r="C334" s="18" t="n"/>
      <c r="D334" s="19" t="n">
        <v>61119749</v>
      </c>
      <c r="E334" s="19" t="n">
        <v>10023662</v>
      </c>
      <c r="F334" s="19" t="inlineStr">
        <is>
          <t>ПОР</t>
        </is>
      </c>
      <c r="G334" s="19" t="inlineStr">
        <is>
          <t>Ангрен</t>
        </is>
      </c>
      <c r="H334" s="19" t="inlineStr">
        <is>
          <t>Жем</t>
        </is>
      </c>
      <c r="I334" s="17" t="n">
        <v>421034</v>
      </c>
      <c r="J334" s="20" t="n">
        <v>45658</v>
      </c>
      <c r="K334" s="20" t="n">
        <v>45688</v>
      </c>
      <c r="L334" s="20" t="n">
        <v>45678</v>
      </c>
      <c r="M334" s="20" t="n">
        <v>45682</v>
      </c>
      <c r="N334" s="20" t="n">
        <v>45687</v>
      </c>
      <c r="O334" s="41">
        <f>IF(N334=J334,1,IF(AND(N334=J334,L334=J334),N334+1-J334,IF(AND(N334&gt;J334,L334&lt;J334),N334+1-J334,IF(AND(N334&lt;=K334,L334&gt;=J334),N334-L334,IF(L334&gt;K334,"",IF(N334&gt;K334,EOMONTH(N334,-1)-L334,""))))))</f>
        <v/>
      </c>
      <c r="P334" s="41" t="n">
        <v>16000</v>
      </c>
      <c r="Q3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4" t="n">
        <v>25</v>
      </c>
      <c r="S334" t="inlineStr">
        <is>
          <t>25</t>
        </is>
      </c>
    </row>
    <row r="335" ht="11.25" customHeight="1">
      <c r="A335" s="16" t="n">
        <v>331</v>
      </c>
      <c r="B335" s="21" t="n">
        <v>19</v>
      </c>
      <c r="C335" s="18" t="n">
        <v>41</v>
      </c>
      <c r="D335" s="19" t="n">
        <v>61119749</v>
      </c>
      <c r="E335" s="19" t="n">
        <v>10023662</v>
      </c>
      <c r="F335" s="19" t="inlineStr">
        <is>
          <t>ПОР</t>
        </is>
      </c>
      <c r="G335" s="19" t="inlineStr">
        <is>
          <t>Жем</t>
        </is>
      </c>
      <c r="H335" s="19" t="inlineStr">
        <is>
          <t>Жем</t>
        </is>
      </c>
      <c r="I335" s="17" t="n">
        <v>421034</v>
      </c>
      <c r="J335" s="20" t="n">
        <v>45658</v>
      </c>
      <c r="K335" s="20" t="n">
        <v>45688</v>
      </c>
      <c r="L335" s="20" t="n">
        <v>45687</v>
      </c>
      <c r="M335" s="20" t="n">
        <v>45688</v>
      </c>
      <c r="N335" s="20" t="n">
        <v>45688</v>
      </c>
      <c r="O335" s="41">
        <f>IF(N335=J335,1,IF(AND(N335=J335,L335=J335),N335+1-J335,IF(AND(N335&gt;J335,L335&lt;J335),N335+1-J335,IF(AND(N335&lt;=K335,L335&gt;=J335),N335-L335,IF(L335&gt;K335,"",IF(N335&gt;K335,EOMONTH(N335,-1)-L335,""))))))</f>
        <v/>
      </c>
      <c r="P335" s="41" t="n">
        <v>16000</v>
      </c>
      <c r="Q3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5" t="n">
        <v>25</v>
      </c>
      <c r="S335" t="inlineStr">
        <is>
          <t>25</t>
        </is>
      </c>
    </row>
    <row r="336" ht="11.25" customHeight="1">
      <c r="A336" s="16" t="n">
        <v>332</v>
      </c>
      <c r="B336" s="21" t="n">
        <v>29</v>
      </c>
      <c r="C336" s="18" t="n">
        <v>551</v>
      </c>
      <c r="D336" s="19" t="n">
        <v>61474383</v>
      </c>
      <c r="E336" s="19" t="n">
        <v>37217445</v>
      </c>
      <c r="F336" s="19" t="inlineStr">
        <is>
          <t>ПОР</t>
        </is>
      </c>
      <c r="G336" s="19" t="inlineStr">
        <is>
          <t>ЧЕЛЯБИНСК-ГЛАВНЫЙ</t>
        </is>
      </c>
      <c r="H336" s="19" t="inlineStr">
        <is>
          <t>Жем</t>
        </is>
      </c>
      <c r="I336" s="17" t="n">
        <v>421034</v>
      </c>
      <c r="J336" s="20" t="n">
        <v>45658</v>
      </c>
      <c r="K336" s="20" t="n">
        <v>45688</v>
      </c>
      <c r="L336" s="20" t="n">
        <v>45657</v>
      </c>
      <c r="M336" s="20" t="n">
        <v>45657</v>
      </c>
      <c r="N336" s="20" t="n">
        <v>45661</v>
      </c>
      <c r="O336" s="41">
        <f>IF(N336=J336,1,IF(AND(N336=J336,L336=J336),N336+1-J336,IF(AND(N336&gt;J336,L336&lt;J336),N336+1-J336,IF(AND(N336&lt;=K336,L336&gt;=J336),N336-L336,IF(L336&gt;K336,"",IF(N336&gt;K336,EOMONTH(N336,-1)-L336,""))))))</f>
        <v/>
      </c>
      <c r="P336" s="41" t="n">
        <v>16000</v>
      </c>
      <c r="Q3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6" t="n">
        <v>0</v>
      </c>
      <c r="S336" t="inlineStr">
        <is>
          <t>value is not active</t>
        </is>
      </c>
    </row>
    <row r="337" ht="11.25" customHeight="1">
      <c r="A337" s="16" t="n">
        <v>333</v>
      </c>
      <c r="B337" s="21" t="n">
        <v>519</v>
      </c>
      <c r="C337" s="18" t="n"/>
      <c r="D337" s="19" t="n">
        <v>61474458</v>
      </c>
      <c r="E337" s="19" t="n">
        <v>10011533</v>
      </c>
      <c r="F337" s="19" t="inlineStr">
        <is>
          <t>ПОР</t>
        </is>
      </c>
      <c r="G337" s="19" t="inlineStr">
        <is>
          <t>Акча</t>
        </is>
      </c>
      <c r="H337" s="19" t="inlineStr">
        <is>
          <t>Жем</t>
        </is>
      </c>
      <c r="I337" s="17" t="n">
        <v>421034</v>
      </c>
      <c r="J337" s="20" t="n">
        <v>45658</v>
      </c>
      <c r="K337" s="20" t="n">
        <v>45688</v>
      </c>
      <c r="L337" s="20" t="n">
        <v>45654</v>
      </c>
      <c r="M337" s="20" t="n">
        <v>45657</v>
      </c>
      <c r="N337" s="20" t="n">
        <v>45662</v>
      </c>
      <c r="O337" s="41">
        <f>IF(N337=J337,1,IF(AND(N337=J337,L337=J337),N337+1-J337,IF(AND(N337&gt;J337,L337&lt;J337),N337+1-J337,IF(AND(N337&lt;=K337,L337&gt;=J337),N337-L337,IF(L337&gt;K337,"",IF(N337&gt;K337,EOMONTH(N337,-1)-L337,""))))))</f>
        <v/>
      </c>
      <c r="P337" s="41" t="n">
        <v>16000</v>
      </c>
      <c r="Q3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7" t="n">
        <v>0</v>
      </c>
      <c r="S337" t="inlineStr">
        <is>
          <t>value is not active</t>
        </is>
      </c>
    </row>
    <row r="338" ht="11.25" customHeight="1">
      <c r="A338" s="16" t="n">
        <v>334</v>
      </c>
      <c r="B338" s="21" t="n">
        <v>519</v>
      </c>
      <c r="C338" s="18" t="n"/>
      <c r="D338" s="19" t="n">
        <v>61474516</v>
      </c>
      <c r="E338" s="19" t="n">
        <v>10010679</v>
      </c>
      <c r="F338" s="19" t="inlineStr">
        <is>
          <t>ПОР</t>
        </is>
      </c>
      <c r="G338" s="19" t="inlineStr">
        <is>
          <t>Акча</t>
        </is>
      </c>
      <c r="H338" s="19" t="inlineStr">
        <is>
          <t>Жем</t>
        </is>
      </c>
      <c r="I338" s="17" t="n">
        <v>421034</v>
      </c>
      <c r="J338" s="20" t="n">
        <v>45658</v>
      </c>
      <c r="K338" s="20" t="n">
        <v>45688</v>
      </c>
      <c r="L338" s="20" t="n">
        <v>45654</v>
      </c>
      <c r="M338" s="20" t="n">
        <v>45655</v>
      </c>
      <c r="N338" s="20" t="n">
        <v>45660</v>
      </c>
      <c r="O338" s="41">
        <f>IF(N338=J338,1,IF(AND(N338=J338,L338=J338),N338+1-J338,IF(AND(N338&gt;J338,L338&lt;J338),N338+1-J338,IF(AND(N338&lt;=K338,L338&gt;=J338),N338-L338,IF(L338&gt;K338,"",IF(N338&gt;K338,EOMONTH(N338,-1)-L338,""))))))</f>
        <v/>
      </c>
      <c r="P338" s="41" t="n">
        <v>16000</v>
      </c>
      <c r="Q3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8" t="n">
        <v>0</v>
      </c>
      <c r="S338" t="inlineStr">
        <is>
          <t>value is not active</t>
        </is>
      </c>
    </row>
    <row r="339" ht="11.25" customHeight="1">
      <c r="A339" s="16" t="n">
        <v>335</v>
      </c>
      <c r="B339" s="21" t="n">
        <v>519</v>
      </c>
      <c r="C339" s="18" t="n"/>
      <c r="D339" s="19" t="n">
        <v>61474748</v>
      </c>
      <c r="E339" s="19" t="n">
        <v>10013479</v>
      </c>
      <c r="F339" s="19" t="inlineStr">
        <is>
          <t>ПОР</t>
        </is>
      </c>
      <c r="G339" s="19" t="inlineStr">
        <is>
          <t>Акча</t>
        </is>
      </c>
      <c r="H339" s="19" t="inlineStr">
        <is>
          <t>Жем</t>
        </is>
      </c>
      <c r="I339" s="17" t="n">
        <v>421034</v>
      </c>
      <c r="J339" s="20" t="n">
        <v>45658</v>
      </c>
      <c r="K339" s="20" t="n">
        <v>45688</v>
      </c>
      <c r="L339" s="20" t="n">
        <v>45654</v>
      </c>
      <c r="M339" s="20" t="n">
        <v>45662</v>
      </c>
      <c r="N339" s="20" t="n">
        <v>45668</v>
      </c>
      <c r="O339" s="41">
        <f>IF(N339=J339,1,IF(AND(N339=J339,L339=J339),N339+1-J339,IF(AND(N339&gt;J339,L339&lt;J339),N339+1-J339,IF(AND(N339&lt;=K339,L339&gt;=J339),N339-L339,IF(L339&gt;K339,"",IF(N339&gt;K339,EOMONTH(N339,-1)-L339,""))))))</f>
        <v/>
      </c>
      <c r="P339" s="41" t="n">
        <v>16000</v>
      </c>
      <c r="Q3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39" t="n">
        <v>0</v>
      </c>
      <c r="S339" t="inlineStr">
        <is>
          <t>value is not active</t>
        </is>
      </c>
    </row>
    <row r="340" ht="11.25" customHeight="1">
      <c r="A340" s="16" t="n">
        <v>336</v>
      </c>
      <c r="B340" s="21" t="n">
        <v>25</v>
      </c>
      <c r="C340" s="18" t="n"/>
      <c r="D340" s="19" t="n">
        <v>61474789</v>
      </c>
      <c r="E340" s="19" t="n">
        <v>10024047</v>
      </c>
      <c r="F340" s="19" t="inlineStr">
        <is>
          <t>ПОР</t>
        </is>
      </c>
      <c r="G340" s="19" t="inlineStr">
        <is>
          <t>Ангрен</t>
        </is>
      </c>
      <c r="H340" s="19" t="inlineStr">
        <is>
          <t>Жем</t>
        </is>
      </c>
      <c r="I340" s="17" t="n">
        <v>421034</v>
      </c>
      <c r="J340" s="20" t="n">
        <v>45658</v>
      </c>
      <c r="K340" s="20" t="n">
        <v>45688</v>
      </c>
      <c r="L340" s="20" t="n">
        <v>45678</v>
      </c>
      <c r="M340" s="20" t="n">
        <v>45685</v>
      </c>
      <c r="N340" s="20" t="n">
        <v>45688</v>
      </c>
      <c r="O340" s="41">
        <f>IF(N340=J340,1,IF(AND(N340=J340,L340=J340),N340+1-J340,IF(AND(N340&gt;J340,L340&lt;J340),N340+1-J340,IF(AND(N340&lt;=K340,L340&gt;=J340),N340-L340,IF(L340&gt;K340,"",IF(N340&gt;K340,EOMONTH(N340,-1)-L340,""))))))</f>
        <v/>
      </c>
      <c r="P340" s="41" t="n">
        <v>16000</v>
      </c>
      <c r="Q3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0" t="n">
        <v>25</v>
      </c>
      <c r="S340" t="inlineStr">
        <is>
          <t>25</t>
        </is>
      </c>
    </row>
    <row r="341" ht="11.25" customHeight="1">
      <c r="A341" s="16" t="n">
        <v>337</v>
      </c>
      <c r="B341" s="21" t="n">
        <v>519</v>
      </c>
      <c r="C341" s="18" t="n"/>
      <c r="D341" s="19" t="n">
        <v>61474888</v>
      </c>
      <c r="E341" s="19" t="n">
        <v>10010450</v>
      </c>
      <c r="F341" s="19" t="inlineStr">
        <is>
          <t>ПОР</t>
        </is>
      </c>
      <c r="G341" s="19" t="inlineStr">
        <is>
          <t>Акча</t>
        </is>
      </c>
      <c r="H341" s="19" t="inlineStr">
        <is>
          <t>Жем</t>
        </is>
      </c>
      <c r="I341" s="17" t="n">
        <v>421034</v>
      </c>
      <c r="J341" s="20" t="n">
        <v>45658</v>
      </c>
      <c r="K341" s="20" t="n">
        <v>45688</v>
      </c>
      <c r="L341" s="20" t="n">
        <v>45654</v>
      </c>
      <c r="M341" s="20" t="n">
        <v>45656</v>
      </c>
      <c r="N341" s="20" t="n">
        <v>45660</v>
      </c>
      <c r="O341" s="41">
        <f>IF(N341=J341,1,IF(AND(N341=J341,L341=J341),N341+1-J341,IF(AND(N341&gt;J341,L341&lt;J341),N341+1-J341,IF(AND(N341&lt;=K341,L341&gt;=J341),N341-L341,IF(L341&gt;K341,"",IF(N341&gt;K341,EOMONTH(N341,-1)-L341,""))))))</f>
        <v/>
      </c>
      <c r="P341" s="41" t="n">
        <v>16000</v>
      </c>
      <c r="Q3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1" t="n">
        <v>0</v>
      </c>
      <c r="S341" t="inlineStr">
        <is>
          <t>value is not active</t>
        </is>
      </c>
    </row>
    <row r="342" ht="11.25" customHeight="1">
      <c r="A342" s="16" t="n">
        <v>338</v>
      </c>
      <c r="B342" s="33" t="n">
        <v>552</v>
      </c>
      <c r="C342" s="18" t="n"/>
      <c r="D342" s="34" t="n">
        <v>61475067</v>
      </c>
      <c r="E342" s="19" t="n">
        <v>10012123</v>
      </c>
      <c r="F342" s="19" t="inlineStr">
        <is>
          <t>ПОР</t>
        </is>
      </c>
      <c r="G342" s="19" t="inlineStr">
        <is>
          <t>Сырдарьинская</t>
        </is>
      </c>
      <c r="H342" s="19" t="inlineStr">
        <is>
          <t>Жем</t>
        </is>
      </c>
      <c r="I342" s="17" t="n">
        <v>421034</v>
      </c>
      <c r="J342" s="20" t="n">
        <v>45658</v>
      </c>
      <c r="K342" s="20" t="n">
        <v>45688</v>
      </c>
      <c r="L342" s="20" t="n">
        <v>45655</v>
      </c>
      <c r="M342" s="20" t="n">
        <v>45659</v>
      </c>
      <c r="N342" s="20" t="n">
        <v>45664</v>
      </c>
      <c r="O342" s="41">
        <f>IF(N342=J342,1,IF(AND(N342=J342,L342=J342),N342+1-J342,IF(AND(N342&gt;J342,L342&lt;J342),N342+1-J342,IF(AND(N342&lt;=K342,L342&gt;=J342),N342-L342,IF(L342&gt;K342,"",IF(N342&gt;K342,EOMONTH(N342,-1)-L342,""))))))</f>
        <v/>
      </c>
      <c r="P342" s="41" t="n">
        <v>16000</v>
      </c>
      <c r="Q3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2" t="n">
        <v>0</v>
      </c>
      <c r="S342" t="inlineStr">
        <is>
          <t>value is not active</t>
        </is>
      </c>
    </row>
    <row r="343" ht="11.25" customHeight="1">
      <c r="A343" s="16" t="n">
        <v>339</v>
      </c>
      <c r="B343" s="21" t="n">
        <v>25</v>
      </c>
      <c r="C343" s="18" t="n"/>
      <c r="D343" s="19" t="n">
        <v>63565261</v>
      </c>
      <c r="E343" s="19" t="n">
        <v>10024047</v>
      </c>
      <c r="F343" s="19" t="inlineStr">
        <is>
          <t>ПОР</t>
        </is>
      </c>
      <c r="G343" s="19" t="inlineStr">
        <is>
          <t>Ангрен</t>
        </is>
      </c>
      <c r="H343" s="19" t="inlineStr">
        <is>
          <t>Жем</t>
        </is>
      </c>
      <c r="I343" s="17" t="n">
        <v>421034</v>
      </c>
      <c r="J343" s="20" t="n">
        <v>45658</v>
      </c>
      <c r="K343" s="20" t="n">
        <v>45688</v>
      </c>
      <c r="L343" s="20" t="n">
        <v>45678</v>
      </c>
      <c r="M343" s="20" t="n">
        <v>45685</v>
      </c>
      <c r="N343" s="20" t="n">
        <v>45688</v>
      </c>
      <c r="O343" s="41">
        <f>IF(N343=J343,1,IF(AND(N343=J343,L343=J343),N343+1-J343,IF(AND(N343&gt;J343,L343&lt;J343),N343+1-J343,IF(AND(N343&lt;=K343,L343&gt;=J343),N343-L343,IF(L343&gt;K343,"",IF(N343&gt;K343,EOMONTH(N343,-1)-L343,""))))))</f>
        <v/>
      </c>
      <c r="P343" s="41" t="n">
        <v>16000</v>
      </c>
      <c r="Q3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3" t="n">
        <v>25</v>
      </c>
      <c r="S343" t="inlineStr">
        <is>
          <t>25</t>
        </is>
      </c>
    </row>
    <row r="344" ht="11.25" customHeight="1">
      <c r="A344" s="16" t="n">
        <v>340</v>
      </c>
      <c r="B344" s="21" t="n">
        <v>519</v>
      </c>
      <c r="C344" s="18" t="n"/>
      <c r="D344" s="19" t="n">
        <v>63565303</v>
      </c>
      <c r="E344" s="19" t="n">
        <v>10012058</v>
      </c>
      <c r="F344" s="19" t="inlineStr">
        <is>
          <t>ПОР</t>
        </is>
      </c>
      <c r="G344" s="19" t="inlineStr">
        <is>
          <t>Акча</t>
        </is>
      </c>
      <c r="H344" s="19" t="inlineStr">
        <is>
          <t>Жем</t>
        </is>
      </c>
      <c r="I344" s="17" t="n">
        <v>421034</v>
      </c>
      <c r="J344" s="20" t="n">
        <v>45658</v>
      </c>
      <c r="K344" s="20" t="n">
        <v>45688</v>
      </c>
      <c r="L344" s="20" t="n">
        <v>45657</v>
      </c>
      <c r="M344" s="20" t="n">
        <v>45659</v>
      </c>
      <c r="N344" s="20" t="n">
        <v>45665</v>
      </c>
      <c r="O344" s="41">
        <f>IF(N344=J344,1,IF(AND(N344=J344,L344=J344),N344+1-J344,IF(AND(N344&gt;J344,L344&lt;J344),N344+1-J344,IF(AND(N344&lt;=K344,L344&gt;=J344),N344-L344,IF(L344&gt;K344,"",IF(N344&gt;K344,EOMONTH(N344,-1)-L344,""))))))</f>
        <v/>
      </c>
      <c r="P344" s="41" t="n">
        <v>16000</v>
      </c>
      <c r="Q3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4" t="n">
        <v>0</v>
      </c>
      <c r="S344" t="inlineStr">
        <is>
          <t>value is not active</t>
        </is>
      </c>
    </row>
    <row r="345" ht="11.25" customHeight="1">
      <c r="A345" s="16" t="n">
        <v>341</v>
      </c>
      <c r="B345" s="21" t="n">
        <v>25</v>
      </c>
      <c r="C345" s="18" t="n"/>
      <c r="D345" s="19" t="n">
        <v>63565337</v>
      </c>
      <c r="E345" s="19" t="n">
        <v>10023682</v>
      </c>
      <c r="F345" s="19" t="inlineStr">
        <is>
          <t>ПОР</t>
        </is>
      </c>
      <c r="G345" s="19" t="inlineStr">
        <is>
          <t>Ангрен</t>
        </is>
      </c>
      <c r="H345" s="19" t="inlineStr">
        <is>
          <t>Жем</t>
        </is>
      </c>
      <c r="I345" s="17" t="n">
        <v>421034</v>
      </c>
      <c r="J345" s="20" t="n">
        <v>45658</v>
      </c>
      <c r="K345" s="20" t="n">
        <v>45688</v>
      </c>
      <c r="L345" s="20" t="n">
        <v>45678</v>
      </c>
      <c r="M345" s="20" t="n">
        <v>45682</v>
      </c>
      <c r="N345" s="20" t="n">
        <v>45687</v>
      </c>
      <c r="O345" s="41">
        <f>IF(N345=J345,1,IF(AND(N345=J345,L345=J345),N345+1-J345,IF(AND(N345&gt;J345,L345&lt;J345),N345+1-J345,IF(AND(N345&lt;=K345,L345&gt;=J345),N345-L345,IF(L345&gt;K345,"",IF(N345&gt;K345,EOMONTH(N345,-1)-L345,""))))))</f>
        <v/>
      </c>
      <c r="P345" s="41" t="n">
        <v>16000</v>
      </c>
      <c r="Q3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5" t="n">
        <v>25</v>
      </c>
      <c r="S345" t="inlineStr">
        <is>
          <t>25</t>
        </is>
      </c>
    </row>
    <row r="346" ht="11.25" customHeight="1">
      <c r="A346" s="16" t="n">
        <v>342</v>
      </c>
      <c r="B346" s="21" t="n">
        <v>19</v>
      </c>
      <c r="C346" s="18" t="n">
        <v>41</v>
      </c>
      <c r="D346" s="19" t="n">
        <v>63565337</v>
      </c>
      <c r="E346" s="19" t="n">
        <v>10023682</v>
      </c>
      <c r="F346" s="19" t="inlineStr">
        <is>
          <t>ПОР</t>
        </is>
      </c>
      <c r="G346" s="19" t="inlineStr">
        <is>
          <t>Жем</t>
        </is>
      </c>
      <c r="H346" s="19" t="inlineStr">
        <is>
          <t>Жем</t>
        </is>
      </c>
      <c r="I346" s="17" t="n">
        <v>421034</v>
      </c>
      <c r="J346" s="20" t="n">
        <v>45658</v>
      </c>
      <c r="K346" s="20" t="n">
        <v>45688</v>
      </c>
      <c r="L346" s="20" t="n">
        <v>45687</v>
      </c>
      <c r="M346" s="20" t="n">
        <v>45688</v>
      </c>
      <c r="N346" s="20" t="n">
        <v>45688</v>
      </c>
      <c r="O346" s="41">
        <f>IF(N346=J346,1,IF(AND(N346=J346,L346=J346),N346+1-J346,IF(AND(N346&gt;J346,L346&lt;J346),N346+1-J346,IF(AND(N346&lt;=K346,L346&gt;=J346),N346-L346,IF(L346&gt;K346,"",IF(N346&gt;K346,EOMONTH(N346,-1)-L346,""))))))</f>
        <v/>
      </c>
      <c r="P346" s="41" t="n">
        <v>16000</v>
      </c>
      <c r="Q3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6" t="n">
        <v>25</v>
      </c>
      <c r="S346" t="inlineStr">
        <is>
          <t>25</t>
        </is>
      </c>
    </row>
    <row r="347" ht="11.25" customHeight="1">
      <c r="A347" s="16" t="n">
        <v>343</v>
      </c>
      <c r="B347" s="21" t="n">
        <v>519</v>
      </c>
      <c r="C347" s="18" t="n"/>
      <c r="D347" s="19" t="n">
        <v>63565352</v>
      </c>
      <c r="E347" s="19" t="n">
        <v>10011914</v>
      </c>
      <c r="F347" s="19" t="inlineStr">
        <is>
          <t>ПОР</t>
        </is>
      </c>
      <c r="G347" s="19" t="inlineStr">
        <is>
          <t>Акча</t>
        </is>
      </c>
      <c r="H347" s="19" t="inlineStr">
        <is>
          <t>Жем</t>
        </is>
      </c>
      <c r="I347" s="17" t="n">
        <v>421034</v>
      </c>
      <c r="J347" s="20" t="n">
        <v>45658</v>
      </c>
      <c r="K347" s="20" t="n">
        <v>45688</v>
      </c>
      <c r="L347" s="20" t="n">
        <v>45657</v>
      </c>
      <c r="M347" s="20" t="n">
        <v>45659</v>
      </c>
      <c r="N347" s="20" t="n">
        <v>45665</v>
      </c>
      <c r="O347" s="41">
        <f>IF(N347=J347,1,IF(AND(N347=J347,L347=J347),N347+1-J347,IF(AND(N347&gt;J347,L347&lt;J347),N347+1-J347,IF(AND(N347&lt;=K347,L347&gt;=J347),N347-L347,IF(L347&gt;K347,"",IF(N347&gt;K347,EOMONTH(N347,-1)-L347,""))))))</f>
        <v/>
      </c>
      <c r="P347" s="41" t="n">
        <v>16000</v>
      </c>
      <c r="Q3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7" t="n">
        <v>0</v>
      </c>
      <c r="S347" t="inlineStr">
        <is>
          <t>value is not active</t>
        </is>
      </c>
    </row>
    <row r="348" ht="11.25" customHeight="1">
      <c r="A348" s="16" t="n">
        <v>344</v>
      </c>
      <c r="B348" s="21" t="n">
        <v>519</v>
      </c>
      <c r="C348" s="18" t="n"/>
      <c r="D348" s="19" t="n">
        <v>63615108</v>
      </c>
      <c r="E348" s="19" t="n">
        <v>10010450</v>
      </c>
      <c r="F348" s="19" t="inlineStr">
        <is>
          <t>ПОР</t>
        </is>
      </c>
      <c r="G348" s="19" t="inlineStr">
        <is>
          <t>Акча</t>
        </is>
      </c>
      <c r="H348" s="19" t="inlineStr">
        <is>
          <t>Жем</t>
        </is>
      </c>
      <c r="I348" s="17" t="n">
        <v>421034</v>
      </c>
      <c r="J348" s="20" t="n">
        <v>45658</v>
      </c>
      <c r="K348" s="20" t="n">
        <v>45688</v>
      </c>
      <c r="L348" s="20" t="n">
        <v>45654</v>
      </c>
      <c r="M348" s="20" t="n">
        <v>45656</v>
      </c>
      <c r="N348" s="20" t="n">
        <v>45660</v>
      </c>
      <c r="O348" s="41">
        <f>IF(N348=J348,1,IF(AND(N348=J348,L348=J348),N348+1-J348,IF(AND(N348&gt;J348,L348&lt;J348),N348+1-J348,IF(AND(N348&lt;=K348,L348&gt;=J348),N348-L348,IF(L348&gt;K348,"",IF(N348&gt;K348,EOMONTH(N348,-1)-L348,""))))))</f>
        <v/>
      </c>
      <c r="P348" s="41" t="n">
        <v>16000</v>
      </c>
      <c r="Q3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8" t="n">
        <v>0</v>
      </c>
      <c r="S348" t="inlineStr">
        <is>
          <t>value is not active</t>
        </is>
      </c>
    </row>
    <row r="349" ht="11.25" customHeight="1">
      <c r="A349" s="16" t="n">
        <v>345</v>
      </c>
      <c r="B349" s="21" t="n">
        <v>25</v>
      </c>
      <c r="C349" s="18" t="n"/>
      <c r="D349" s="19" t="n">
        <v>63615264</v>
      </c>
      <c r="E349" s="19" t="n">
        <v>10023362</v>
      </c>
      <c r="F349" s="19" t="inlineStr">
        <is>
          <t>ПОР</t>
        </is>
      </c>
      <c r="G349" s="19" t="inlineStr">
        <is>
          <t>Ангрен</t>
        </is>
      </c>
      <c r="H349" s="19" t="inlineStr">
        <is>
          <t>Жем</t>
        </is>
      </c>
      <c r="I349" s="17" t="n">
        <v>421034</v>
      </c>
      <c r="J349" s="20" t="n">
        <v>45658</v>
      </c>
      <c r="K349" s="20" t="n">
        <v>45688</v>
      </c>
      <c r="L349" s="20" t="n">
        <v>45678</v>
      </c>
      <c r="M349" s="20" t="n">
        <v>45682</v>
      </c>
      <c r="N349" s="20" t="n">
        <v>45687</v>
      </c>
      <c r="O349" s="41">
        <f>IF(N349=J349,1,IF(AND(N349=J349,L349=J349),N349+1-J349,IF(AND(N349&gt;J349,L349&lt;J349),N349+1-J349,IF(AND(N349&lt;=K349,L349&gt;=J349),N349-L349,IF(L349&gt;K349,"",IF(N349&gt;K349,EOMONTH(N349,-1)-L349,""))))))</f>
        <v/>
      </c>
      <c r="P349" s="41" t="n">
        <v>16000</v>
      </c>
      <c r="Q3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49" t="n">
        <v>25</v>
      </c>
      <c r="S349" t="inlineStr">
        <is>
          <t>25</t>
        </is>
      </c>
    </row>
    <row r="350" ht="11.25" customHeight="1">
      <c r="A350" s="16" t="n">
        <v>346</v>
      </c>
      <c r="B350" s="21" t="n">
        <v>19</v>
      </c>
      <c r="C350" s="18" t="n">
        <v>41</v>
      </c>
      <c r="D350" s="19" t="n">
        <v>63615264</v>
      </c>
      <c r="E350" s="19" t="n">
        <v>10023362</v>
      </c>
      <c r="F350" s="19" t="inlineStr">
        <is>
          <t>ПОР</t>
        </is>
      </c>
      <c r="G350" s="19" t="inlineStr">
        <is>
          <t>Жем</t>
        </is>
      </c>
      <c r="H350" s="19" t="inlineStr">
        <is>
          <t>Жем</t>
        </is>
      </c>
      <c r="I350" s="17" t="n">
        <v>421034</v>
      </c>
      <c r="J350" s="20" t="n">
        <v>45658</v>
      </c>
      <c r="K350" s="20" t="n">
        <v>45688</v>
      </c>
      <c r="L350" s="20" t="n">
        <v>45687</v>
      </c>
      <c r="M350" s="20" t="n">
        <v>45688</v>
      </c>
      <c r="N350" s="20" t="n">
        <v>45688</v>
      </c>
      <c r="O350" s="41">
        <f>IF(N350=J350,1,IF(AND(N350=J350,L350=J350),N350+1-J350,IF(AND(N350&gt;J350,L350&lt;J350),N350+1-J350,IF(AND(N350&lt;=K350,L350&gt;=J350),N350-L350,IF(L350&gt;K350,"",IF(N350&gt;K350,EOMONTH(N350,-1)-L350,""))))))</f>
        <v/>
      </c>
      <c r="P350" s="41" t="n">
        <v>16000</v>
      </c>
      <c r="Q3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0" t="n">
        <v>25</v>
      </c>
      <c r="S350" t="inlineStr">
        <is>
          <t>25</t>
        </is>
      </c>
    </row>
    <row r="351" ht="11.25" customHeight="1">
      <c r="A351" s="16" t="n">
        <v>347</v>
      </c>
      <c r="B351" s="21" t="n">
        <v>29</v>
      </c>
      <c r="C351" s="18" t="n"/>
      <c r="D351" s="19" t="n">
        <v>63615611</v>
      </c>
      <c r="E351" s="19" t="n">
        <v>37320377</v>
      </c>
      <c r="F351" s="19" t="inlineStr">
        <is>
          <t>ПОР</t>
        </is>
      </c>
      <c r="G351" s="19" t="inlineStr">
        <is>
          <t>НОВОГОРНАЯ</t>
        </is>
      </c>
      <c r="H351" s="19" t="inlineStr">
        <is>
          <t>Жем</t>
        </is>
      </c>
      <c r="I351" s="17" t="n">
        <v>421034</v>
      </c>
      <c r="J351" s="20" t="n">
        <v>45658</v>
      </c>
      <c r="K351" s="20" t="n">
        <v>45688</v>
      </c>
      <c r="L351" s="20" t="n">
        <v>45676</v>
      </c>
      <c r="M351" s="20" t="n">
        <v>45680</v>
      </c>
      <c r="N351" s="20" t="n">
        <v>45683</v>
      </c>
      <c r="O351" s="41">
        <f>IF(N351=J351,1,IF(AND(N351=J351,L351=J351),N351+1-J351,IF(AND(N351&gt;J351,L351&lt;J351),N351+1-J351,IF(AND(N351&lt;=K351,L351&gt;=J351),N351-L351,IF(L351&gt;K351,"",IF(N351&gt;K351,EOMONTH(N351,-1)-L351,""))))))</f>
        <v/>
      </c>
      <c r="P351" s="41" t="n">
        <v>16000</v>
      </c>
      <c r="Q3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1" t="n">
        <v>29</v>
      </c>
      <c r="S351" t="inlineStr">
        <is>
          <t>2</t>
        </is>
      </c>
    </row>
    <row r="352" ht="11.25" customHeight="1">
      <c r="A352" s="16" t="n">
        <v>348</v>
      </c>
      <c r="B352" s="21" t="n">
        <v>2</v>
      </c>
      <c r="C352" s="18" t="n">
        <v>549</v>
      </c>
      <c r="D352" s="19" t="n">
        <v>63615678</v>
      </c>
      <c r="E352" s="19" t="n">
        <v>10011670</v>
      </c>
      <c r="F352" s="19" t="inlineStr">
        <is>
          <t>ПОР</t>
        </is>
      </c>
      <c r="G352" s="19" t="inlineStr">
        <is>
          <t>Ташкент-Товарный</t>
        </is>
      </c>
      <c r="H352" s="19" t="inlineStr">
        <is>
          <t>Жем</t>
        </is>
      </c>
      <c r="I352" s="17" t="n">
        <v>421034</v>
      </c>
      <c r="J352" s="20" t="n">
        <v>45658</v>
      </c>
      <c r="K352" s="20" t="n">
        <v>45688</v>
      </c>
      <c r="L352" s="20" t="n">
        <v>45654</v>
      </c>
      <c r="M352" s="20" t="n">
        <v>45661</v>
      </c>
      <c r="N352" s="20" t="n">
        <v>45665</v>
      </c>
      <c r="O352" s="41">
        <f>IF(N352=J352,1,IF(AND(N352=J352,L352=J352),N352+1-J352,IF(AND(N352&gt;J352,L352&lt;J352),N352+1-J352,IF(AND(N352&lt;=K352,L352&gt;=J352),N352-L352,IF(L352&gt;K352,"",IF(N352&gt;K352,EOMONTH(N352,-1)-L352,""))))))</f>
        <v/>
      </c>
      <c r="P352" s="41" t="n">
        <v>16000</v>
      </c>
      <c r="Q3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2" t="n">
        <v>0</v>
      </c>
      <c r="S352" t="inlineStr">
        <is>
          <t>value is not active</t>
        </is>
      </c>
    </row>
    <row r="353" ht="11.25" customHeight="1">
      <c r="A353" s="16" t="n">
        <v>349</v>
      </c>
      <c r="B353" s="21" t="n">
        <v>29</v>
      </c>
      <c r="C353" s="18" t="n"/>
      <c r="D353" s="19" t="n">
        <v>63615827</v>
      </c>
      <c r="E353" s="19" t="n">
        <v>37337291</v>
      </c>
      <c r="F353" s="19" t="inlineStr">
        <is>
          <t>ПОР</t>
        </is>
      </c>
      <c r="G353" s="19" t="inlineStr">
        <is>
          <t>НОВОГОРНАЯ</t>
        </is>
      </c>
      <c r="H353" s="19" t="inlineStr">
        <is>
          <t>Жем</t>
        </is>
      </c>
      <c r="I353" s="17" t="n">
        <v>421034</v>
      </c>
      <c r="J353" s="20" t="n">
        <v>45658</v>
      </c>
      <c r="K353" s="20" t="n">
        <v>45688</v>
      </c>
      <c r="L353" s="20" t="n">
        <v>45676</v>
      </c>
      <c r="M353" s="20" t="n">
        <v>45677</v>
      </c>
      <c r="N353" s="20" t="n">
        <v>45686</v>
      </c>
      <c r="O353" s="41">
        <f>IF(N353=J353,1,IF(AND(N353=J353,L353=J353),N353+1-J353,IF(AND(N353&gt;J353,L353&lt;J353),N353+1-J353,IF(AND(N353&lt;=K353,L353&gt;=J353),N353-L353,IF(L353&gt;K353,"",IF(N353&gt;K353,EOMONTH(N353,-1)-L353,""))))))</f>
        <v/>
      </c>
      <c r="P353" s="41" t="n">
        <v>16000</v>
      </c>
      <c r="Q3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3" t="n">
        <v>29</v>
      </c>
      <c r="S353" t="inlineStr">
        <is>
          <t>2</t>
        </is>
      </c>
    </row>
    <row r="354" ht="11.25" customHeight="1">
      <c r="A354" s="16" t="n">
        <v>350</v>
      </c>
      <c r="B354" s="21" t="n">
        <v>29</v>
      </c>
      <c r="C354" s="18" t="n"/>
      <c r="D354" s="19" t="n">
        <v>63616064</v>
      </c>
      <c r="E354" s="19" t="n">
        <v>37337329</v>
      </c>
      <c r="F354" s="19" t="inlineStr">
        <is>
          <t>ПОР</t>
        </is>
      </c>
      <c r="G354" s="19" t="inlineStr">
        <is>
          <t>НОВОГОРНАЯ</t>
        </is>
      </c>
      <c r="H354" s="19" t="inlineStr">
        <is>
          <t>Жем</t>
        </is>
      </c>
      <c r="I354" s="17" t="n">
        <v>421034</v>
      </c>
      <c r="J354" s="20" t="n">
        <v>45658</v>
      </c>
      <c r="K354" s="20" t="n">
        <v>45688</v>
      </c>
      <c r="L354" s="20" t="n">
        <v>45676</v>
      </c>
      <c r="M354" s="20" t="n">
        <v>45680</v>
      </c>
      <c r="N354" s="20" t="n">
        <v>45686</v>
      </c>
      <c r="O354" s="41">
        <f>IF(N354=J354,1,IF(AND(N354=J354,L354=J354),N354+1-J354,IF(AND(N354&gt;J354,L354&lt;J354),N354+1-J354,IF(AND(N354&lt;=K354,L354&gt;=J354),N354-L354,IF(L354&gt;K354,"",IF(N354&gt;K354,EOMONTH(N354,-1)-L354,""))))))</f>
        <v/>
      </c>
      <c r="P354" s="41" t="n">
        <v>16000</v>
      </c>
      <c r="Q3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4" t="n">
        <v>29</v>
      </c>
      <c r="S354" t="inlineStr">
        <is>
          <t>2</t>
        </is>
      </c>
    </row>
    <row r="355" ht="11.25" customHeight="1">
      <c r="A355" s="16" t="n">
        <v>351</v>
      </c>
      <c r="B355" s="21" t="n">
        <v>29</v>
      </c>
      <c r="C355" s="18" t="n"/>
      <c r="D355" s="19" t="n">
        <v>63616080</v>
      </c>
      <c r="E355" s="19" t="n">
        <v>37299613</v>
      </c>
      <c r="F355" s="19" t="inlineStr">
        <is>
          <t>ПОР</t>
        </is>
      </c>
      <c r="G355" s="19" t="inlineStr">
        <is>
          <t>НОВОГОРНАЯ</t>
        </is>
      </c>
      <c r="H355" s="19" t="inlineStr">
        <is>
          <t>Жем</t>
        </is>
      </c>
      <c r="I355" s="17" t="n">
        <v>421034</v>
      </c>
      <c r="J355" s="20" t="n">
        <v>45658</v>
      </c>
      <c r="K355" s="20" t="n">
        <v>45688</v>
      </c>
      <c r="L355" s="20" t="n">
        <v>45676</v>
      </c>
      <c r="M355" s="20" t="n">
        <v>45677</v>
      </c>
      <c r="N355" s="20" t="n">
        <v>45683</v>
      </c>
      <c r="O355" s="41">
        <f>IF(N355=J355,1,IF(AND(N355=J355,L355=J355),N355+1-J355,IF(AND(N355&gt;J355,L355&lt;J355),N355+1-J355,IF(AND(N355&lt;=K355,L355&gt;=J355),N355-L355,IF(L355&gt;K355,"",IF(N355&gt;K355,EOMONTH(N355,-1)-L355,""))))))</f>
        <v/>
      </c>
      <c r="P355" s="41" t="n">
        <v>16000</v>
      </c>
      <c r="Q3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5" t="n">
        <v>29</v>
      </c>
      <c r="S355" t="inlineStr">
        <is>
          <t>2</t>
        </is>
      </c>
    </row>
    <row r="356" ht="11.25" customHeight="1">
      <c r="A356" s="16" t="n">
        <v>352</v>
      </c>
      <c r="B356" s="21" t="n">
        <v>519</v>
      </c>
      <c r="C356" s="18" t="n"/>
      <c r="D356" s="19" t="n">
        <v>63616155</v>
      </c>
      <c r="E356" s="19" t="inlineStr">
        <is>
          <t>ЭЛ837875</t>
        </is>
      </c>
      <c r="F356" s="19" t="inlineStr">
        <is>
          <t>ПОР</t>
        </is>
      </c>
      <c r="G356" s="18" t="inlineStr">
        <is>
          <t>Акча</t>
        </is>
      </c>
      <c r="H356" s="19" t="inlineStr">
        <is>
          <t>Жем</t>
        </is>
      </c>
      <c r="I356" s="17" t="n">
        <v>421034</v>
      </c>
      <c r="J356" s="20" t="n">
        <v>45658</v>
      </c>
      <c r="K356" s="20" t="n">
        <v>45688</v>
      </c>
      <c r="L356" s="20" t="n">
        <v>45657</v>
      </c>
      <c r="M356" s="20" t="n">
        <v>45658</v>
      </c>
      <c r="N356" s="20" t="n">
        <v>45662</v>
      </c>
      <c r="O356" s="41">
        <f>IF(N356=J356,1,IF(AND(N356=J356,L356=J356),N356+1-J356,IF(AND(N356&gt;J356,L356&lt;J356),N356+1-J356,IF(AND(N356&lt;=K356,L356&gt;=J356),N356-L356,IF(L356&gt;K356,"",IF(N356&gt;K356,EOMONTH(N356,-1)-L356,""))))))</f>
        <v/>
      </c>
      <c r="P356" s="41" t="n">
        <v>16000</v>
      </c>
      <c r="Q3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6" t="n">
        <v>19</v>
      </c>
      <c r="S356" t="inlineStr">
        <is>
          <t>41</t>
        </is>
      </c>
    </row>
    <row r="357" ht="11.25" customHeight="1">
      <c r="A357" s="16" t="n">
        <v>353</v>
      </c>
      <c r="B357" s="21" t="n">
        <v>25</v>
      </c>
      <c r="C357" s="18" t="n"/>
      <c r="D357" s="19" t="n">
        <v>63616239</v>
      </c>
      <c r="E357" s="19" t="n">
        <v>10024047</v>
      </c>
      <c r="F357" s="19" t="inlineStr">
        <is>
          <t>ПОР</t>
        </is>
      </c>
      <c r="G357" s="19" t="inlineStr">
        <is>
          <t>Ангрен</t>
        </is>
      </c>
      <c r="H357" s="19" t="inlineStr">
        <is>
          <t>Жем</t>
        </is>
      </c>
      <c r="I357" s="17" t="n">
        <v>421034</v>
      </c>
      <c r="J357" s="20" t="n">
        <v>45658</v>
      </c>
      <c r="K357" s="20" t="n">
        <v>45688</v>
      </c>
      <c r="L357" s="20" t="n">
        <v>45678</v>
      </c>
      <c r="M357" s="20" t="n">
        <v>45685</v>
      </c>
      <c r="N357" s="20" t="n">
        <v>45688</v>
      </c>
      <c r="O357" s="41">
        <f>IF(N357=J357,1,IF(AND(N357=J357,L357=J357),N357+1-J357,IF(AND(N357&gt;J357,L357&lt;J357),N357+1-J357,IF(AND(N357&lt;=K357,L357&gt;=J357),N357-L357,IF(L357&gt;K357,"",IF(N357&gt;K357,EOMONTH(N357,-1)-L357,""))))))</f>
        <v/>
      </c>
      <c r="P357" s="41" t="n">
        <v>16000</v>
      </c>
      <c r="Q3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7" t="n">
        <v>25</v>
      </c>
      <c r="S357" t="inlineStr">
        <is>
          <t>25</t>
        </is>
      </c>
    </row>
    <row r="358" ht="11.25" customHeight="1">
      <c r="A358" s="16" t="n">
        <v>354</v>
      </c>
      <c r="B358" s="21" t="n">
        <v>25</v>
      </c>
      <c r="C358" s="18" t="n"/>
      <c r="D358" s="19" t="n">
        <v>63622831</v>
      </c>
      <c r="E358" s="19" t="n">
        <v>10023682</v>
      </c>
      <c r="F358" s="19" t="inlineStr">
        <is>
          <t>ПОР</t>
        </is>
      </c>
      <c r="G358" s="19" t="inlineStr">
        <is>
          <t>Ангрен</t>
        </is>
      </c>
      <c r="H358" s="19" t="inlineStr">
        <is>
          <t>Жем</t>
        </is>
      </c>
      <c r="I358" s="17" t="n">
        <v>421034</v>
      </c>
      <c r="J358" s="20" t="n">
        <v>45658</v>
      </c>
      <c r="K358" s="20" t="n">
        <v>45688</v>
      </c>
      <c r="L358" s="20" t="n">
        <v>45678</v>
      </c>
      <c r="M358" s="20" t="n">
        <v>45682</v>
      </c>
      <c r="N358" s="20" t="n">
        <v>45687</v>
      </c>
      <c r="O358" s="41">
        <f>IF(N358=J358,1,IF(AND(N358=J358,L358=J358),N358+1-J358,IF(AND(N358&gt;J358,L358&lt;J358),N358+1-J358,IF(AND(N358&lt;=K358,L358&gt;=J358),N358-L358,IF(L358&gt;K358,"",IF(N358&gt;K358,EOMONTH(N358,-1)-L358,""))))))</f>
        <v/>
      </c>
      <c r="P358" s="41" t="n">
        <v>16000</v>
      </c>
      <c r="Q3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8" t="n">
        <v>25</v>
      </c>
      <c r="S358" t="inlineStr">
        <is>
          <t>25</t>
        </is>
      </c>
    </row>
    <row r="359" ht="11.25" customHeight="1">
      <c r="A359" s="16" t="n">
        <v>355</v>
      </c>
      <c r="B359" s="21" t="n">
        <v>19</v>
      </c>
      <c r="C359" s="18" t="n">
        <v>41</v>
      </c>
      <c r="D359" s="19" t="n">
        <v>63622831</v>
      </c>
      <c r="E359" s="19" t="n">
        <v>10023682</v>
      </c>
      <c r="F359" s="19" t="inlineStr">
        <is>
          <t>ПОР</t>
        </is>
      </c>
      <c r="G359" s="19" t="inlineStr">
        <is>
          <t>Жем</t>
        </is>
      </c>
      <c r="H359" s="19" t="inlineStr">
        <is>
          <t>Жем</t>
        </is>
      </c>
      <c r="I359" s="17" t="n">
        <v>421034</v>
      </c>
      <c r="J359" s="20" t="n">
        <v>45658</v>
      </c>
      <c r="K359" s="20" t="n">
        <v>45688</v>
      </c>
      <c r="L359" s="20" t="n">
        <v>45687</v>
      </c>
      <c r="M359" s="20" t="n">
        <v>45688</v>
      </c>
      <c r="N359" s="20" t="n">
        <v>45688</v>
      </c>
      <c r="O359" s="41">
        <f>IF(N359=J359,1,IF(AND(N359=J359,L359=J359),N359+1-J359,IF(AND(N359&gt;J359,L359&lt;J359),N359+1-J359,IF(AND(N359&lt;=K359,L359&gt;=J359),N359-L359,IF(L359&gt;K359,"",IF(N359&gt;K359,EOMONTH(N359,-1)-L359,""))))))</f>
        <v/>
      </c>
      <c r="P359" s="41" t="n">
        <v>16000</v>
      </c>
      <c r="Q3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59" t="n">
        <v>25</v>
      </c>
      <c r="S359" t="inlineStr">
        <is>
          <t>25</t>
        </is>
      </c>
    </row>
    <row r="360" ht="11.25" customHeight="1">
      <c r="A360" s="16" t="n">
        <v>356</v>
      </c>
      <c r="B360" s="21" t="n">
        <v>519</v>
      </c>
      <c r="C360" s="18" t="n"/>
      <c r="D360" s="19" t="n">
        <v>63622922</v>
      </c>
      <c r="E360" s="19" t="n">
        <v>10010697</v>
      </c>
      <c r="F360" s="19" t="inlineStr">
        <is>
          <t>ПОР</t>
        </is>
      </c>
      <c r="G360" s="19" t="inlineStr">
        <is>
          <t>Акча</t>
        </is>
      </c>
      <c r="H360" s="19" t="inlineStr">
        <is>
          <t>Жем</t>
        </is>
      </c>
      <c r="I360" s="17" t="n">
        <v>421034</v>
      </c>
      <c r="J360" s="20" t="n">
        <v>45658</v>
      </c>
      <c r="K360" s="20" t="n">
        <v>45688</v>
      </c>
      <c r="L360" s="20" t="n">
        <v>45654</v>
      </c>
      <c r="M360" s="20" t="n">
        <v>45655</v>
      </c>
      <c r="N360" s="20" t="n">
        <v>45660</v>
      </c>
      <c r="O360" s="41">
        <f>IF(N360=J360,1,IF(AND(N360=J360,L360=J360),N360+1-J360,IF(AND(N360&gt;J360,L360&lt;J360),N360+1-J360,IF(AND(N360&lt;=K360,L360&gt;=J360),N360-L360,IF(L360&gt;K360,"",IF(N360&gt;K360,EOMONTH(N360,-1)-L360,""))))))</f>
        <v/>
      </c>
      <c r="P360" s="41" t="n">
        <v>16000</v>
      </c>
      <c r="Q3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0" t="n">
        <v>0</v>
      </c>
      <c r="S360" t="inlineStr">
        <is>
          <t>value is not active</t>
        </is>
      </c>
    </row>
    <row r="361" ht="11.25" customHeight="1">
      <c r="A361" s="16" t="n">
        <v>357</v>
      </c>
      <c r="B361" s="21" t="n">
        <v>519</v>
      </c>
      <c r="C361" s="18" t="n"/>
      <c r="D361" s="19" t="n">
        <v>63623003</v>
      </c>
      <c r="E361" s="19" t="n">
        <v>10011533</v>
      </c>
      <c r="F361" s="19" t="inlineStr">
        <is>
          <t>ПОР</t>
        </is>
      </c>
      <c r="G361" s="19" t="inlineStr">
        <is>
          <t>Акча</t>
        </is>
      </c>
      <c r="H361" s="19" t="inlineStr">
        <is>
          <t>Жем</t>
        </is>
      </c>
      <c r="I361" s="17" t="n">
        <v>421034</v>
      </c>
      <c r="J361" s="20" t="n">
        <v>45658</v>
      </c>
      <c r="K361" s="20" t="n">
        <v>45688</v>
      </c>
      <c r="L361" s="20" t="n">
        <v>45654</v>
      </c>
      <c r="M361" s="20" t="n">
        <v>45657</v>
      </c>
      <c r="N361" s="20" t="n">
        <v>45662</v>
      </c>
      <c r="O361" s="41">
        <f>IF(N361=J361,1,IF(AND(N361=J361,L361=J361),N361+1-J361,IF(AND(N361&gt;J361,L361&lt;J361),N361+1-J361,IF(AND(N361&lt;=K361,L361&gt;=J361),N361-L361,IF(L361&gt;K361,"",IF(N361&gt;K361,EOMONTH(N361,-1)-L361,""))))))</f>
        <v/>
      </c>
      <c r="P361" s="41" t="n">
        <v>16000</v>
      </c>
      <c r="Q3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1" t="n">
        <v>0</v>
      </c>
      <c r="S361" t="inlineStr">
        <is>
          <t>value is not active</t>
        </is>
      </c>
    </row>
    <row r="362" ht="11.25" customHeight="1">
      <c r="A362" s="16" t="n">
        <v>358</v>
      </c>
      <c r="B362" s="21" t="n">
        <v>519</v>
      </c>
      <c r="C362" s="18" t="n"/>
      <c r="D362" s="19" t="n">
        <v>63623078</v>
      </c>
      <c r="E362" s="19" t="n">
        <v>10011533</v>
      </c>
      <c r="F362" s="19" t="inlineStr">
        <is>
          <t>ПОР</t>
        </is>
      </c>
      <c r="G362" s="19" t="inlineStr">
        <is>
          <t>Акча</t>
        </is>
      </c>
      <c r="H362" s="19" t="inlineStr">
        <is>
          <t>Жем</t>
        </is>
      </c>
      <c r="I362" s="17" t="n">
        <v>421034</v>
      </c>
      <c r="J362" s="20" t="n">
        <v>45658</v>
      </c>
      <c r="K362" s="20" t="n">
        <v>45688</v>
      </c>
      <c r="L362" s="20" t="n">
        <v>45654</v>
      </c>
      <c r="M362" s="20" t="n">
        <v>45657</v>
      </c>
      <c r="N362" s="20" t="n">
        <v>45662</v>
      </c>
      <c r="O362" s="41">
        <f>IF(N362=J362,1,IF(AND(N362=J362,L362=J362),N362+1-J362,IF(AND(N362&gt;J362,L362&lt;J362),N362+1-J362,IF(AND(N362&lt;=K362,L362&gt;=J362),N362-L362,IF(L362&gt;K362,"",IF(N362&gt;K362,EOMONTH(N362,-1)-L362,""))))))</f>
        <v/>
      </c>
      <c r="P362" s="41" t="n">
        <v>16000</v>
      </c>
      <c r="Q3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2" t="n">
        <v>0</v>
      </c>
      <c r="S362" t="inlineStr">
        <is>
          <t>value is not active</t>
        </is>
      </c>
    </row>
    <row r="363" ht="11.25" customHeight="1">
      <c r="A363" s="16" t="n">
        <v>359</v>
      </c>
      <c r="B363" s="21" t="n">
        <v>25</v>
      </c>
      <c r="C363" s="18" t="n"/>
      <c r="D363" s="19" t="n">
        <v>63738926</v>
      </c>
      <c r="E363" s="19" t="n">
        <v>10023362</v>
      </c>
      <c r="F363" s="19" t="inlineStr">
        <is>
          <t>ПОР</t>
        </is>
      </c>
      <c r="G363" s="19" t="inlineStr">
        <is>
          <t>Ангрен</t>
        </is>
      </c>
      <c r="H363" s="19" t="inlineStr">
        <is>
          <t>Жем</t>
        </is>
      </c>
      <c r="I363" s="17" t="n">
        <v>421034</v>
      </c>
      <c r="J363" s="20" t="n">
        <v>45658</v>
      </c>
      <c r="K363" s="20" t="n">
        <v>45688</v>
      </c>
      <c r="L363" s="20" t="n">
        <v>45678</v>
      </c>
      <c r="M363" s="20" t="n">
        <v>45682</v>
      </c>
      <c r="N363" s="20" t="n">
        <v>45687</v>
      </c>
      <c r="O363" s="41">
        <f>IF(N363=J363,1,IF(AND(N363=J363,L363=J363),N363+1-J363,IF(AND(N363&gt;J363,L363&lt;J363),N363+1-J363,IF(AND(N363&lt;=K363,L363&gt;=J363),N363-L363,IF(L363&gt;K363,"",IF(N363&gt;K363,EOMONTH(N363,-1)-L363,""))))))</f>
        <v/>
      </c>
      <c r="P363" s="41" t="n">
        <v>16000</v>
      </c>
      <c r="Q3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3" t="n">
        <v>25</v>
      </c>
      <c r="S363" t="inlineStr">
        <is>
          <t>25</t>
        </is>
      </c>
    </row>
    <row r="364" ht="11.25" customHeight="1">
      <c r="A364" s="16" t="n">
        <v>360</v>
      </c>
      <c r="B364" s="21" t="n">
        <v>19</v>
      </c>
      <c r="C364" s="18" t="n">
        <v>41</v>
      </c>
      <c r="D364" s="19" t="n">
        <v>63738926</v>
      </c>
      <c r="E364" s="19" t="n">
        <v>10023362</v>
      </c>
      <c r="F364" s="19" t="inlineStr">
        <is>
          <t>ПОР</t>
        </is>
      </c>
      <c r="G364" s="19" t="inlineStr">
        <is>
          <t>Жем</t>
        </is>
      </c>
      <c r="H364" s="19" t="inlineStr">
        <is>
          <t>Жем</t>
        </is>
      </c>
      <c r="I364" s="17" t="n">
        <v>421034</v>
      </c>
      <c r="J364" s="20" t="n">
        <v>45658</v>
      </c>
      <c r="K364" s="20" t="n">
        <v>45688</v>
      </c>
      <c r="L364" s="20" t="n">
        <v>45687</v>
      </c>
      <c r="M364" s="20" t="n">
        <v>45688</v>
      </c>
      <c r="N364" s="20" t="n">
        <v>45688</v>
      </c>
      <c r="O364" s="41">
        <f>IF(N364=J364,1,IF(AND(N364=J364,L364=J364),N364+1-J364,IF(AND(N364&gt;J364,L364&lt;J364),N364+1-J364,IF(AND(N364&lt;=K364,L364&gt;=J364),N364-L364,IF(L364&gt;K364,"",IF(N364&gt;K364,EOMONTH(N364,-1)-L364,""))))))</f>
        <v/>
      </c>
      <c r="P364" s="41" t="n">
        <v>16000</v>
      </c>
      <c r="Q3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4" t="n">
        <v>25</v>
      </c>
      <c r="S364" t="inlineStr">
        <is>
          <t>25</t>
        </is>
      </c>
    </row>
    <row r="365" ht="11.25" customHeight="1">
      <c r="A365" s="16" t="n">
        <v>361</v>
      </c>
      <c r="B365" s="21" t="n">
        <v>519</v>
      </c>
      <c r="C365" s="18" t="n"/>
      <c r="D365" s="19" t="n">
        <v>63738942</v>
      </c>
      <c r="E365" s="19" t="n">
        <v>10011914</v>
      </c>
      <c r="F365" s="19" t="inlineStr">
        <is>
          <t>ПОР</t>
        </is>
      </c>
      <c r="G365" s="19" t="inlineStr">
        <is>
          <t>Акча</t>
        </is>
      </c>
      <c r="H365" s="19" t="inlineStr">
        <is>
          <t>Жем</t>
        </is>
      </c>
      <c r="I365" s="17" t="n">
        <v>421034</v>
      </c>
      <c r="J365" s="20" t="n">
        <v>45658</v>
      </c>
      <c r="K365" s="20" t="n">
        <v>45688</v>
      </c>
      <c r="L365" s="20" t="n">
        <v>45657</v>
      </c>
      <c r="M365" s="20" t="n">
        <v>45659</v>
      </c>
      <c r="N365" s="20" t="n">
        <v>45665</v>
      </c>
      <c r="O365" s="41">
        <f>IF(N365=J365,1,IF(AND(N365=J365,L365=J365),N365+1-J365,IF(AND(N365&gt;J365,L365&lt;J365),N365+1-J365,IF(AND(N365&lt;=K365,L365&gt;=J365),N365-L365,IF(L365&gt;K365,"",IF(N365&gt;K365,EOMONTH(N365,-1)-L365,""))))))</f>
        <v/>
      </c>
      <c r="P365" s="41" t="n">
        <v>16000</v>
      </c>
      <c r="Q3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5" t="n">
        <v>0</v>
      </c>
      <c r="S365" t="inlineStr">
        <is>
          <t>value is not active</t>
        </is>
      </c>
    </row>
    <row r="366" ht="11.25" customHeight="1">
      <c r="A366" s="16" t="n">
        <v>362</v>
      </c>
      <c r="B366" s="21" t="n">
        <v>2</v>
      </c>
      <c r="C366" s="18" t="n"/>
      <c r="D366" s="19" t="n">
        <v>63739031</v>
      </c>
      <c r="E366" s="19" t="n">
        <v>510386</v>
      </c>
      <c r="F366" s="19" t="inlineStr">
        <is>
          <t>ПОР</t>
        </is>
      </c>
      <c r="G366" s="19" t="inlineStr">
        <is>
          <t>Худжанд</t>
        </is>
      </c>
      <c r="H366" s="19" t="inlineStr">
        <is>
          <t>Жем</t>
        </is>
      </c>
      <c r="I366" s="17" t="n">
        <v>421034</v>
      </c>
      <c r="J366" s="20" t="n">
        <v>45658</v>
      </c>
      <c r="K366" s="20" t="n">
        <v>45688</v>
      </c>
      <c r="L366" s="20" t="n">
        <v>45687</v>
      </c>
      <c r="M366" s="20" t="n">
        <v>45688</v>
      </c>
      <c r="N366" s="20" t="n">
        <v>45688</v>
      </c>
      <c r="O366" s="41">
        <f>IF(N366=J366,1,IF(AND(N366=J366,L366=J366),N366+1-J366,IF(AND(N366&gt;J366,L366&lt;J366),N366+1-J366,IF(AND(N366&lt;=K366,L366&gt;=J366),N366-L366,IF(L366&gt;K366,"",IF(N366&gt;K366,EOMONTH(N366,-1)-L366,""))))))</f>
        <v/>
      </c>
      <c r="P366" s="41" t="n">
        <v>16000</v>
      </c>
      <c r="Q3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6" t="n">
        <v>2</v>
      </c>
      <c r="S366" t="inlineStr">
        <is>
          <t>2</t>
        </is>
      </c>
    </row>
    <row r="367" ht="11.25" customHeight="1">
      <c r="A367" s="16" t="n">
        <v>363</v>
      </c>
      <c r="B367" s="21" t="n">
        <v>519</v>
      </c>
      <c r="C367" s="18" t="n"/>
      <c r="D367" s="19" t="n">
        <v>63740286</v>
      </c>
      <c r="E367" s="19" t="n">
        <v>10011533</v>
      </c>
      <c r="F367" s="19" t="inlineStr">
        <is>
          <t>ПОР</t>
        </is>
      </c>
      <c r="G367" s="19" t="inlineStr">
        <is>
          <t>Акча</t>
        </is>
      </c>
      <c r="H367" s="19" t="inlineStr">
        <is>
          <t>Жем</t>
        </is>
      </c>
      <c r="I367" s="17" t="n">
        <v>421034</v>
      </c>
      <c r="J367" s="20" t="n">
        <v>45658</v>
      </c>
      <c r="K367" s="20" t="n">
        <v>45688</v>
      </c>
      <c r="L367" s="20" t="n">
        <v>45654</v>
      </c>
      <c r="M367" s="20" t="n">
        <v>45657</v>
      </c>
      <c r="N367" s="20" t="n">
        <v>45662</v>
      </c>
      <c r="O367" s="41">
        <f>IF(N367=J367,1,IF(AND(N367=J367,L367=J367),N367+1-J367,IF(AND(N367&gt;J367,L367&lt;J367),N367+1-J367,IF(AND(N367&lt;=K367,L367&gt;=J367),N367-L367,IF(L367&gt;K367,"",IF(N367&gt;K367,EOMONTH(N367,-1)-L367,""))))))</f>
        <v/>
      </c>
      <c r="P367" s="41" t="n">
        <v>16000</v>
      </c>
      <c r="Q3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7" t="n">
        <v>0</v>
      </c>
      <c r="S367" t="inlineStr">
        <is>
          <t>value is not active</t>
        </is>
      </c>
    </row>
    <row r="368" ht="11.25" customHeight="1">
      <c r="A368" s="16" t="n">
        <v>364</v>
      </c>
      <c r="B368" s="21" t="n">
        <v>519</v>
      </c>
      <c r="C368" s="18" t="n"/>
      <c r="D368" s="19" t="n">
        <v>63740328</v>
      </c>
      <c r="E368" s="19" t="n">
        <v>10012058</v>
      </c>
      <c r="F368" s="19" t="inlineStr">
        <is>
          <t>ПОР</t>
        </is>
      </c>
      <c r="G368" s="19" t="inlineStr">
        <is>
          <t>Акча</t>
        </is>
      </c>
      <c r="H368" s="19" t="inlineStr">
        <is>
          <t>Жем</t>
        </is>
      </c>
      <c r="I368" s="17" t="n">
        <v>421034</v>
      </c>
      <c r="J368" s="20" t="n">
        <v>45658</v>
      </c>
      <c r="K368" s="20" t="n">
        <v>45688</v>
      </c>
      <c r="L368" s="20" t="n">
        <v>45657</v>
      </c>
      <c r="M368" s="20" t="n">
        <v>45659</v>
      </c>
      <c r="N368" s="20" t="n">
        <v>45665</v>
      </c>
      <c r="O368" s="41">
        <f>IF(N368=J368,1,IF(AND(N368=J368,L368=J368),N368+1-J368,IF(AND(N368&gt;J368,L368&lt;J368),N368+1-J368,IF(AND(N368&lt;=K368,L368&gt;=J368),N368-L368,IF(L368&gt;K368,"",IF(N368&gt;K368,EOMONTH(N368,-1)-L368,""))))))</f>
        <v/>
      </c>
      <c r="P368" s="41" t="n">
        <v>16000</v>
      </c>
      <c r="Q3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8" t="n">
        <v>0</v>
      </c>
      <c r="S368" t="inlineStr">
        <is>
          <t>value is not active</t>
        </is>
      </c>
    </row>
    <row r="369" ht="11.25" customHeight="1">
      <c r="A369" s="16" t="n">
        <v>365</v>
      </c>
      <c r="B369" s="21" t="n">
        <v>29</v>
      </c>
      <c r="C369" s="18" t="n"/>
      <c r="D369" s="19" t="n">
        <v>63740484</v>
      </c>
      <c r="E369" s="19" t="n">
        <v>123456</v>
      </c>
      <c r="F369" s="19" t="inlineStr">
        <is>
          <t>ПОР</t>
        </is>
      </c>
      <c r="G369" s="19" t="inlineStr">
        <is>
          <t>НОВОГОРНАЯ</t>
        </is>
      </c>
      <c r="H369" s="19" t="inlineStr">
        <is>
          <t>Жем</t>
        </is>
      </c>
      <c r="I369" s="17" t="n">
        <v>421034</v>
      </c>
      <c r="J369" s="20" t="n">
        <v>45658</v>
      </c>
      <c r="K369" s="20" t="n">
        <v>45688</v>
      </c>
      <c r="L369" s="20" t="n">
        <v>45676</v>
      </c>
      <c r="M369" s="20" t="n">
        <v>45677</v>
      </c>
      <c r="N369" s="20" t="n">
        <v>45688</v>
      </c>
      <c r="O369" s="41">
        <f>IF(N369=J369,1,IF(AND(N369=J369,L369=J369),N369+1-J369,IF(AND(N369&gt;J369,L369&lt;J369),N369+1-J369,IF(AND(N369&lt;=K369,L369&gt;=J369),N369-L369,IF(L369&gt;K369,"",IF(N369&gt;K369,EOMONTH(N369,-1)-L369,""))))))</f>
        <v/>
      </c>
      <c r="P369" s="41" t="n">
        <v>16000</v>
      </c>
      <c r="Q3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69" t="n">
        <v>0</v>
      </c>
      <c r="S369" t="inlineStr">
        <is>
          <t>value is not active</t>
        </is>
      </c>
    </row>
    <row r="370" ht="11.25" customHeight="1">
      <c r="A370" s="16" t="n">
        <v>366</v>
      </c>
      <c r="B370" s="21" t="n">
        <v>25</v>
      </c>
      <c r="C370" s="18" t="n"/>
      <c r="D370" s="19" t="n">
        <v>63744973</v>
      </c>
      <c r="E370" s="19" t="n">
        <v>10023682</v>
      </c>
      <c r="F370" s="19" t="inlineStr">
        <is>
          <t>ПОР</t>
        </is>
      </c>
      <c r="G370" s="19" t="inlineStr">
        <is>
          <t>Ангрен</t>
        </is>
      </c>
      <c r="H370" s="19" t="inlineStr">
        <is>
          <t>Жем</t>
        </is>
      </c>
      <c r="I370" s="17" t="n">
        <v>421034</v>
      </c>
      <c r="J370" s="20" t="n">
        <v>45658</v>
      </c>
      <c r="K370" s="20" t="n">
        <v>45688</v>
      </c>
      <c r="L370" s="20" t="n">
        <v>45678</v>
      </c>
      <c r="M370" s="20" t="n">
        <v>45682</v>
      </c>
      <c r="N370" s="20" t="n">
        <v>45688</v>
      </c>
      <c r="O370" s="41">
        <f>IF(N370=J370,1,IF(AND(N370=J370,L370=J370),N370+1-J370,IF(AND(N370&gt;J370,L370&lt;J370),N370+1-J370,IF(AND(N370&lt;=K370,L370&gt;=J370),N370-L370,IF(L370&gt;K370,"",IF(N370&gt;K370,EOMONTH(N370,-1)-L370,""))))))</f>
        <v/>
      </c>
      <c r="P370" s="41" t="n">
        <v>16000</v>
      </c>
      <c r="Q3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0" t="n">
        <v>25</v>
      </c>
      <c r="S370" t="inlineStr">
        <is>
          <t>25</t>
        </is>
      </c>
    </row>
    <row r="371" ht="11.25" customHeight="1">
      <c r="A371" s="16" t="n">
        <v>367</v>
      </c>
      <c r="B371" s="21" t="n">
        <v>519</v>
      </c>
      <c r="C371" s="18" t="n"/>
      <c r="D371" s="19" t="n">
        <v>63744981</v>
      </c>
      <c r="E371" s="19" t="n">
        <v>10011914</v>
      </c>
      <c r="F371" s="19" t="inlineStr">
        <is>
          <t>ПОР</t>
        </is>
      </c>
      <c r="G371" s="19" t="inlineStr">
        <is>
          <t>Акча</t>
        </is>
      </c>
      <c r="H371" s="19" t="inlineStr">
        <is>
          <t>Жем</t>
        </is>
      </c>
      <c r="I371" s="17" t="n">
        <v>421034</v>
      </c>
      <c r="J371" s="20" t="n">
        <v>45658</v>
      </c>
      <c r="K371" s="20" t="n">
        <v>45688</v>
      </c>
      <c r="L371" s="20" t="n">
        <v>45657</v>
      </c>
      <c r="M371" s="20" t="n">
        <v>45659</v>
      </c>
      <c r="N371" s="20" t="n">
        <v>45665</v>
      </c>
      <c r="O371" s="41">
        <f>IF(N371=J371,1,IF(AND(N371=J371,L371=J371),N371+1-J371,IF(AND(N371&gt;J371,L371&lt;J371),N371+1-J371,IF(AND(N371&lt;=K371,L371&gt;=J371),N371-L371,IF(L371&gt;K371,"",IF(N371&gt;K371,EOMONTH(N371,-1)-L371,""))))))</f>
        <v/>
      </c>
      <c r="P371" s="41" t="n">
        <v>16000</v>
      </c>
      <c r="Q3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1" t="n">
        <v>0</v>
      </c>
      <c r="S371" t="inlineStr">
        <is>
          <t>value is not active</t>
        </is>
      </c>
    </row>
    <row r="372" ht="11.25" customHeight="1">
      <c r="A372" s="16" t="n">
        <v>368</v>
      </c>
      <c r="B372" s="21" t="n">
        <v>519</v>
      </c>
      <c r="C372" s="18" t="n"/>
      <c r="D372" s="19" t="n">
        <v>63745012</v>
      </c>
      <c r="E372" s="19" t="n">
        <v>10011108</v>
      </c>
      <c r="F372" s="19" t="inlineStr">
        <is>
          <t>ПОР</t>
        </is>
      </c>
      <c r="G372" s="19" t="inlineStr">
        <is>
          <t>Акча</t>
        </is>
      </c>
      <c r="H372" s="19" t="inlineStr">
        <is>
          <t>Жем</t>
        </is>
      </c>
      <c r="I372" s="17" t="n">
        <v>421034</v>
      </c>
      <c r="J372" s="20" t="n">
        <v>45658</v>
      </c>
      <c r="K372" s="20" t="n">
        <v>45688</v>
      </c>
      <c r="L372" s="20" t="n">
        <v>45654</v>
      </c>
      <c r="M372" s="20" t="n">
        <v>45656</v>
      </c>
      <c r="N372" s="20" t="n">
        <v>45661</v>
      </c>
      <c r="O372" s="41">
        <f>IF(N372=J372,1,IF(AND(N372=J372,L372=J372),N372+1-J372,IF(AND(N372&gt;J372,L372&lt;J372),N372+1-J372,IF(AND(N372&lt;=K372,L372&gt;=J372),N372-L372,IF(L372&gt;K372,"",IF(N372&gt;K372,EOMONTH(N372,-1)-L372,""))))))</f>
        <v/>
      </c>
      <c r="P372" s="41" t="n">
        <v>16000</v>
      </c>
      <c r="Q3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2" t="n">
        <v>0</v>
      </c>
      <c r="S372" t="inlineStr">
        <is>
          <t>value is not active</t>
        </is>
      </c>
    </row>
    <row r="373" ht="11.25" customHeight="1">
      <c r="A373" s="16" t="n">
        <v>369</v>
      </c>
      <c r="B373" s="21" t="n">
        <v>519</v>
      </c>
      <c r="C373" s="18" t="n"/>
      <c r="D373" s="19" t="n">
        <v>63745111</v>
      </c>
      <c r="E373" s="19" t="n">
        <v>10012621</v>
      </c>
      <c r="F373" s="19" t="inlineStr">
        <is>
          <t>ПОР</t>
        </is>
      </c>
      <c r="G373" s="19" t="inlineStr">
        <is>
          <t>Акча</t>
        </is>
      </c>
      <c r="H373" s="19" t="inlineStr">
        <is>
          <t>Жем</t>
        </is>
      </c>
      <c r="I373" s="17" t="n">
        <v>421034</v>
      </c>
      <c r="J373" s="20" t="n">
        <v>45658</v>
      </c>
      <c r="K373" s="20" t="n">
        <v>45688</v>
      </c>
      <c r="L373" s="20" t="n">
        <v>45654</v>
      </c>
      <c r="M373" s="20" t="n">
        <v>45661</v>
      </c>
      <c r="N373" s="20" t="n">
        <v>45665</v>
      </c>
      <c r="O373" s="41">
        <f>IF(N373=J373,1,IF(AND(N373=J373,L373=J373),N373+1-J373,IF(AND(N373&gt;J373,L373&lt;J373),N373+1-J373,IF(AND(N373&lt;=K373,L373&gt;=J373),N373-L373,IF(L373&gt;K373,"",IF(N373&gt;K373,EOMONTH(N373,-1)-L373,""))))))</f>
        <v/>
      </c>
      <c r="P373" s="41" t="n">
        <v>16000</v>
      </c>
      <c r="Q3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3" t="n">
        <v>0</v>
      </c>
      <c r="S373" t="inlineStr">
        <is>
          <t>value is not active</t>
        </is>
      </c>
    </row>
    <row r="374" ht="11.25" customHeight="1">
      <c r="A374" s="16" t="n">
        <v>370</v>
      </c>
      <c r="B374" s="21" t="n">
        <v>25</v>
      </c>
      <c r="C374" s="18" t="n"/>
      <c r="D374" s="19" t="n">
        <v>63745137</v>
      </c>
      <c r="E374" s="19" t="n">
        <v>10024047</v>
      </c>
      <c r="F374" s="19" t="inlineStr">
        <is>
          <t>ПОР</t>
        </is>
      </c>
      <c r="G374" s="19" t="inlineStr">
        <is>
          <t>Ангрен</t>
        </is>
      </c>
      <c r="H374" s="19" t="inlineStr">
        <is>
          <t>Жем</t>
        </is>
      </c>
      <c r="I374" s="17" t="n">
        <v>421034</v>
      </c>
      <c r="J374" s="20" t="n">
        <v>45658</v>
      </c>
      <c r="K374" s="20" t="n">
        <v>45688</v>
      </c>
      <c r="L374" s="20" t="n">
        <v>45678</v>
      </c>
      <c r="M374" s="20" t="n">
        <v>45685</v>
      </c>
      <c r="N374" s="20" t="n">
        <v>45688</v>
      </c>
      <c r="O374" s="41">
        <f>IF(N374=J374,1,IF(AND(N374=J374,L374=J374),N374+1-J374,IF(AND(N374&gt;J374,L374&lt;J374),N374+1-J374,IF(AND(N374&lt;=K374,L374&gt;=J374),N374-L374,IF(L374&gt;K374,"",IF(N374&gt;K374,EOMONTH(N374,-1)-L374,""))))))</f>
        <v/>
      </c>
      <c r="P374" s="41" t="n">
        <v>16000</v>
      </c>
      <c r="Q3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4" t="n">
        <v>25</v>
      </c>
      <c r="S374" t="inlineStr">
        <is>
          <t>25</t>
        </is>
      </c>
    </row>
    <row r="375" ht="11.25" customHeight="1">
      <c r="A375" s="16" t="n">
        <v>371</v>
      </c>
      <c r="B375" s="21" t="n">
        <v>29</v>
      </c>
      <c r="C375" s="18" t="n"/>
      <c r="D375" s="19" t="n">
        <v>63760367</v>
      </c>
      <c r="E375" s="19" t="n">
        <v>123456</v>
      </c>
      <c r="F375" s="19" t="inlineStr">
        <is>
          <t>ПОР</t>
        </is>
      </c>
      <c r="G375" s="19" t="inlineStr">
        <is>
          <t>НОВОГОРНАЯ</t>
        </is>
      </c>
      <c r="H375" s="19" t="inlineStr">
        <is>
          <t>Жем</t>
        </is>
      </c>
      <c r="I375" s="17" t="n">
        <v>421034</v>
      </c>
      <c r="J375" s="20" t="n">
        <v>45658</v>
      </c>
      <c r="K375" s="20" t="n">
        <v>45688</v>
      </c>
      <c r="L375" s="20" t="n">
        <v>45676</v>
      </c>
      <c r="M375" s="20" t="n">
        <v>45677</v>
      </c>
      <c r="N375" s="20" t="n">
        <v>45688</v>
      </c>
      <c r="O375" s="41">
        <f>IF(N375=J375,1,IF(AND(N375=J375,L375=J375),N375+1-J375,IF(AND(N375&gt;J375,L375&lt;J375),N375+1-J375,IF(AND(N375&lt;=K375,L375&gt;=J375),N375-L375,IF(L375&gt;K375,"",IF(N375&gt;K375,EOMONTH(N375,-1)-L375,""))))))</f>
        <v/>
      </c>
      <c r="P375" s="41" t="n">
        <v>16000</v>
      </c>
      <c r="Q3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5" t="n">
        <v>0</v>
      </c>
      <c r="S375" t="inlineStr">
        <is>
          <t>value is not active</t>
        </is>
      </c>
    </row>
    <row r="376" ht="11.25" customHeight="1">
      <c r="A376" s="16" t="n">
        <v>372</v>
      </c>
      <c r="B376" s="33" t="n">
        <v>520</v>
      </c>
      <c r="C376" s="18" t="n"/>
      <c r="D376" s="34" t="n">
        <v>65317950</v>
      </c>
      <c r="E376" s="19" t="n">
        <v>10011997</v>
      </c>
      <c r="F376" s="19" t="inlineStr">
        <is>
          <t>ПОР</t>
        </is>
      </c>
      <c r="G376" s="19" t="inlineStr">
        <is>
          <t>Сырдарьинская</t>
        </is>
      </c>
      <c r="H376" s="19" t="inlineStr">
        <is>
          <t>Жем</t>
        </is>
      </c>
      <c r="I376" s="17" t="n">
        <v>421034</v>
      </c>
      <c r="J376" s="20" t="n">
        <v>45658</v>
      </c>
      <c r="K376" s="20" t="n">
        <v>45688</v>
      </c>
      <c r="L376" s="20" t="n">
        <v>45656</v>
      </c>
      <c r="M376" s="20" t="n">
        <v>45658</v>
      </c>
      <c r="N376" s="20" t="n">
        <v>45665</v>
      </c>
      <c r="O376" s="41">
        <f>IF(N376=J376,1,IF(AND(N376=J376,L376=J376),N376+1-J376,IF(AND(N376&gt;J376,L376&lt;J376),N376+1-J376,IF(AND(N376&lt;=K376,L376&gt;=J376),N376-L376,IF(L376&gt;K376,"",IF(N376&gt;K376,EOMONTH(N376,-1)-L376,""))))))</f>
        <v/>
      </c>
      <c r="P376" s="41" t="n">
        <v>16000</v>
      </c>
      <c r="Q3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6" t="n">
        <v>0</v>
      </c>
      <c r="S376" t="inlineStr">
        <is>
          <t>value is not active</t>
        </is>
      </c>
    </row>
    <row r="377" ht="11.25" customHeight="1">
      <c r="A377" s="16" t="n">
        <v>373</v>
      </c>
      <c r="B377" s="21" t="n">
        <v>519</v>
      </c>
      <c r="C377" s="18" t="n"/>
      <c r="D377" s="19" t="n">
        <v>65318602</v>
      </c>
      <c r="E377" s="19" t="n">
        <v>10011533</v>
      </c>
      <c r="F377" s="19" t="inlineStr">
        <is>
          <t>ПОР</t>
        </is>
      </c>
      <c r="G377" s="19" t="inlineStr">
        <is>
          <t>Акча</t>
        </is>
      </c>
      <c r="H377" s="19" t="inlineStr">
        <is>
          <t>Жем</t>
        </is>
      </c>
      <c r="I377" s="17" t="n">
        <v>421034</v>
      </c>
      <c r="J377" s="20" t="n">
        <v>45658</v>
      </c>
      <c r="K377" s="20" t="n">
        <v>45688</v>
      </c>
      <c r="L377" s="20" t="n">
        <v>45654</v>
      </c>
      <c r="M377" s="20" t="n">
        <v>45657</v>
      </c>
      <c r="N377" s="20" t="n">
        <v>45662</v>
      </c>
      <c r="O377" s="41">
        <f>IF(N377=J377,1,IF(AND(N377=J377,L377=J377),N377+1-J377,IF(AND(N377&gt;J377,L377&lt;J377),N377+1-J377,IF(AND(N377&lt;=K377,L377&gt;=J377),N377-L377,IF(L377&gt;K377,"",IF(N377&gt;K377,EOMONTH(N377,-1)-L377,""))))))</f>
        <v/>
      </c>
      <c r="P377" s="41" t="n">
        <v>16000</v>
      </c>
      <c r="Q3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7" t="n">
        <v>0</v>
      </c>
      <c r="S377" t="inlineStr">
        <is>
          <t>value is not active</t>
        </is>
      </c>
    </row>
    <row r="378" ht="11.25" customHeight="1">
      <c r="A378" s="16" t="n">
        <v>374</v>
      </c>
      <c r="B378" s="21" t="n">
        <v>519</v>
      </c>
      <c r="C378" s="18" t="n"/>
      <c r="D378" s="19" t="n">
        <v>65319428</v>
      </c>
      <c r="E378" s="19" t="n">
        <v>10011533</v>
      </c>
      <c r="F378" s="19" t="inlineStr">
        <is>
          <t>ПОР</t>
        </is>
      </c>
      <c r="G378" s="19" t="inlineStr">
        <is>
          <t>Акча</t>
        </is>
      </c>
      <c r="H378" s="19" t="inlineStr">
        <is>
          <t>Жем</t>
        </is>
      </c>
      <c r="I378" s="17" t="n">
        <v>421034</v>
      </c>
      <c r="J378" s="20" t="n">
        <v>45658</v>
      </c>
      <c r="K378" s="20" t="n">
        <v>45688</v>
      </c>
      <c r="L378" s="20" t="n">
        <v>45654</v>
      </c>
      <c r="M378" s="20" t="n">
        <v>45657</v>
      </c>
      <c r="N378" s="20" t="n">
        <v>45662</v>
      </c>
      <c r="O378" s="41">
        <f>IF(N378=J378,1,IF(AND(N378=J378,L378=J378),N378+1-J378,IF(AND(N378&gt;J378,L378&lt;J378),N378+1-J378,IF(AND(N378&lt;=K378,L378&gt;=J378),N378-L378,IF(L378&gt;K378,"",IF(N378&gt;K378,EOMONTH(N378,-1)-L378,""))))))</f>
        <v/>
      </c>
      <c r="P378" s="41" t="n">
        <v>16000</v>
      </c>
      <c r="Q3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8" t="n">
        <v>0</v>
      </c>
      <c r="S378" t="inlineStr">
        <is>
          <t>value is not active</t>
        </is>
      </c>
    </row>
    <row r="379" ht="11.25" customHeight="1">
      <c r="A379" s="16" t="n">
        <v>375</v>
      </c>
      <c r="B379" s="21" t="n">
        <v>1</v>
      </c>
      <c r="C379" s="18" t="n"/>
      <c r="D379" s="19" t="n">
        <v>65320657</v>
      </c>
      <c r="E379" s="19" t="inlineStr">
        <is>
          <t>ЭЛ870029</t>
        </is>
      </c>
      <c r="F379" s="19" t="inlineStr">
        <is>
          <t>ПОР</t>
        </is>
      </c>
      <c r="G379" s="19" t="inlineStr">
        <is>
          <t>Актау-Порт</t>
        </is>
      </c>
      <c r="H379" s="19" t="inlineStr">
        <is>
          <t>Жем</t>
        </is>
      </c>
      <c r="I379" s="17" t="n">
        <v>421034</v>
      </c>
      <c r="J379" s="20" t="n">
        <v>45658</v>
      </c>
      <c r="K379" s="20" t="n">
        <v>45688</v>
      </c>
      <c r="L379" s="20" t="n">
        <v>45684</v>
      </c>
      <c r="M379" s="20" t="n">
        <v>45688</v>
      </c>
      <c r="N379" s="20" t="n">
        <v>45688</v>
      </c>
      <c r="O379" s="41">
        <f>IF(N379=J379,1,IF(AND(N379=J379,L379=J379),N379+1-J379,IF(AND(N379&gt;J379,L379&lt;J379),N379+1-J379,IF(AND(N379&lt;=K379,L379&gt;=J379),N379-L379,IF(L379&gt;K379,"",IF(N379&gt;K379,EOMONTH(N379,-1)-L379,""))))))</f>
        <v/>
      </c>
      <c r="P379" s="41" t="n">
        <v>16000</v>
      </c>
      <c r="Q3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79" t="n">
        <v>1</v>
      </c>
      <c r="S379" t="inlineStr">
        <is>
          <t>35</t>
        </is>
      </c>
    </row>
    <row r="380" ht="11.25" customHeight="1">
      <c r="A380" s="16" t="n">
        <v>376</v>
      </c>
      <c r="B380" s="21" t="n">
        <v>2</v>
      </c>
      <c r="C380" s="18" t="n">
        <v>549</v>
      </c>
      <c r="D380" s="19" t="n">
        <v>65321101</v>
      </c>
      <c r="E380" s="19" t="n">
        <v>10011675</v>
      </c>
      <c r="F380" s="19" t="inlineStr">
        <is>
          <t>ПОР</t>
        </is>
      </c>
      <c r="G380" s="19" t="inlineStr">
        <is>
          <t>Ташкент-Товарный</t>
        </is>
      </c>
      <c r="H380" s="19" t="inlineStr">
        <is>
          <t>Жем</t>
        </is>
      </c>
      <c r="I380" s="17" t="n">
        <v>421034</v>
      </c>
      <c r="J380" s="20" t="n">
        <v>45658</v>
      </c>
      <c r="K380" s="20" t="n">
        <v>45688</v>
      </c>
      <c r="L380" s="20" t="n">
        <v>45654</v>
      </c>
      <c r="M380" s="20" t="n">
        <v>45661</v>
      </c>
      <c r="N380" s="20" t="n">
        <v>45665</v>
      </c>
      <c r="O380" s="41">
        <f>IF(N380=J380,1,IF(AND(N380=J380,L380=J380),N380+1-J380,IF(AND(N380&gt;J380,L380&lt;J380),N380+1-J380,IF(AND(N380&lt;=K380,L380&gt;=J380),N380-L380,IF(L380&gt;K380,"",IF(N380&gt;K380,EOMONTH(N380,-1)-L380,""))))))</f>
        <v/>
      </c>
      <c r="P380" s="41" t="n">
        <v>16000</v>
      </c>
      <c r="Q3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0" t="n">
        <v>0</v>
      </c>
      <c r="S380" t="inlineStr">
        <is>
          <t>value is not active</t>
        </is>
      </c>
    </row>
    <row r="381" ht="11.25" customHeight="1">
      <c r="A381" s="16" t="n">
        <v>377</v>
      </c>
      <c r="B381" s="21" t="n">
        <v>29</v>
      </c>
      <c r="C381" s="18" t="n">
        <v>551</v>
      </c>
      <c r="D381" s="19" t="n">
        <v>65322182</v>
      </c>
      <c r="E381" s="19" t="n">
        <v>37217445</v>
      </c>
      <c r="F381" s="19" t="inlineStr">
        <is>
          <t>ПОР</t>
        </is>
      </c>
      <c r="G381" s="19" t="inlineStr">
        <is>
          <t>ЧЕЛЯБИНСК-ГЛАВНЫЙ</t>
        </is>
      </c>
      <c r="H381" s="19" t="inlineStr">
        <is>
          <t>Жем</t>
        </is>
      </c>
      <c r="I381" s="17" t="n">
        <v>421034</v>
      </c>
      <c r="J381" s="20" t="n">
        <v>45658</v>
      </c>
      <c r="K381" s="20" t="n">
        <v>45688</v>
      </c>
      <c r="L381" s="20" t="n">
        <v>45657</v>
      </c>
      <c r="M381" s="20" t="n">
        <v>45657</v>
      </c>
      <c r="N381" s="20" t="n">
        <v>45661</v>
      </c>
      <c r="O381" s="41">
        <f>IF(N381=J381,1,IF(AND(N381=J381,L381=J381),N381+1-J381,IF(AND(N381&gt;J381,L381&lt;J381),N381+1-J381,IF(AND(N381&lt;=K381,L381&gt;=J381),N381-L381,IF(L381&gt;K381,"",IF(N381&gt;K381,EOMONTH(N381,-1)-L381,""))))))</f>
        <v/>
      </c>
      <c r="P381" s="41" t="n">
        <v>16000</v>
      </c>
      <c r="Q3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1" t="n">
        <v>0</v>
      </c>
      <c r="S381" t="inlineStr">
        <is>
          <t>value is not active</t>
        </is>
      </c>
    </row>
    <row r="382" ht="11.25" customHeight="1">
      <c r="A382" s="16" t="n">
        <v>378</v>
      </c>
      <c r="B382" s="21" t="n">
        <v>519</v>
      </c>
      <c r="C382" s="18" t="n"/>
      <c r="D382" s="19" t="n">
        <v>65322810</v>
      </c>
      <c r="E382" s="19" t="n">
        <v>10011920</v>
      </c>
      <c r="F382" s="19" t="inlineStr">
        <is>
          <t>ПОР</t>
        </is>
      </c>
      <c r="G382" s="19" t="inlineStr">
        <is>
          <t>Акча</t>
        </is>
      </c>
      <c r="H382" s="19" t="inlineStr">
        <is>
          <t>Жем</t>
        </is>
      </c>
      <c r="I382" s="17" t="n">
        <v>421034</v>
      </c>
      <c r="J382" s="20" t="n">
        <v>45658</v>
      </c>
      <c r="K382" s="20" t="n">
        <v>45688</v>
      </c>
      <c r="L382" s="20" t="n">
        <v>45657</v>
      </c>
      <c r="M382" s="20" t="n">
        <v>45659</v>
      </c>
      <c r="N382" s="20" t="n">
        <v>45665</v>
      </c>
      <c r="O382" s="41">
        <f>IF(N382=J382,1,IF(AND(N382=J382,L382=J382),N382+1-J382,IF(AND(N382&gt;J382,L382&lt;J382),N382+1-J382,IF(AND(N382&lt;=K382,L382&gt;=J382),N382-L382,IF(L382&gt;K382,"",IF(N382&gt;K382,EOMONTH(N382,-1)-L382,""))))))</f>
        <v/>
      </c>
      <c r="P382" s="41" t="n">
        <v>16000</v>
      </c>
      <c r="Q3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2" t="n">
        <v>0</v>
      </c>
      <c r="S382" t="inlineStr">
        <is>
          <t>value is not active</t>
        </is>
      </c>
    </row>
    <row r="383" ht="11.25" customHeight="1">
      <c r="A383" s="16" t="n">
        <v>379</v>
      </c>
      <c r="B383" s="21" t="n">
        <v>26</v>
      </c>
      <c r="C383" s="18" t="n"/>
      <c r="D383" s="19" t="n">
        <v>65324758</v>
      </c>
      <c r="E383" s="19" t="n">
        <v>10022947</v>
      </c>
      <c r="F383" s="19" t="inlineStr">
        <is>
          <t>ПОР</t>
        </is>
      </c>
      <c r="G383" s="19" t="inlineStr">
        <is>
          <t>Сырдарьинская</t>
        </is>
      </c>
      <c r="H383" s="19" t="inlineStr">
        <is>
          <t>Жем</t>
        </is>
      </c>
      <c r="I383" s="17" t="n">
        <v>421034</v>
      </c>
      <c r="J383" s="20" t="n">
        <v>45658</v>
      </c>
      <c r="K383" s="20" t="n">
        <v>45688</v>
      </c>
      <c r="L383" s="20" t="n">
        <v>45680</v>
      </c>
      <c r="M383" s="20" t="n">
        <v>45681</v>
      </c>
      <c r="N383" s="20" t="n">
        <v>45686</v>
      </c>
      <c r="O383" s="41">
        <f>IF(N383=J383,1,IF(AND(N383=J383,L383=J383),N383+1-J383,IF(AND(N383&gt;J383,L383&lt;J383),N383+1-J383,IF(AND(N383&lt;=K383,L383&gt;=J383),N383-L383,IF(L383&gt;K383,"",IF(N383&gt;K383,EOMONTH(N383,-1)-L383,""))))))</f>
        <v/>
      </c>
      <c r="P383" s="41" t="n">
        <v>16000</v>
      </c>
      <c r="Q3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3" t="n">
        <v>26</v>
      </c>
      <c r="S383" t="inlineStr">
        <is>
          <t>26</t>
        </is>
      </c>
    </row>
    <row r="384" ht="11.25" customHeight="1">
      <c r="A384" s="16" t="n">
        <v>380</v>
      </c>
      <c r="B384" s="33" t="n">
        <v>520</v>
      </c>
      <c r="C384" s="18" t="n"/>
      <c r="D384" s="34" t="n">
        <v>65327678</v>
      </c>
      <c r="E384" s="19" t="n">
        <v>10012123</v>
      </c>
      <c r="F384" s="19" t="inlineStr">
        <is>
          <t>ПОР</t>
        </is>
      </c>
      <c r="G384" s="19" t="inlineStr">
        <is>
          <t>Сырдарьинская</t>
        </is>
      </c>
      <c r="H384" s="19" t="inlineStr">
        <is>
          <t>Жем</t>
        </is>
      </c>
      <c r="I384" s="17" t="n">
        <v>421034</v>
      </c>
      <c r="J384" s="20" t="n">
        <v>45658</v>
      </c>
      <c r="K384" s="20" t="n">
        <v>45688</v>
      </c>
      <c r="L384" s="20" t="n">
        <v>45656</v>
      </c>
      <c r="M384" s="20" t="n">
        <v>45659</v>
      </c>
      <c r="N384" s="20" t="n">
        <v>45664</v>
      </c>
      <c r="O384" s="41">
        <f>IF(N384=J384,1,IF(AND(N384=J384,L384=J384),N384+1-J384,IF(AND(N384&gt;J384,L384&lt;J384),N384+1-J384,IF(AND(N384&lt;=K384,L384&gt;=J384),N384-L384,IF(L384&gt;K384,"",IF(N384&gt;K384,EOMONTH(N384,-1)-L384,""))))))</f>
        <v/>
      </c>
      <c r="P384" s="41" t="n">
        <v>16000</v>
      </c>
      <c r="Q3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4" t="n">
        <v>0</v>
      </c>
      <c r="S384" t="inlineStr">
        <is>
          <t>value is not active</t>
        </is>
      </c>
    </row>
    <row r="385" ht="11.25" customHeight="1">
      <c r="A385" s="16" t="n">
        <v>381</v>
      </c>
      <c r="B385" s="21" t="n">
        <v>26</v>
      </c>
      <c r="C385" s="18" t="n"/>
      <c r="D385" s="19" t="n">
        <v>65328254</v>
      </c>
      <c r="E385" s="19" t="n">
        <v>10020275</v>
      </c>
      <c r="F385" s="19" t="inlineStr">
        <is>
          <t>ПОР</t>
        </is>
      </c>
      <c r="G385" s="19" t="inlineStr">
        <is>
          <t>Сырдарьинская</t>
        </is>
      </c>
      <c r="H385" s="19" t="inlineStr">
        <is>
          <t>Жем</t>
        </is>
      </c>
      <c r="I385" s="17" t="n">
        <v>421034</v>
      </c>
      <c r="J385" s="20" t="n">
        <v>45658</v>
      </c>
      <c r="K385" s="20" t="n">
        <v>45688</v>
      </c>
      <c r="L385" s="20" t="n">
        <v>45674</v>
      </c>
      <c r="M385" s="20" t="n">
        <v>45675</v>
      </c>
      <c r="N385" s="20" t="n">
        <v>45679</v>
      </c>
      <c r="O385" s="41">
        <f>IF(N385=J385,1,IF(AND(N385=J385,L385=J385),N385+1-J385,IF(AND(N385&gt;J385,L385&lt;J385),N385+1-J385,IF(AND(N385&lt;=K385,L385&gt;=J385),N385-L385,IF(L385&gt;K385,"",IF(N385&gt;K385,EOMONTH(N385,-1)-L385,""))))))</f>
        <v/>
      </c>
      <c r="P385" s="41" t="n">
        <v>16000</v>
      </c>
      <c r="Q3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5" t="n">
        <v>26</v>
      </c>
      <c r="S385" t="inlineStr">
        <is>
          <t>26</t>
        </is>
      </c>
    </row>
    <row r="386" ht="11.25" customHeight="1">
      <c r="A386" s="16" t="n">
        <v>382</v>
      </c>
      <c r="B386" s="21" t="n">
        <v>519</v>
      </c>
      <c r="C386" s="18" t="n"/>
      <c r="D386" s="19" t="n">
        <v>65337917</v>
      </c>
      <c r="E386" s="19" t="n">
        <v>10011914</v>
      </c>
      <c r="F386" s="19" t="inlineStr">
        <is>
          <t>ПОР</t>
        </is>
      </c>
      <c r="G386" s="19" t="inlineStr">
        <is>
          <t>Акча</t>
        </is>
      </c>
      <c r="H386" s="19" t="inlineStr">
        <is>
          <t>Жем</t>
        </is>
      </c>
      <c r="I386" s="17" t="n">
        <v>421034</v>
      </c>
      <c r="J386" s="20" t="n">
        <v>45658</v>
      </c>
      <c r="K386" s="20" t="n">
        <v>45688</v>
      </c>
      <c r="L386" s="20" t="n">
        <v>45657</v>
      </c>
      <c r="M386" s="20" t="n">
        <v>45659</v>
      </c>
      <c r="N386" s="20" t="n">
        <v>45665</v>
      </c>
      <c r="O386" s="41">
        <f>IF(N386=J386,1,IF(AND(N386=J386,L386=J386),N386+1-J386,IF(AND(N386&gt;J386,L386&lt;J386),N386+1-J386,IF(AND(N386&lt;=K386,L386&gt;=J386),N386-L386,IF(L386&gt;K386,"",IF(N386&gt;K386,EOMONTH(N386,-1)-L386,""))))))</f>
        <v/>
      </c>
      <c r="P386" s="41" t="n">
        <v>16000</v>
      </c>
      <c r="Q3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6" t="n">
        <v>0</v>
      </c>
      <c r="S386" t="inlineStr">
        <is>
          <t>value is not active</t>
        </is>
      </c>
    </row>
    <row r="387" ht="11.25" customHeight="1">
      <c r="A387" s="16" t="n">
        <v>383</v>
      </c>
      <c r="B387" s="21" t="n">
        <v>56</v>
      </c>
      <c r="C387" s="18" t="n">
        <v>30</v>
      </c>
      <c r="D387" s="19" t="n">
        <v>65339970</v>
      </c>
      <c r="E387" s="19" t="inlineStr">
        <is>
          <t>ЭЛ787014</t>
        </is>
      </c>
      <c r="F387" s="19" t="inlineStr">
        <is>
          <t>ПОР</t>
        </is>
      </c>
      <c r="G387" s="19" t="inlineStr">
        <is>
          <t>Сексеул</t>
        </is>
      </c>
      <c r="H387" s="19" t="inlineStr">
        <is>
          <t>Жем</t>
        </is>
      </c>
      <c r="I387" s="17" t="n">
        <v>421034</v>
      </c>
      <c r="J387" s="20" t="n">
        <v>45658</v>
      </c>
      <c r="K387" s="20" t="n">
        <v>45688</v>
      </c>
      <c r="L387" s="20" t="n">
        <v>45664</v>
      </c>
      <c r="M387" s="20" t="n">
        <v>45665</v>
      </c>
      <c r="N387" s="20" t="n">
        <v>45666</v>
      </c>
      <c r="O387" s="41">
        <f>IF(N387=J387,1,IF(AND(N387=J387,L387=J387),N387+1-J387,IF(AND(N387&gt;J387,L387&lt;J387),N387+1-J387,IF(AND(N387&lt;=K387,L387&gt;=J387),N387-L387,IF(L387&gt;K387,"",IF(N387&gt;K387,EOMONTH(N387,-1)-L387,""))))))</f>
        <v/>
      </c>
      <c r="P387" s="41" t="n">
        <v>16000</v>
      </c>
      <c r="Q3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7" t="n">
        <v>0</v>
      </c>
      <c r="S387" t="inlineStr">
        <is>
          <t>value is not active</t>
        </is>
      </c>
    </row>
    <row r="388" ht="11.25" customHeight="1">
      <c r="A388" s="16" t="n">
        <v>384</v>
      </c>
      <c r="B388" s="21" t="n">
        <v>56</v>
      </c>
      <c r="C388" s="18" t="n">
        <v>30</v>
      </c>
      <c r="D388" s="19" t="n">
        <v>65342875</v>
      </c>
      <c r="E388" s="19" t="inlineStr">
        <is>
          <t>ЭЛ787014</t>
        </is>
      </c>
      <c r="F388" s="19" t="inlineStr">
        <is>
          <t>ПОР</t>
        </is>
      </c>
      <c r="G388" s="19" t="inlineStr">
        <is>
          <t>Сексеул</t>
        </is>
      </c>
      <c r="H388" s="19" t="inlineStr">
        <is>
          <t>Жем</t>
        </is>
      </c>
      <c r="I388" s="17" t="n">
        <v>421034</v>
      </c>
      <c r="J388" s="20" t="n">
        <v>45658</v>
      </c>
      <c r="K388" s="20" t="n">
        <v>45688</v>
      </c>
      <c r="L388" s="20" t="n">
        <v>45664</v>
      </c>
      <c r="M388" s="20" t="n">
        <v>45665</v>
      </c>
      <c r="N388" s="20" t="n">
        <v>45666</v>
      </c>
      <c r="O388" s="41">
        <f>IF(N388=J388,1,IF(AND(N388=J388,L388=J388),N388+1-J388,IF(AND(N388&gt;J388,L388&lt;J388),N388+1-J388,IF(AND(N388&lt;=K388,L388&gt;=J388),N388-L388,IF(L388&gt;K388,"",IF(N388&gt;K388,EOMONTH(N388,-1)-L388,""))))))</f>
        <v/>
      </c>
      <c r="P388" s="41" t="n">
        <v>16000</v>
      </c>
      <c r="Q3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8" t="n">
        <v>0</v>
      </c>
      <c r="S388" t="inlineStr">
        <is>
          <t>value is not active</t>
        </is>
      </c>
    </row>
    <row r="389" ht="11.25" customHeight="1">
      <c r="A389" s="16" t="n">
        <v>385</v>
      </c>
      <c r="B389" s="21" t="n">
        <v>26</v>
      </c>
      <c r="C389" s="18" t="n"/>
      <c r="D389" s="19" t="n">
        <v>65352346</v>
      </c>
      <c r="E389" s="19" t="n">
        <v>10022177</v>
      </c>
      <c r="F389" s="19" t="inlineStr">
        <is>
          <t>ПОР</t>
        </is>
      </c>
      <c r="G389" s="19" t="inlineStr">
        <is>
          <t>Сырдарьинская</t>
        </is>
      </c>
      <c r="H389" s="19" t="inlineStr">
        <is>
          <t>Жем</t>
        </is>
      </c>
      <c r="I389" s="17" t="n">
        <v>421034</v>
      </c>
      <c r="J389" s="20" t="n">
        <v>45658</v>
      </c>
      <c r="K389" s="20" t="n">
        <v>45688</v>
      </c>
      <c r="L389" s="20" t="n">
        <v>45678</v>
      </c>
      <c r="M389" s="20" t="n">
        <v>45679</v>
      </c>
      <c r="N389" s="20" t="n">
        <v>45686</v>
      </c>
      <c r="O389" s="41">
        <f>IF(N389=J389,1,IF(AND(N389=J389,L389=J389),N389+1-J389,IF(AND(N389&gt;J389,L389&lt;J389),N389+1-J389,IF(AND(N389&lt;=K389,L389&gt;=J389),N389-L389,IF(L389&gt;K389,"",IF(N389&gt;K389,EOMONTH(N389,-1)-L389,""))))))</f>
        <v/>
      </c>
      <c r="P389" s="41" t="n">
        <v>16000</v>
      </c>
      <c r="Q3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89" t="n">
        <v>26</v>
      </c>
      <c r="S389" t="inlineStr">
        <is>
          <t>26</t>
        </is>
      </c>
    </row>
    <row r="390" ht="11.25" customHeight="1">
      <c r="A390" s="16" t="n">
        <v>386</v>
      </c>
      <c r="B390" s="21" t="n">
        <v>519</v>
      </c>
      <c r="C390" s="18" t="n"/>
      <c r="D390" s="19" t="n">
        <v>65353450</v>
      </c>
      <c r="E390" s="19" t="n">
        <v>10010697</v>
      </c>
      <c r="F390" s="19" t="inlineStr">
        <is>
          <t>ПОР</t>
        </is>
      </c>
      <c r="G390" s="19" t="inlineStr">
        <is>
          <t>Акча</t>
        </is>
      </c>
      <c r="H390" s="19" t="inlineStr">
        <is>
          <t>Жем</t>
        </is>
      </c>
      <c r="I390" s="17" t="n">
        <v>421034</v>
      </c>
      <c r="J390" s="20" t="n">
        <v>45658</v>
      </c>
      <c r="K390" s="20" t="n">
        <v>45688</v>
      </c>
      <c r="L390" s="20" t="n">
        <v>45654</v>
      </c>
      <c r="M390" s="20" t="n">
        <v>45655</v>
      </c>
      <c r="N390" s="20" t="n">
        <v>45660</v>
      </c>
      <c r="O390" s="41">
        <f>IF(N390=J390,1,IF(AND(N390=J390,L390=J390),N390+1-J390,IF(AND(N390&gt;J390,L390&lt;J390),N390+1-J390,IF(AND(N390&lt;=K390,L390&gt;=J390),N390-L390,IF(L390&gt;K390,"",IF(N390&gt;K390,EOMONTH(N390,-1)-L390,""))))))</f>
        <v/>
      </c>
      <c r="P390" s="41" t="n">
        <v>16000</v>
      </c>
      <c r="Q3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0" t="n">
        <v>0</v>
      </c>
      <c r="S390" t="inlineStr">
        <is>
          <t>value is not active</t>
        </is>
      </c>
    </row>
    <row r="391" ht="11.25" customHeight="1">
      <c r="A391" s="16" t="n">
        <v>387</v>
      </c>
      <c r="B391" s="21" t="n">
        <v>14</v>
      </c>
      <c r="C391" s="18" t="n">
        <v>531</v>
      </c>
      <c r="D391" s="19" t="n">
        <v>60690765</v>
      </c>
      <c r="E391" s="19" t="n">
        <v>35098232</v>
      </c>
      <c r="F391" s="19" t="inlineStr">
        <is>
          <t>ПОР</t>
        </is>
      </c>
      <c r="G391" s="19" t="inlineStr">
        <is>
          <t>Достык (эксп.)</t>
        </is>
      </c>
      <c r="H391" s="19" t="inlineStr">
        <is>
          <t>Жомарт</t>
        </is>
      </c>
      <c r="I391" s="17" t="n">
        <v>421034</v>
      </c>
      <c r="J391" s="20" t="n">
        <v>45658</v>
      </c>
      <c r="K391" s="20" t="n">
        <v>45688</v>
      </c>
      <c r="L391" s="20" t="n">
        <v>45656</v>
      </c>
      <c r="M391" s="20" t="n">
        <v>45660</v>
      </c>
      <c r="N391" s="20" t="n">
        <v>45667</v>
      </c>
      <c r="O391" s="41">
        <f>IF(N391=J391,1,IF(AND(N391=J391,L391=J391),N391+1-J391,IF(AND(N391&gt;J391,L391&lt;J391),N391+1-J391,IF(AND(N391&lt;=K391,L391&gt;=J391),N391-L391,IF(L391&gt;K391,"",IF(N391&gt;K391,EOMONTH(N391,-1)-L391,""))))))</f>
        <v/>
      </c>
      <c r="P391" s="41" t="n">
        <v>16000</v>
      </c>
      <c r="Q3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1" t="n">
        <v>0</v>
      </c>
      <c r="S391" t="inlineStr">
        <is>
          <t>value is not active</t>
        </is>
      </c>
    </row>
    <row r="392" ht="11.25" customHeight="1">
      <c r="A392" s="16" t="n">
        <v>388</v>
      </c>
      <c r="B392" s="21" t="n">
        <v>14</v>
      </c>
      <c r="C392" s="18" t="n">
        <v>531</v>
      </c>
      <c r="D392" s="19" t="n">
        <v>60693363</v>
      </c>
      <c r="E392" s="19" t="n">
        <v>35098233</v>
      </c>
      <c r="F392" s="19" t="inlineStr">
        <is>
          <t>ПОР</t>
        </is>
      </c>
      <c r="G392" s="19" t="inlineStr">
        <is>
          <t>Достык (эксп.)</t>
        </is>
      </c>
      <c r="H392" s="19" t="inlineStr">
        <is>
          <t>Жомарт</t>
        </is>
      </c>
      <c r="I392" s="17" t="n">
        <v>421034</v>
      </c>
      <c r="J392" s="20" t="n">
        <v>45658</v>
      </c>
      <c r="K392" s="20" t="n">
        <v>45688</v>
      </c>
      <c r="L392" s="20" t="n">
        <v>45656</v>
      </c>
      <c r="M392" s="20" t="n">
        <v>45659</v>
      </c>
      <c r="N392" s="20" t="n">
        <v>45665</v>
      </c>
      <c r="O392" s="41">
        <f>IF(N392=J392,1,IF(AND(N392=J392,L392=J392),N392+1-J392,IF(AND(N392&gt;J392,L392&lt;J392),N392+1-J392,IF(AND(N392&lt;=K392,L392&gt;=J392),N392-L392,IF(L392&gt;K392,"",IF(N392&gt;K392,EOMONTH(N392,-1)-L392,""))))))</f>
        <v/>
      </c>
      <c r="P392" s="41" t="n">
        <v>16000</v>
      </c>
      <c r="Q3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2" t="n">
        <v>0</v>
      </c>
      <c r="S392" t="inlineStr">
        <is>
          <t>value is not active</t>
        </is>
      </c>
    </row>
    <row r="393" ht="11.25" customHeight="1">
      <c r="A393" s="16" t="n">
        <v>389</v>
      </c>
      <c r="B393" s="21" t="n">
        <v>25</v>
      </c>
      <c r="C393" s="18" t="n"/>
      <c r="D393" s="19" t="n">
        <v>60693363</v>
      </c>
      <c r="E393" s="19" t="n">
        <v>10023676</v>
      </c>
      <c r="F393" s="19" t="inlineStr">
        <is>
          <t>ПОР</t>
        </is>
      </c>
      <c r="G393" s="19" t="inlineStr">
        <is>
          <t>Ангрен</t>
        </is>
      </c>
      <c r="H393" s="19" t="inlineStr">
        <is>
          <t>Жомарт</t>
        </is>
      </c>
      <c r="I393" s="17" t="n">
        <v>421034</v>
      </c>
      <c r="J393" s="20" t="n">
        <v>45658</v>
      </c>
      <c r="K393" s="20" t="n">
        <v>45688</v>
      </c>
      <c r="L393" s="20" t="n">
        <v>45681</v>
      </c>
      <c r="M393" s="20" t="n">
        <v>45682</v>
      </c>
      <c r="N393" s="20" t="n">
        <v>45688</v>
      </c>
      <c r="O393" s="41">
        <f>IF(N393=J393,1,IF(AND(N393=J393,L393=J393),N393+1-J393,IF(AND(N393&gt;J393,L393&lt;J393),N393+1-J393,IF(AND(N393&lt;=K393,L393&gt;=J393),N393-L393,IF(L393&gt;K393,"",IF(N393&gt;K393,EOMONTH(N393,-1)-L393,""))))))</f>
        <v/>
      </c>
      <c r="P393" s="41" t="n">
        <v>16000</v>
      </c>
      <c r="Q3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3" t="n">
        <v>25</v>
      </c>
      <c r="S393" t="inlineStr">
        <is>
          <t>25</t>
        </is>
      </c>
    </row>
    <row r="394" ht="11.25" customHeight="1">
      <c r="A394" s="16" t="n">
        <v>390</v>
      </c>
      <c r="B394" s="36" t="n">
        <v>487</v>
      </c>
      <c r="C394" s="18" t="n">
        <v>14</v>
      </c>
      <c r="D394" s="19" t="n">
        <v>60694023</v>
      </c>
      <c r="E394" s="19" t="n">
        <v>35138042</v>
      </c>
      <c r="F394" s="19" t="inlineStr">
        <is>
          <t>ПОР</t>
        </is>
      </c>
      <c r="G394" s="19" t="inlineStr">
        <is>
          <t>Достык (эксп.)</t>
        </is>
      </c>
      <c r="H394" s="19" t="inlineStr">
        <is>
          <t>Жомарт</t>
        </is>
      </c>
      <c r="I394" s="17" t="n">
        <v>421034</v>
      </c>
      <c r="J394" s="20" t="n">
        <v>45658</v>
      </c>
      <c r="K394" s="20" t="n">
        <v>45688</v>
      </c>
      <c r="L394" s="20" t="n">
        <v>45664</v>
      </c>
      <c r="M394" s="20" t="n">
        <v>45667</v>
      </c>
      <c r="N394" s="20" t="n">
        <v>45672</v>
      </c>
      <c r="O394" s="41">
        <f>IF(N394=J394,1,IF(AND(N394=J394,L394=J394),N394+1-J394,IF(AND(N394&gt;J394,L394&lt;J394),N394+1-J394,IF(AND(N394&lt;=K394,L394&gt;=J394),N394-L394,IF(L394&gt;K394,"",IF(N394&gt;K394,EOMONTH(N394,-1)-L394,""))))))</f>
        <v/>
      </c>
      <c r="P394" s="41" t="n">
        <v>16000</v>
      </c>
      <c r="Q3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4" t="n">
        <v>14</v>
      </c>
      <c r="S394" t="inlineStr">
        <is>
          <t>40</t>
        </is>
      </c>
    </row>
    <row r="395" ht="11.25" customHeight="1">
      <c r="A395" s="16" t="n">
        <v>391</v>
      </c>
      <c r="B395" s="21" t="n">
        <v>14</v>
      </c>
      <c r="C395" s="18" t="n">
        <v>515</v>
      </c>
      <c r="D395" s="19" t="n">
        <v>60695111</v>
      </c>
      <c r="E395" s="19" t="n">
        <v>35182705</v>
      </c>
      <c r="F395" s="19" t="inlineStr">
        <is>
          <t>ПОР</t>
        </is>
      </c>
      <c r="G395" s="19" t="inlineStr">
        <is>
          <t>Достык (эксп.)</t>
        </is>
      </c>
      <c r="H395" s="19" t="inlineStr">
        <is>
          <t>Жомарт</t>
        </is>
      </c>
      <c r="I395" s="17" t="n">
        <v>421034</v>
      </c>
      <c r="J395" s="20" t="n">
        <v>45658</v>
      </c>
      <c r="K395" s="20" t="n">
        <v>45688</v>
      </c>
      <c r="L395" s="20" t="n">
        <v>45673</v>
      </c>
      <c r="M395" s="20" t="n">
        <v>45674</v>
      </c>
      <c r="N395" s="20" t="n">
        <v>45685</v>
      </c>
      <c r="O395" s="41">
        <f>IF(N395=J395,1,IF(AND(N395=J395,L395=J395),N395+1-J395,IF(AND(N395&gt;J395,L395&lt;J395),N395+1-J395,IF(AND(N395&lt;=K395,L395&gt;=J395),N395-L395,IF(L395&gt;K395,"",IF(N395&gt;K395,EOMONTH(N395,-1)-L395,""))))))</f>
        <v/>
      </c>
      <c r="P395" s="41" t="n">
        <v>16000</v>
      </c>
      <c r="Q3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5" t="n">
        <v>0</v>
      </c>
      <c r="S395" t="inlineStr">
        <is>
          <t>value is not active</t>
        </is>
      </c>
    </row>
    <row r="396" ht="11.25" customHeight="1">
      <c r="A396" s="16" t="n">
        <v>392</v>
      </c>
      <c r="B396" s="21" t="n">
        <v>14</v>
      </c>
      <c r="C396" s="18" t="n">
        <v>40</v>
      </c>
      <c r="D396" s="19" t="n">
        <v>60695111</v>
      </c>
      <c r="E396" s="19" t="n">
        <v>35182705</v>
      </c>
      <c r="F396" s="19" t="inlineStr">
        <is>
          <t>ПОР</t>
        </is>
      </c>
      <c r="G396" s="19" t="inlineStr">
        <is>
          <t>Жомарт</t>
        </is>
      </c>
      <c r="H396" s="19" t="inlineStr">
        <is>
          <t>Жомарт</t>
        </is>
      </c>
      <c r="I396" s="17" t="n">
        <v>421034</v>
      </c>
      <c r="J396" s="20" t="n">
        <v>45658</v>
      </c>
      <c r="K396" s="20" t="n">
        <v>45688</v>
      </c>
      <c r="L396" s="20" t="n">
        <v>45685</v>
      </c>
      <c r="M396" s="20" t="n">
        <v>45688</v>
      </c>
      <c r="N396" s="20" t="n">
        <v>45688</v>
      </c>
      <c r="O396" s="41">
        <f>IF(N396=J396,1,IF(AND(N396=J396,L396=J396),N396+1-J396,IF(AND(N396&gt;J396,L396&lt;J396),N396+1-J396,IF(AND(N396&lt;=K396,L396&gt;=J396),N396-L396,IF(L396&gt;K396,"",IF(N396&gt;K396,EOMONTH(N396,-1)-L396,""))))))</f>
        <v/>
      </c>
      <c r="P396" s="41" t="n">
        <v>16000</v>
      </c>
      <c r="Q3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6" t="n">
        <v>0</v>
      </c>
      <c r="S396" t="inlineStr">
        <is>
          <t>value is not active</t>
        </is>
      </c>
    </row>
    <row r="397" ht="11.25" customHeight="1">
      <c r="A397" s="16" t="n">
        <v>393</v>
      </c>
      <c r="B397" s="21" t="n">
        <v>14</v>
      </c>
      <c r="C397" s="18" t="n">
        <v>515</v>
      </c>
      <c r="D397" s="19" t="n">
        <v>60695822</v>
      </c>
      <c r="E397" s="19" t="n">
        <v>35088326</v>
      </c>
      <c r="F397" s="19" t="inlineStr">
        <is>
          <t>ПОР</t>
        </is>
      </c>
      <c r="G397" s="19" t="inlineStr">
        <is>
          <t>Достык (эксп.)</t>
        </is>
      </c>
      <c r="H397" s="19" t="inlineStr">
        <is>
          <t>Жомарт</t>
        </is>
      </c>
      <c r="I397" s="17" t="n">
        <v>421034</v>
      </c>
      <c r="J397" s="20" t="n">
        <v>45658</v>
      </c>
      <c r="K397" s="20" t="n">
        <v>45688</v>
      </c>
      <c r="L397" s="20" t="n">
        <v>45654</v>
      </c>
      <c r="M397" s="20" t="n">
        <v>45654</v>
      </c>
      <c r="N397" s="20" t="n">
        <v>45662</v>
      </c>
      <c r="O397" s="41">
        <f>IF(N397=J397,1,IF(AND(N397=J397,L397=J397),N397+1-J397,IF(AND(N397&gt;J397,L397&lt;J397),N397+1-J397,IF(AND(N397&lt;=K397,L397&gt;=J397),N397-L397,IF(L397&gt;K397,"",IF(N397&gt;K397,EOMONTH(N397,-1)-L397,""))))))</f>
        <v/>
      </c>
      <c r="P397" s="41" t="n">
        <v>16000</v>
      </c>
      <c r="Q3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7" t="n">
        <v>0</v>
      </c>
      <c r="S397" t="inlineStr">
        <is>
          <t>value is not active</t>
        </is>
      </c>
    </row>
    <row r="398" ht="11.25" customHeight="1">
      <c r="A398" s="16" t="n">
        <v>394</v>
      </c>
      <c r="B398" s="36" t="n">
        <v>487</v>
      </c>
      <c r="C398" s="18" t="n">
        <v>14</v>
      </c>
      <c r="D398" s="19" t="n">
        <v>60695822</v>
      </c>
      <c r="E398" s="19" t="n">
        <v>35192531</v>
      </c>
      <c r="F398" s="19" t="inlineStr">
        <is>
          <t>ПОР</t>
        </is>
      </c>
      <c r="G398" s="19" t="inlineStr">
        <is>
          <t>Достык (эксп.)</t>
        </is>
      </c>
      <c r="H398" s="19" t="inlineStr">
        <is>
          <t>Жомарт</t>
        </is>
      </c>
      <c r="I398" s="17" t="n">
        <v>421034</v>
      </c>
      <c r="J398" s="20" t="n">
        <v>45658</v>
      </c>
      <c r="K398" s="20" t="n">
        <v>45688</v>
      </c>
      <c r="L398" s="20" t="n">
        <v>45676</v>
      </c>
      <c r="M398" s="20" t="n">
        <v>45676</v>
      </c>
      <c r="N398" s="20" t="n">
        <v>45685</v>
      </c>
      <c r="O398" s="41">
        <f>IF(N398=J398,1,IF(AND(N398=J398,L398=J398),N398+1-J398,IF(AND(N398&gt;J398,L398&lt;J398),N398+1-J398,IF(AND(N398&lt;=K398,L398&gt;=J398),N398-L398,IF(L398&gt;K398,"",IF(N398&gt;K398,EOMONTH(N398,-1)-L398,""))))))</f>
        <v/>
      </c>
      <c r="P398" s="41" t="n">
        <v>16000</v>
      </c>
      <c r="Q3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8" t="n">
        <v>14</v>
      </c>
      <c r="S398" t="inlineStr">
        <is>
          <t>40</t>
        </is>
      </c>
    </row>
    <row r="399" ht="11.25" customHeight="1">
      <c r="A399" s="16" t="n">
        <v>395</v>
      </c>
      <c r="B399" s="36" t="n">
        <v>487</v>
      </c>
      <c r="C399" s="18" t="n">
        <v>14</v>
      </c>
      <c r="D399" s="19" t="n">
        <v>60696523</v>
      </c>
      <c r="E399" s="19" t="n">
        <v>35196329</v>
      </c>
      <c r="F399" s="19" t="inlineStr">
        <is>
          <t>ПОР</t>
        </is>
      </c>
      <c r="G399" s="19" t="inlineStr">
        <is>
          <t>Достык (эксп.)</t>
        </is>
      </c>
      <c r="H399" s="19" t="inlineStr">
        <is>
          <t>Жомарт</t>
        </is>
      </c>
      <c r="I399" s="17" t="n">
        <v>421034</v>
      </c>
      <c r="J399" s="20" t="n">
        <v>45658</v>
      </c>
      <c r="K399" s="20" t="n">
        <v>45688</v>
      </c>
      <c r="L399" s="20" t="n">
        <v>45676</v>
      </c>
      <c r="M399" s="20" t="n">
        <v>45678</v>
      </c>
      <c r="N399" s="20" t="n">
        <v>45688</v>
      </c>
      <c r="O399" s="41">
        <f>IF(N399=J399,1,IF(AND(N399=J399,L399=J399),N399+1-J399,IF(AND(N399&gt;J399,L399&lt;J399),N399+1-J399,IF(AND(N399&lt;=K399,L399&gt;=J399),N399-L399,IF(L399&gt;K399,"",IF(N399&gt;K399,EOMONTH(N399,-1)-L399,""))))))</f>
        <v/>
      </c>
      <c r="P399" s="41" t="n">
        <v>16000</v>
      </c>
      <c r="Q3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399" t="n">
        <v>14</v>
      </c>
      <c r="S399" t="inlineStr">
        <is>
          <t>40</t>
        </is>
      </c>
    </row>
    <row r="400" ht="11.25" customHeight="1">
      <c r="A400" s="16" t="n">
        <v>396</v>
      </c>
      <c r="B400" s="36" t="n">
        <v>487</v>
      </c>
      <c r="C400" s="18" t="n">
        <v>14</v>
      </c>
      <c r="D400" s="19" t="n">
        <v>60697364</v>
      </c>
      <c r="E400" s="19" t="n">
        <v>35138043</v>
      </c>
      <c r="F400" s="19" t="inlineStr">
        <is>
          <t>ПОР</t>
        </is>
      </c>
      <c r="G400" s="19" t="inlineStr">
        <is>
          <t>Достык (эксп.)</t>
        </is>
      </c>
      <c r="H400" s="19" t="inlineStr">
        <is>
          <t>Жомарт</t>
        </is>
      </c>
      <c r="I400" s="17" t="n">
        <v>421034</v>
      </c>
      <c r="J400" s="20" t="n">
        <v>45658</v>
      </c>
      <c r="K400" s="20" t="n">
        <v>45688</v>
      </c>
      <c r="L400" s="20" t="n">
        <v>45664</v>
      </c>
      <c r="M400" s="20" t="n">
        <v>45667</v>
      </c>
      <c r="N400" s="20" t="n">
        <v>45672</v>
      </c>
      <c r="O400" s="41">
        <f>IF(N400=J400,1,IF(AND(N400=J400,L400=J400),N400+1-J400,IF(AND(N400&gt;J400,L400&lt;J400),N400+1-J400,IF(AND(N400&lt;=K400,L400&gt;=J400),N400-L400,IF(L400&gt;K400,"",IF(N400&gt;K400,EOMONTH(N400,-1)-L400,""))))))</f>
        <v/>
      </c>
      <c r="P400" s="41" t="n">
        <v>16000</v>
      </c>
      <c r="Q4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0" t="n">
        <v>14</v>
      </c>
      <c r="S400" t="inlineStr">
        <is>
          <t>40</t>
        </is>
      </c>
    </row>
    <row r="401" ht="11.25" customHeight="1">
      <c r="A401" s="16" t="n">
        <v>397</v>
      </c>
      <c r="B401" s="21" t="n">
        <v>14</v>
      </c>
      <c r="C401" s="18" t="n">
        <v>531</v>
      </c>
      <c r="D401" s="19" t="n">
        <v>60697588</v>
      </c>
      <c r="E401" s="19" t="n">
        <v>35108623</v>
      </c>
      <c r="F401" s="19" t="inlineStr">
        <is>
          <t>ПОР</t>
        </is>
      </c>
      <c r="G401" s="19" t="inlineStr">
        <is>
          <t>Достык (эксп.)</t>
        </is>
      </c>
      <c r="H401" s="19" t="inlineStr">
        <is>
          <t>Жомарт</t>
        </is>
      </c>
      <c r="I401" s="17" t="n">
        <v>421034</v>
      </c>
      <c r="J401" s="20" t="n">
        <v>45658</v>
      </c>
      <c r="K401" s="20" t="n">
        <v>45688</v>
      </c>
      <c r="L401" s="20" t="n">
        <v>45659</v>
      </c>
      <c r="M401" s="20" t="n">
        <v>45659</v>
      </c>
      <c r="N401" s="20" t="n">
        <v>45664</v>
      </c>
      <c r="O401" s="41">
        <f>IF(N401=J401,1,IF(AND(N401=J401,L401=J401),N401+1-J401,IF(AND(N401&gt;J401,L401&lt;J401),N401+1-J401,IF(AND(N401&lt;=K401,L401&gt;=J401),N401-L401,IF(L401&gt;K401,"",IF(N401&gt;K401,EOMONTH(N401,-1)-L401,""))))))</f>
        <v/>
      </c>
      <c r="P401" s="41" t="n">
        <v>16000</v>
      </c>
      <c r="Q4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1" t="n">
        <v>0</v>
      </c>
      <c r="S401" t="inlineStr">
        <is>
          <t>value is not active</t>
        </is>
      </c>
    </row>
    <row r="402" ht="11.25" customHeight="1">
      <c r="A402" s="16" t="n">
        <v>398</v>
      </c>
      <c r="B402" s="36" t="n">
        <v>487</v>
      </c>
      <c r="C402" s="18" t="n">
        <v>14</v>
      </c>
      <c r="D402" s="19" t="n">
        <v>60697588</v>
      </c>
      <c r="E402" s="19" t="n">
        <v>35236130</v>
      </c>
      <c r="F402" s="19" t="inlineStr">
        <is>
          <t>ПОР</t>
        </is>
      </c>
      <c r="G402" s="19" t="inlineStr">
        <is>
          <t>Достык</t>
        </is>
      </c>
      <c r="H402" s="19" t="inlineStr">
        <is>
          <t>Жомарт</t>
        </is>
      </c>
      <c r="I402" s="17" t="n">
        <v>421034</v>
      </c>
      <c r="J402" s="20" t="n">
        <v>45658</v>
      </c>
      <c r="K402" s="20" t="n">
        <v>45688</v>
      </c>
      <c r="L402" s="20" t="n">
        <v>45683</v>
      </c>
      <c r="M402" s="20" t="n">
        <v>45684</v>
      </c>
      <c r="N402" s="20" t="n">
        <v>45688</v>
      </c>
      <c r="O402" s="41">
        <f>IF(N402=J402,1,IF(AND(N402=J402,L402=J402),N402+1-J402,IF(AND(N402&gt;J402,L402&lt;J402),N402+1-J402,IF(AND(N402&lt;=K402,L402&gt;=J402),N402-L402,IF(L402&gt;K402,"",IF(N402&gt;K402,EOMONTH(N402,-1)-L402,""))))))</f>
        <v/>
      </c>
      <c r="P402" s="41" t="n">
        <v>16000</v>
      </c>
      <c r="Q4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2" t="n">
        <v>14</v>
      </c>
      <c r="S402" t="inlineStr">
        <is>
          <t>40</t>
        </is>
      </c>
    </row>
    <row r="403" ht="11.25" customHeight="1">
      <c r="A403" s="16" t="n">
        <v>399</v>
      </c>
      <c r="B403" s="21" t="n">
        <v>14</v>
      </c>
      <c r="C403" s="18" t="n">
        <v>515</v>
      </c>
      <c r="D403" s="19" t="n">
        <v>60697752</v>
      </c>
      <c r="E403" s="19" t="n">
        <v>35088327</v>
      </c>
      <c r="F403" s="19" t="inlineStr">
        <is>
          <t>ПОР</t>
        </is>
      </c>
      <c r="G403" s="19" t="inlineStr">
        <is>
          <t>Достык (эксп.)</t>
        </is>
      </c>
      <c r="H403" s="19" t="inlineStr">
        <is>
          <t>Жомарт</t>
        </is>
      </c>
      <c r="I403" s="17" t="n">
        <v>421034</v>
      </c>
      <c r="J403" s="20" t="n">
        <v>45658</v>
      </c>
      <c r="K403" s="20" t="n">
        <v>45688</v>
      </c>
      <c r="L403" s="20" t="n">
        <v>45654</v>
      </c>
      <c r="M403" s="20" t="n">
        <v>45654</v>
      </c>
      <c r="N403" s="20" t="n">
        <v>45662</v>
      </c>
      <c r="O403" s="41">
        <f>IF(N403=J403,1,IF(AND(N403=J403,L403=J403),N403+1-J403,IF(AND(N403&gt;J403,L403&lt;J403),N403+1-J403,IF(AND(N403&lt;=K403,L403&gt;=J403),N403-L403,IF(L403&gt;K403,"",IF(N403&gt;K403,EOMONTH(N403,-1)-L403,""))))))</f>
        <v/>
      </c>
      <c r="P403" s="41" t="n">
        <v>16000</v>
      </c>
      <c r="Q4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3" t="n">
        <v>0</v>
      </c>
      <c r="S403" t="inlineStr">
        <is>
          <t>value is not active</t>
        </is>
      </c>
    </row>
    <row r="404" ht="11.25" customHeight="1">
      <c r="A404" s="16" t="n">
        <v>400</v>
      </c>
      <c r="B404" s="36" t="n">
        <v>487</v>
      </c>
      <c r="C404" s="18" t="n">
        <v>14</v>
      </c>
      <c r="D404" s="19" t="n">
        <v>60697752</v>
      </c>
      <c r="E404" s="19" t="n">
        <v>35192532</v>
      </c>
      <c r="F404" s="19" t="inlineStr">
        <is>
          <t>ПОР</t>
        </is>
      </c>
      <c r="G404" s="19" t="inlineStr">
        <is>
          <t>Достык (эксп.)</t>
        </is>
      </c>
      <c r="H404" s="19" t="inlineStr">
        <is>
          <t>Жомарт</t>
        </is>
      </c>
      <c r="I404" s="17" t="n">
        <v>421034</v>
      </c>
      <c r="J404" s="20" t="n">
        <v>45658</v>
      </c>
      <c r="K404" s="20" t="n">
        <v>45688</v>
      </c>
      <c r="L404" s="20" t="n">
        <v>45676</v>
      </c>
      <c r="M404" s="20" t="n">
        <v>45676</v>
      </c>
      <c r="N404" s="20" t="n">
        <v>45685</v>
      </c>
      <c r="O404" s="41">
        <f>IF(N404=J404,1,IF(AND(N404=J404,L404=J404),N404+1-J404,IF(AND(N404&gt;J404,L404&lt;J404),N404+1-J404,IF(AND(N404&lt;=K404,L404&gt;=J404),N404-L404,IF(L404&gt;K404,"",IF(N404&gt;K404,EOMONTH(N404,-1)-L404,""))))))</f>
        <v/>
      </c>
      <c r="P404" s="41" t="n">
        <v>16000</v>
      </c>
      <c r="Q4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4" t="n">
        <v>14</v>
      </c>
      <c r="S404" t="inlineStr">
        <is>
          <t>40</t>
        </is>
      </c>
    </row>
    <row r="405" ht="11.25" customHeight="1">
      <c r="A405" s="16" t="n">
        <v>401</v>
      </c>
      <c r="B405" s="21" t="n">
        <v>14</v>
      </c>
      <c r="C405" s="18" t="n">
        <v>40</v>
      </c>
      <c r="D405" s="19" t="n">
        <v>60697752</v>
      </c>
      <c r="E405" s="19" t="n">
        <v>35192532</v>
      </c>
      <c r="F405" s="19" t="inlineStr">
        <is>
          <t>ПОР</t>
        </is>
      </c>
      <c r="G405" s="19" t="inlineStr">
        <is>
          <t>Жомарт</t>
        </is>
      </c>
      <c r="H405" s="19" t="inlineStr">
        <is>
          <t>Жомарт</t>
        </is>
      </c>
      <c r="I405" s="17" t="n">
        <v>421034</v>
      </c>
      <c r="J405" s="20" t="n">
        <v>45658</v>
      </c>
      <c r="K405" s="20" t="n">
        <v>45688</v>
      </c>
      <c r="L405" s="20" t="n">
        <v>45685</v>
      </c>
      <c r="M405" s="20" t="n">
        <v>45688</v>
      </c>
      <c r="N405" s="20" t="n">
        <v>45688</v>
      </c>
      <c r="O405" s="41">
        <f>IF(N405=J405,1,IF(AND(N405=J405,L405=J405),N405+1-J405,IF(AND(N405&gt;J405,L405&lt;J405),N405+1-J405,IF(AND(N405&lt;=K405,L405&gt;=J405),N405-L405,IF(L405&gt;K405,"",IF(N405&gt;K405,EOMONTH(N405,-1)-L405,""))))))</f>
        <v/>
      </c>
      <c r="P405" s="41" t="n">
        <v>16000</v>
      </c>
      <c r="Q4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5" t="n">
        <v>14</v>
      </c>
      <c r="S405" t="inlineStr">
        <is>
          <t>40</t>
        </is>
      </c>
    </row>
    <row r="406" ht="11.25" customHeight="1">
      <c r="A406" s="16" t="n">
        <v>402</v>
      </c>
      <c r="B406" s="21" t="n">
        <v>14</v>
      </c>
      <c r="C406" s="18" t="n">
        <v>531</v>
      </c>
      <c r="D406" s="19" t="n">
        <v>60697844</v>
      </c>
      <c r="E406" s="19" t="n">
        <v>35108624</v>
      </c>
      <c r="F406" s="19" t="inlineStr">
        <is>
          <t>ПОР</t>
        </is>
      </c>
      <c r="G406" s="19" t="inlineStr">
        <is>
          <t>Достык (эксп.)</t>
        </is>
      </c>
      <c r="H406" s="19" t="inlineStr">
        <is>
          <t>Жомарт</t>
        </is>
      </c>
      <c r="I406" s="17" t="n">
        <v>421034</v>
      </c>
      <c r="J406" s="20" t="n">
        <v>45658</v>
      </c>
      <c r="K406" s="20" t="n">
        <v>45688</v>
      </c>
      <c r="L406" s="20" t="n">
        <v>45659</v>
      </c>
      <c r="M406" s="20" t="n">
        <v>45659</v>
      </c>
      <c r="N406" s="20" t="n">
        <v>45664</v>
      </c>
      <c r="O406" s="41">
        <f>IF(N406=J406,1,IF(AND(N406=J406,L406=J406),N406+1-J406,IF(AND(N406&gt;J406,L406&lt;J406),N406+1-J406,IF(AND(N406&lt;=K406,L406&gt;=J406),N406-L406,IF(L406&gt;K406,"",IF(N406&gt;K406,EOMONTH(N406,-1)-L406,""))))))</f>
        <v/>
      </c>
      <c r="P406" s="41" t="n">
        <v>16000</v>
      </c>
      <c r="Q4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6" t="n">
        <v>0</v>
      </c>
      <c r="S406" t="inlineStr">
        <is>
          <t>value is not active</t>
        </is>
      </c>
    </row>
    <row r="407" ht="11.25" customHeight="1">
      <c r="A407" s="16" t="n">
        <v>403</v>
      </c>
      <c r="B407" s="21" t="n">
        <v>25</v>
      </c>
      <c r="C407" s="18" t="n"/>
      <c r="D407" s="19" t="n">
        <v>60697844</v>
      </c>
      <c r="E407" s="19" t="n">
        <v>10027515</v>
      </c>
      <c r="F407" s="19" t="inlineStr">
        <is>
          <t>ПОР</t>
        </is>
      </c>
      <c r="G407" s="19" t="inlineStr">
        <is>
          <t>Ангрен</t>
        </is>
      </c>
      <c r="H407" s="19" t="inlineStr">
        <is>
          <t>Жомарт</t>
        </is>
      </c>
      <c r="I407" s="17" t="n">
        <v>421034</v>
      </c>
      <c r="J407" s="20" t="n">
        <v>45658</v>
      </c>
      <c r="K407" s="20" t="n">
        <v>45688</v>
      </c>
      <c r="L407" s="20" t="n">
        <v>45681</v>
      </c>
      <c r="M407" s="20" t="n">
        <v>45688</v>
      </c>
      <c r="N407" s="20" t="n">
        <v>45688</v>
      </c>
      <c r="O407" s="41">
        <f>IF(N407=J407,1,IF(AND(N407=J407,L407=J407),N407+1-J407,IF(AND(N407&gt;J407,L407&lt;J407),N407+1-J407,IF(AND(N407&lt;=K407,L407&gt;=J407),N407-L407,IF(L407&gt;K407,"",IF(N407&gt;K407,EOMONTH(N407,-1)-L407,""))))))</f>
        <v/>
      </c>
      <c r="P407" s="41" t="n">
        <v>16000</v>
      </c>
      <c r="Q4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7" t="n">
        <v>25</v>
      </c>
      <c r="S407" t="inlineStr">
        <is>
          <t>25</t>
        </is>
      </c>
    </row>
    <row r="408" ht="11.25" customHeight="1">
      <c r="A408" s="16" t="n">
        <v>404</v>
      </c>
      <c r="B408" s="21" t="n">
        <v>14</v>
      </c>
      <c r="C408" s="18" t="n">
        <v>531</v>
      </c>
      <c r="D408" s="19" t="n">
        <v>61117529</v>
      </c>
      <c r="E408" s="19" t="n">
        <v>35098236</v>
      </c>
      <c r="F408" s="19" t="inlineStr">
        <is>
          <t>ПОР</t>
        </is>
      </c>
      <c r="G408" s="19" t="inlineStr">
        <is>
          <t>Достык (эксп.)</t>
        </is>
      </c>
      <c r="H408" s="19" t="inlineStr">
        <is>
          <t>Жомарт</t>
        </is>
      </c>
      <c r="I408" s="17" t="n">
        <v>421034</v>
      </c>
      <c r="J408" s="20" t="n">
        <v>45658</v>
      </c>
      <c r="K408" s="20" t="n">
        <v>45688</v>
      </c>
      <c r="L408" s="20" t="n">
        <v>45656</v>
      </c>
      <c r="M408" s="20" t="n">
        <v>45660</v>
      </c>
      <c r="N408" s="20" t="n">
        <v>45667</v>
      </c>
      <c r="O408" s="41">
        <f>IF(N408=J408,1,IF(AND(N408=J408,L408=J408),N408+1-J408,IF(AND(N408&gt;J408,L408&lt;J408),N408+1-J408,IF(AND(N408&lt;=K408,L408&gt;=J408),N408-L408,IF(L408&gt;K408,"",IF(N408&gt;K408,EOMONTH(N408,-1)-L408,""))))))</f>
        <v/>
      </c>
      <c r="P408" s="41" t="n">
        <v>16000</v>
      </c>
      <c r="Q4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8" t="n">
        <v>0</v>
      </c>
      <c r="S408" t="inlineStr">
        <is>
          <t>value is not active</t>
        </is>
      </c>
    </row>
    <row r="409" ht="11.25" customHeight="1">
      <c r="A409" s="16" t="n">
        <v>405</v>
      </c>
      <c r="B409" s="21" t="n">
        <v>25</v>
      </c>
      <c r="C409" s="18" t="n"/>
      <c r="D409" s="19" t="n">
        <v>61117529</v>
      </c>
      <c r="E409" s="19" t="n">
        <v>10027541</v>
      </c>
      <c r="F409" s="19" t="inlineStr">
        <is>
          <t>ПОР</t>
        </is>
      </c>
      <c r="G409" s="19" t="inlineStr">
        <is>
          <t>Ангрен</t>
        </is>
      </c>
      <c r="H409" s="19" t="inlineStr">
        <is>
          <t>Жомарт</t>
        </is>
      </c>
      <c r="I409" s="17" t="n">
        <v>421034</v>
      </c>
      <c r="J409" s="20" t="n">
        <v>45658</v>
      </c>
      <c r="K409" s="20" t="n">
        <v>45688</v>
      </c>
      <c r="L409" s="20" t="n">
        <v>45681</v>
      </c>
      <c r="M409" s="20" t="n">
        <v>45688</v>
      </c>
      <c r="N409" s="20" t="n">
        <v>45688</v>
      </c>
      <c r="O409" s="41">
        <f>IF(N409=J409,1,IF(AND(N409=J409,L409=J409),N409+1-J409,IF(AND(N409&gt;J409,L409&lt;J409),N409+1-J409,IF(AND(N409&lt;=K409,L409&gt;=J409),N409-L409,IF(L409&gt;K409,"",IF(N409&gt;K409,EOMONTH(N409,-1)-L409,""))))))</f>
        <v/>
      </c>
      <c r="P409" s="41" t="n">
        <v>16000</v>
      </c>
      <c r="Q4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09" t="n">
        <v>25</v>
      </c>
      <c r="S409" t="inlineStr">
        <is>
          <t>25</t>
        </is>
      </c>
    </row>
    <row r="410" ht="11.25" customHeight="1">
      <c r="A410" s="16" t="n">
        <v>406</v>
      </c>
      <c r="B410" s="21" t="n">
        <v>14</v>
      </c>
      <c r="C410" s="18" t="n">
        <v>531</v>
      </c>
      <c r="D410" s="19" t="n">
        <v>61118667</v>
      </c>
      <c r="E410" s="19" t="n">
        <v>35108628</v>
      </c>
      <c r="F410" s="19" t="inlineStr">
        <is>
          <t>ПОР</t>
        </is>
      </c>
      <c r="G410" s="19" t="inlineStr">
        <is>
          <t>Достык (эксп.)</t>
        </is>
      </c>
      <c r="H410" s="19" t="inlineStr">
        <is>
          <t>Жомарт</t>
        </is>
      </c>
      <c r="I410" s="17" t="n">
        <v>421034</v>
      </c>
      <c r="J410" s="20" t="n">
        <v>45658</v>
      </c>
      <c r="K410" s="20" t="n">
        <v>45688</v>
      </c>
      <c r="L410" s="20" t="n">
        <v>45659</v>
      </c>
      <c r="M410" s="20" t="n">
        <v>45659</v>
      </c>
      <c r="N410" s="20" t="n">
        <v>45664</v>
      </c>
      <c r="O410" s="41">
        <f>IF(N410=J410,1,IF(AND(N410=J410,L410=J410),N410+1-J410,IF(AND(N410&gt;J410,L410&lt;J410),N410+1-J410,IF(AND(N410&lt;=K410,L410&gt;=J410),N410-L410,IF(L410&gt;K410,"",IF(N410&gt;K410,EOMONTH(N410,-1)-L410,""))))))</f>
        <v/>
      </c>
      <c r="P410" s="41" t="n">
        <v>16000</v>
      </c>
      <c r="Q4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0" t="n">
        <v>0</v>
      </c>
      <c r="S410" t="inlineStr">
        <is>
          <t>value is not active</t>
        </is>
      </c>
    </row>
    <row r="411" ht="11.25" customHeight="1">
      <c r="A411" s="16" t="n">
        <v>407</v>
      </c>
      <c r="B411" s="21" t="n">
        <v>25</v>
      </c>
      <c r="C411" s="18" t="n"/>
      <c r="D411" s="19" t="n">
        <v>61118667</v>
      </c>
      <c r="E411" s="19" t="n">
        <v>10023676</v>
      </c>
      <c r="F411" s="19" t="inlineStr">
        <is>
          <t>ПОР</t>
        </is>
      </c>
      <c r="G411" s="19" t="inlineStr">
        <is>
          <t>Ангрен</t>
        </is>
      </c>
      <c r="H411" s="19" t="inlineStr">
        <is>
          <t>Жомарт</t>
        </is>
      </c>
      <c r="I411" s="17" t="n">
        <v>421034</v>
      </c>
      <c r="J411" s="20" t="n">
        <v>45658</v>
      </c>
      <c r="K411" s="20" t="n">
        <v>45688</v>
      </c>
      <c r="L411" s="20" t="n">
        <v>45681</v>
      </c>
      <c r="M411" s="20" t="n">
        <v>45682</v>
      </c>
      <c r="N411" s="20" t="n">
        <v>45688</v>
      </c>
      <c r="O411" s="41">
        <f>IF(N411=J411,1,IF(AND(N411=J411,L411=J411),N411+1-J411,IF(AND(N411&gt;J411,L411&lt;J411),N411+1-J411,IF(AND(N411&lt;=K411,L411&gt;=J411),N411-L411,IF(L411&gt;K411,"",IF(N411&gt;K411,EOMONTH(N411,-1)-L411,""))))))</f>
        <v/>
      </c>
      <c r="P411" s="41" t="n">
        <v>16000</v>
      </c>
      <c r="Q4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1" t="n">
        <v>25</v>
      </c>
      <c r="S411" t="inlineStr">
        <is>
          <t>25</t>
        </is>
      </c>
    </row>
    <row r="412" ht="11.25" customHeight="1">
      <c r="A412" s="16" t="n">
        <v>408</v>
      </c>
      <c r="B412" s="21" t="n">
        <v>14</v>
      </c>
      <c r="C412" s="18" t="n">
        <v>513</v>
      </c>
      <c r="D412" s="19" t="n">
        <v>61119855</v>
      </c>
      <c r="E412" s="19" t="inlineStr">
        <is>
          <t>ЭЛ711379</t>
        </is>
      </c>
      <c r="F412" s="19" t="inlineStr">
        <is>
          <t>ПОР</t>
        </is>
      </c>
      <c r="G412" s="19" t="inlineStr">
        <is>
          <t>Оскемен-1</t>
        </is>
      </c>
      <c r="H412" s="19" t="inlineStr">
        <is>
          <t>Жомарт</t>
        </is>
      </c>
      <c r="I412" s="17" t="n">
        <v>421034</v>
      </c>
      <c r="J412" s="20" t="n">
        <v>45658</v>
      </c>
      <c r="K412" s="20" t="n">
        <v>45688</v>
      </c>
      <c r="L412" s="20" t="n">
        <v>45641</v>
      </c>
      <c r="M412" s="20" t="n">
        <v>45669</v>
      </c>
      <c r="N412" s="20" t="n">
        <v>45675</v>
      </c>
      <c r="O412" s="41">
        <f>IF(N412=J412,1,IF(AND(N412=J412,L412=J412),N412+1-J412,IF(AND(N412&gt;J412,L412&lt;J412),N412+1-J412,IF(AND(N412&lt;=K412,L412&gt;=J412),N412-L412,IF(L412&gt;K412,"",IF(N412&gt;K412,EOMONTH(N412,-1)-L412,""))))))</f>
        <v/>
      </c>
      <c r="P412" s="41" t="n">
        <v>16000</v>
      </c>
      <c r="Q4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2" t="n">
        <v>0</v>
      </c>
      <c r="S412" t="inlineStr">
        <is>
          <t>value is not active</t>
        </is>
      </c>
    </row>
    <row r="413" ht="11.25" customHeight="1">
      <c r="A413" s="16" t="n">
        <v>409</v>
      </c>
      <c r="B413" s="21" t="n">
        <v>14</v>
      </c>
      <c r="C413" s="18" t="n">
        <v>531</v>
      </c>
      <c r="D413" s="19" t="n">
        <v>61474011</v>
      </c>
      <c r="E413" s="19" t="n">
        <v>35098237</v>
      </c>
      <c r="F413" s="19" t="inlineStr">
        <is>
          <t>ПОР</t>
        </is>
      </c>
      <c r="G413" s="19" t="inlineStr">
        <is>
          <t>Достык (эксп.)</t>
        </is>
      </c>
      <c r="H413" s="19" t="inlineStr">
        <is>
          <t>Жомарт</t>
        </is>
      </c>
      <c r="I413" s="17" t="n">
        <v>421034</v>
      </c>
      <c r="J413" s="20" t="n">
        <v>45658</v>
      </c>
      <c r="K413" s="20" t="n">
        <v>45688</v>
      </c>
      <c r="L413" s="20" t="n">
        <v>45656</v>
      </c>
      <c r="M413" s="20" t="n">
        <v>45660</v>
      </c>
      <c r="N413" s="20" t="n">
        <v>45667</v>
      </c>
      <c r="O413" s="41">
        <f>IF(N413=J413,1,IF(AND(N413=J413,L413=J413),N413+1-J413,IF(AND(N413&gt;J413,L413&lt;J413),N413+1-J413,IF(AND(N413&lt;=K413,L413&gt;=J413),N413-L413,IF(L413&gt;K413,"",IF(N413&gt;K413,EOMONTH(N413,-1)-L413,""))))))</f>
        <v/>
      </c>
      <c r="P413" s="41" t="n">
        <v>16000</v>
      </c>
      <c r="Q4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3" t="n">
        <v>0</v>
      </c>
      <c r="S413" t="inlineStr">
        <is>
          <t>value is not active</t>
        </is>
      </c>
    </row>
    <row r="414" ht="11.25" customHeight="1">
      <c r="A414" s="16" t="n">
        <v>410</v>
      </c>
      <c r="B414" s="21" t="n">
        <v>25</v>
      </c>
      <c r="C414" s="18" t="n"/>
      <c r="D414" s="19" t="n">
        <v>61474011</v>
      </c>
      <c r="E414" s="19" t="n">
        <v>10027541</v>
      </c>
      <c r="F414" s="19" t="inlineStr">
        <is>
          <t>ПОР</t>
        </is>
      </c>
      <c r="G414" s="19" t="inlineStr">
        <is>
          <t>Ангрен</t>
        </is>
      </c>
      <c r="H414" s="19" t="inlineStr">
        <is>
          <t>Жомарт</t>
        </is>
      </c>
      <c r="I414" s="17" t="n">
        <v>421034</v>
      </c>
      <c r="J414" s="20" t="n">
        <v>45658</v>
      </c>
      <c r="K414" s="20" t="n">
        <v>45688</v>
      </c>
      <c r="L414" s="20" t="n">
        <v>45681</v>
      </c>
      <c r="M414" s="20" t="n">
        <v>45688</v>
      </c>
      <c r="N414" s="20" t="n">
        <v>45688</v>
      </c>
      <c r="O414" s="41">
        <f>IF(N414=J414,1,IF(AND(N414=J414,L414=J414),N414+1-J414,IF(AND(N414&gt;J414,L414&lt;J414),N414+1-J414,IF(AND(N414&lt;=K414,L414&gt;=J414),N414-L414,IF(L414&gt;K414,"",IF(N414&gt;K414,EOMONTH(N414,-1)-L414,""))))))</f>
        <v/>
      </c>
      <c r="P414" s="41" t="n">
        <v>16000</v>
      </c>
      <c r="Q4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4" t="n">
        <v>25</v>
      </c>
      <c r="S414" t="inlineStr">
        <is>
          <t>25</t>
        </is>
      </c>
    </row>
    <row r="415" ht="11.25" customHeight="1">
      <c r="A415" s="16" t="n">
        <v>411</v>
      </c>
      <c r="B415" s="21" t="n">
        <v>14</v>
      </c>
      <c r="C415" s="18" t="n">
        <v>515</v>
      </c>
      <c r="D415" s="19" t="n">
        <v>61474342</v>
      </c>
      <c r="E415" s="19" t="n">
        <v>35077177</v>
      </c>
      <c r="F415" s="19" t="inlineStr">
        <is>
          <t>ПОР</t>
        </is>
      </c>
      <c r="G415" s="19" t="inlineStr">
        <is>
          <t>Достык (эксп.)</t>
        </is>
      </c>
      <c r="H415" s="19" t="inlineStr">
        <is>
          <t>Жомарт</t>
        </is>
      </c>
      <c r="I415" s="17" t="n">
        <v>421034</v>
      </c>
      <c r="J415" s="20" t="n">
        <v>45658</v>
      </c>
      <c r="K415" s="20" t="n">
        <v>45688</v>
      </c>
      <c r="L415" s="20" t="n">
        <v>45652</v>
      </c>
      <c r="M415" s="20" t="n">
        <v>45653</v>
      </c>
      <c r="N415" s="20" t="n">
        <v>45659</v>
      </c>
      <c r="O415" s="41">
        <f>IF(N415=J415,1,IF(AND(N415=J415,L415=J415),N415+1-J415,IF(AND(N415&gt;J415,L415&lt;J415),N415+1-J415,IF(AND(N415&lt;=K415,L415&gt;=J415),N415-L415,IF(L415&gt;K415,"",IF(N415&gt;K415,EOMONTH(N415,-1)-L415,""))))))</f>
        <v/>
      </c>
      <c r="P415" s="41" t="n">
        <v>16000</v>
      </c>
      <c r="Q4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5" t="n">
        <v>0</v>
      </c>
      <c r="S415" t="inlineStr">
        <is>
          <t>value is not active</t>
        </is>
      </c>
    </row>
    <row r="416" ht="11.25" customHeight="1">
      <c r="A416" s="16" t="n">
        <v>412</v>
      </c>
      <c r="B416" s="36" t="n">
        <v>487</v>
      </c>
      <c r="C416" s="18" t="n">
        <v>14</v>
      </c>
      <c r="D416" s="19" t="n">
        <v>61474342</v>
      </c>
      <c r="E416" s="19" t="n">
        <v>35157346</v>
      </c>
      <c r="F416" s="19" t="inlineStr">
        <is>
          <t>ПОР</t>
        </is>
      </c>
      <c r="G416" s="19" t="inlineStr">
        <is>
          <t>Достык (эксп.)</t>
        </is>
      </c>
      <c r="H416" s="19" t="inlineStr">
        <is>
          <t>Жомарт</t>
        </is>
      </c>
      <c r="I416" s="17" t="n">
        <v>421034</v>
      </c>
      <c r="J416" s="20" t="n">
        <v>45658</v>
      </c>
      <c r="K416" s="20" t="n">
        <v>45688</v>
      </c>
      <c r="L416" s="20" t="n">
        <v>45668</v>
      </c>
      <c r="M416" s="20" t="n">
        <v>45669</v>
      </c>
      <c r="N416" s="20" t="n">
        <v>45672</v>
      </c>
      <c r="O416" s="41">
        <f>IF(N416=J416,1,IF(AND(N416=J416,L416=J416),N416+1-J416,IF(AND(N416&gt;J416,L416&lt;J416),N416+1-J416,IF(AND(N416&lt;=K416,L416&gt;=J416),N416-L416,IF(L416&gt;K416,"",IF(N416&gt;K416,EOMONTH(N416,-1)-L416,""))))))</f>
        <v/>
      </c>
      <c r="P416" s="41" t="n">
        <v>16000</v>
      </c>
      <c r="Q4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6" t="n">
        <v>14</v>
      </c>
      <c r="S416" t="inlineStr">
        <is>
          <t>40</t>
        </is>
      </c>
    </row>
    <row r="417" ht="11.25" customHeight="1">
      <c r="A417" s="16" t="n">
        <v>413</v>
      </c>
      <c r="B417" s="21" t="n">
        <v>25</v>
      </c>
      <c r="C417" s="18" t="n"/>
      <c r="D417" s="19" t="n">
        <v>61474342</v>
      </c>
      <c r="E417" s="19" t="n">
        <v>10027515</v>
      </c>
      <c r="F417" s="19" t="inlineStr">
        <is>
          <t>ПОР</t>
        </is>
      </c>
      <c r="G417" s="19" t="inlineStr">
        <is>
          <t>Ангрен</t>
        </is>
      </c>
      <c r="H417" s="19" t="inlineStr">
        <is>
          <t>Жомарт</t>
        </is>
      </c>
      <c r="I417" s="17" t="n">
        <v>421034</v>
      </c>
      <c r="J417" s="20" t="n">
        <v>45658</v>
      </c>
      <c r="K417" s="20" t="n">
        <v>45688</v>
      </c>
      <c r="L417" s="20" t="n">
        <v>45681</v>
      </c>
      <c r="M417" s="20" t="n">
        <v>45688</v>
      </c>
      <c r="N417" s="20" t="n">
        <v>45688</v>
      </c>
      <c r="O417" s="41">
        <f>IF(N417=J417,1,IF(AND(N417=J417,L417=J417),N417+1-J417,IF(AND(N417&gt;J417,L417&lt;J417),N417+1-J417,IF(AND(N417&lt;=K417,L417&gt;=J417),N417-L417,IF(L417&gt;K417,"",IF(N417&gt;K417,EOMONTH(N417,-1)-L417,""))))))</f>
        <v/>
      </c>
      <c r="P417" s="41" t="n">
        <v>16000</v>
      </c>
      <c r="Q4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7" t="n">
        <v>25</v>
      </c>
      <c r="S417" t="inlineStr">
        <is>
          <t>25</t>
        </is>
      </c>
    </row>
    <row r="418" ht="11.25" customHeight="1">
      <c r="A418" s="16" t="n">
        <v>414</v>
      </c>
      <c r="B418" s="21" t="n">
        <v>14</v>
      </c>
      <c r="C418" s="18" t="n">
        <v>515</v>
      </c>
      <c r="D418" s="19" t="n">
        <v>61474359</v>
      </c>
      <c r="E418" s="19" t="n">
        <v>35077347</v>
      </c>
      <c r="F418" s="19" t="inlineStr">
        <is>
          <t>ПОР</t>
        </is>
      </c>
      <c r="G418" s="19" t="inlineStr">
        <is>
          <t>СОРОКОВАЯ</t>
        </is>
      </c>
      <c r="H418" s="19" t="inlineStr">
        <is>
          <t>Жомарт</t>
        </is>
      </c>
      <c r="I418" s="17" t="n">
        <v>421034</v>
      </c>
      <c r="J418" s="20" t="n">
        <v>45658</v>
      </c>
      <c r="K418" s="20" t="n">
        <v>45688</v>
      </c>
      <c r="L418" s="20" t="n">
        <v>45653</v>
      </c>
      <c r="M418" s="20" t="n">
        <v>45656</v>
      </c>
      <c r="N418" s="20" t="n">
        <v>45659</v>
      </c>
      <c r="O418" s="41">
        <f>IF(N418=J418,1,IF(AND(N418=J418,L418=J418),N418+1-J418,IF(AND(N418&gt;J418,L418&lt;J418),N418+1-J418,IF(AND(N418&lt;=K418,L418&gt;=J418),N418-L418,IF(L418&gt;K418,"",IF(N418&gt;K418,EOMONTH(N418,-1)-L418,""))))))</f>
        <v/>
      </c>
      <c r="P418" s="41" t="n">
        <v>16000</v>
      </c>
      <c r="Q4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8" t="n">
        <v>0</v>
      </c>
      <c r="S418" t="inlineStr">
        <is>
          <t>value is not active</t>
        </is>
      </c>
    </row>
    <row r="419" ht="11.25" customHeight="1">
      <c r="A419" s="16" t="n">
        <v>415</v>
      </c>
      <c r="B419" s="21" t="n">
        <v>14</v>
      </c>
      <c r="C419" s="18" t="n">
        <v>531</v>
      </c>
      <c r="D419" s="19" t="n">
        <v>61474417</v>
      </c>
      <c r="E419" s="19" t="n">
        <v>35108631</v>
      </c>
      <c r="F419" s="19" t="inlineStr">
        <is>
          <t>ПОР</t>
        </is>
      </c>
      <c r="G419" s="19" t="inlineStr">
        <is>
          <t>Достык (эксп.)</t>
        </is>
      </c>
      <c r="H419" s="19" t="inlineStr">
        <is>
          <t>Жомарт</t>
        </is>
      </c>
      <c r="I419" s="17" t="n">
        <v>421034</v>
      </c>
      <c r="J419" s="20" t="n">
        <v>45658</v>
      </c>
      <c r="K419" s="20" t="n">
        <v>45688</v>
      </c>
      <c r="L419" s="20" t="n">
        <v>45659</v>
      </c>
      <c r="M419" s="20" t="n">
        <v>45659</v>
      </c>
      <c r="N419" s="20" t="n">
        <v>45664</v>
      </c>
      <c r="O419" s="41">
        <f>IF(N419=J419,1,IF(AND(N419=J419,L419=J419),N419+1-J419,IF(AND(N419&gt;J419,L419&lt;J419),N419+1-J419,IF(AND(N419&lt;=K419,L419&gt;=J419),N419-L419,IF(L419&gt;K419,"",IF(N419&gt;K419,EOMONTH(N419,-1)-L419,""))))))</f>
        <v/>
      </c>
      <c r="P419" s="41" t="n">
        <v>16000</v>
      </c>
      <c r="Q4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19" t="n">
        <v>0</v>
      </c>
      <c r="S419" t="inlineStr">
        <is>
          <t>value is not active</t>
        </is>
      </c>
    </row>
    <row r="420" ht="11.25" customHeight="1">
      <c r="A420" s="16" t="n">
        <v>416</v>
      </c>
      <c r="B420" s="21" t="n">
        <v>25</v>
      </c>
      <c r="C420" s="18" t="n"/>
      <c r="D420" s="19" t="n">
        <v>61474417</v>
      </c>
      <c r="E420" s="19" t="n">
        <v>10023676</v>
      </c>
      <c r="F420" s="19" t="inlineStr">
        <is>
          <t>ПОР</t>
        </is>
      </c>
      <c r="G420" s="19" t="inlineStr">
        <is>
          <t>Ангрен</t>
        </is>
      </c>
      <c r="H420" s="19" t="inlineStr">
        <is>
          <t>Жомарт</t>
        </is>
      </c>
      <c r="I420" s="17" t="n">
        <v>421034</v>
      </c>
      <c r="J420" s="20" t="n">
        <v>45658</v>
      </c>
      <c r="K420" s="20" t="n">
        <v>45688</v>
      </c>
      <c r="L420" s="20" t="n">
        <v>45681</v>
      </c>
      <c r="M420" s="20" t="n">
        <v>45682</v>
      </c>
      <c r="N420" s="20" t="n">
        <v>45688</v>
      </c>
      <c r="O420" s="41">
        <f>IF(N420=J420,1,IF(AND(N420=J420,L420=J420),N420+1-J420,IF(AND(N420&gt;J420,L420&lt;J420),N420+1-J420,IF(AND(N420&lt;=K420,L420&gt;=J420),N420-L420,IF(L420&gt;K420,"",IF(N420&gt;K420,EOMONTH(N420,-1)-L420,""))))))</f>
        <v/>
      </c>
      <c r="P420" s="41" t="n">
        <v>16000</v>
      </c>
      <c r="Q4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0" t="n">
        <v>25</v>
      </c>
      <c r="S420" t="inlineStr">
        <is>
          <t>25</t>
        </is>
      </c>
    </row>
    <row r="421" ht="11.25" customHeight="1">
      <c r="A421" s="16" t="n">
        <v>417</v>
      </c>
      <c r="B421" s="36" t="n">
        <v>487</v>
      </c>
      <c r="C421" s="18" t="n">
        <v>14</v>
      </c>
      <c r="D421" s="19" t="n">
        <v>61474441</v>
      </c>
      <c r="E421" s="19" t="n">
        <v>35138045</v>
      </c>
      <c r="F421" s="19" t="inlineStr">
        <is>
          <t>ПОР</t>
        </is>
      </c>
      <c r="G421" s="19" t="inlineStr">
        <is>
          <t>Достык (эксп.)</t>
        </is>
      </c>
      <c r="H421" s="19" t="inlineStr">
        <is>
          <t>Жомарт</t>
        </is>
      </c>
      <c r="I421" s="17" t="n">
        <v>421034</v>
      </c>
      <c r="J421" s="20" t="n">
        <v>45658</v>
      </c>
      <c r="K421" s="20" t="n">
        <v>45688</v>
      </c>
      <c r="L421" s="20" t="n">
        <v>45664</v>
      </c>
      <c r="M421" s="20" t="n">
        <v>45667</v>
      </c>
      <c r="N421" s="20" t="n">
        <v>45672</v>
      </c>
      <c r="O421" s="41">
        <f>IF(N421=J421,1,IF(AND(N421=J421,L421=J421),N421+1-J421,IF(AND(N421&gt;J421,L421&lt;J421),N421+1-J421,IF(AND(N421&lt;=K421,L421&gt;=J421),N421-L421,IF(L421&gt;K421,"",IF(N421&gt;K421,EOMONTH(N421,-1)-L421,""))))))</f>
        <v/>
      </c>
      <c r="P421" s="41" t="n">
        <v>16000</v>
      </c>
      <c r="Q4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1" t="n">
        <v>14</v>
      </c>
      <c r="S421" t="inlineStr">
        <is>
          <t>40</t>
        </is>
      </c>
    </row>
    <row r="422" ht="11.25" customHeight="1">
      <c r="A422" s="16" t="n">
        <v>418</v>
      </c>
      <c r="B422" s="21" t="n">
        <v>14</v>
      </c>
      <c r="C422" s="18" t="n">
        <v>40</v>
      </c>
      <c r="D422" s="19" t="n">
        <v>61474441</v>
      </c>
      <c r="E422" s="19" t="n">
        <v>35138045</v>
      </c>
      <c r="F422" s="19" t="inlineStr">
        <is>
          <t>ПОР</t>
        </is>
      </c>
      <c r="G422" s="19" t="inlineStr">
        <is>
          <t>Жомарт</t>
        </is>
      </c>
      <c r="H422" s="19" t="inlineStr">
        <is>
          <t>Жомарт</t>
        </is>
      </c>
      <c r="I422" s="17" t="n">
        <v>421034</v>
      </c>
      <c r="J422" s="20" t="n">
        <v>45658</v>
      </c>
      <c r="K422" s="20" t="n">
        <v>45688</v>
      </c>
      <c r="L422" s="20" t="n">
        <v>45672</v>
      </c>
      <c r="M422" s="20" t="n">
        <v>45688</v>
      </c>
      <c r="N422" s="20" t="n">
        <v>45688</v>
      </c>
      <c r="O422" s="41">
        <f>IF(N422=J422,1,IF(AND(N422=J422,L422=J422),N422+1-J422,IF(AND(N422&gt;J422,L422&lt;J422),N422+1-J422,IF(AND(N422&lt;=K422,L422&gt;=J422),N422-L422,IF(L422&gt;K422,"",IF(N422&gt;K422,EOMONTH(N422,-1)-L422,""))))))</f>
        <v/>
      </c>
      <c r="P422" s="41" t="n">
        <v>16000</v>
      </c>
      <c r="Q4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2" t="n">
        <v>14</v>
      </c>
      <c r="S422" t="inlineStr">
        <is>
          <t>40</t>
        </is>
      </c>
    </row>
    <row r="423" ht="11.25" customHeight="1">
      <c r="A423" s="16" t="n">
        <v>419</v>
      </c>
      <c r="B423" s="36" t="n">
        <v>487</v>
      </c>
      <c r="C423" s="18" t="n">
        <v>14</v>
      </c>
      <c r="D423" s="19" t="n">
        <v>61474524</v>
      </c>
      <c r="E423" s="19" t="n">
        <v>35138046</v>
      </c>
      <c r="F423" s="19" t="inlineStr">
        <is>
          <t>ПОР</t>
        </is>
      </c>
      <c r="G423" s="19" t="inlineStr">
        <is>
          <t>Достык (эксп.)</t>
        </is>
      </c>
      <c r="H423" s="19" t="inlineStr">
        <is>
          <t>Жомарт</t>
        </is>
      </c>
      <c r="I423" s="17" t="n">
        <v>421034</v>
      </c>
      <c r="J423" s="20" t="n">
        <v>45658</v>
      </c>
      <c r="K423" s="20" t="n">
        <v>45688</v>
      </c>
      <c r="L423" s="20" t="n">
        <v>45664</v>
      </c>
      <c r="M423" s="20" t="n">
        <v>45667</v>
      </c>
      <c r="N423" s="20" t="n">
        <v>45671</v>
      </c>
      <c r="O423" s="41">
        <f>IF(N423=J423,1,IF(AND(N423=J423,L423=J423),N423+1-J423,IF(AND(N423&gt;J423,L423&lt;J423),N423+1-J423,IF(AND(N423&lt;=K423,L423&gt;=J423),N423-L423,IF(L423&gt;K423,"",IF(N423&gt;K423,EOMONTH(N423,-1)-L423,""))))))</f>
        <v/>
      </c>
      <c r="P423" s="41" t="n">
        <v>16000</v>
      </c>
      <c r="Q4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3" t="n">
        <v>14</v>
      </c>
      <c r="S423" t="inlineStr">
        <is>
          <t>40</t>
        </is>
      </c>
    </row>
    <row r="424" ht="11.25" customHeight="1">
      <c r="A424" s="16" t="n">
        <v>420</v>
      </c>
      <c r="B424" s="36" t="n">
        <v>487</v>
      </c>
      <c r="C424" s="18" t="n">
        <v>14</v>
      </c>
      <c r="D424" s="19" t="n">
        <v>61474524</v>
      </c>
      <c r="E424" s="19" t="n">
        <v>35216359</v>
      </c>
      <c r="F424" s="19" t="inlineStr">
        <is>
          <t>ПОР</t>
        </is>
      </c>
      <c r="G424" s="19" t="inlineStr">
        <is>
          <t>Достык (эксп.)</t>
        </is>
      </c>
      <c r="H424" s="19" t="inlineStr">
        <is>
          <t>Жомарт</t>
        </is>
      </c>
      <c r="I424" s="17" t="n">
        <v>421034</v>
      </c>
      <c r="J424" s="20" t="n">
        <v>45658</v>
      </c>
      <c r="K424" s="20" t="n">
        <v>45688</v>
      </c>
      <c r="L424" s="20" t="n">
        <v>45680</v>
      </c>
      <c r="M424" s="20" t="n">
        <v>45681</v>
      </c>
      <c r="N424" s="20" t="n">
        <v>45686</v>
      </c>
      <c r="O424" s="41">
        <f>IF(N424=J424,1,IF(AND(N424=J424,L424=J424),N424+1-J424,IF(AND(N424&gt;J424,L424&lt;J424),N424+1-J424,IF(AND(N424&lt;=K424,L424&gt;=J424),N424-L424,IF(L424&gt;K424,"",IF(N424&gt;K424,EOMONTH(N424,-1)-L424,""))))))</f>
        <v/>
      </c>
      <c r="P424" s="41" t="n">
        <v>16000</v>
      </c>
      <c r="Q4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4" t="n">
        <v>14</v>
      </c>
      <c r="S424" t="inlineStr">
        <is>
          <t>40</t>
        </is>
      </c>
    </row>
    <row r="425" ht="11.25" customHeight="1">
      <c r="A425" s="16" t="n">
        <v>421</v>
      </c>
      <c r="B425" s="36" t="n">
        <v>487</v>
      </c>
      <c r="C425" s="18" t="n">
        <v>38</v>
      </c>
      <c r="D425" s="19" t="n">
        <v>61474524</v>
      </c>
      <c r="E425" s="19" t="n">
        <v>35216359</v>
      </c>
      <c r="F425" s="19" t="inlineStr">
        <is>
          <t>ПОР</t>
        </is>
      </c>
      <c r="G425" s="19" t="inlineStr">
        <is>
          <t>Жомарт</t>
        </is>
      </c>
      <c r="H425" s="19" t="inlineStr">
        <is>
          <t>Жомарт</t>
        </is>
      </c>
      <c r="I425" s="17" t="n">
        <v>421034</v>
      </c>
      <c r="J425" s="20" t="n">
        <v>45658</v>
      </c>
      <c r="K425" s="20" t="n">
        <v>45688</v>
      </c>
      <c r="L425" s="20" t="n">
        <v>45686</v>
      </c>
      <c r="M425" s="20" t="n">
        <v>45688</v>
      </c>
      <c r="N425" s="20" t="n">
        <v>45688</v>
      </c>
      <c r="O425" s="41">
        <f>IF(N425=J425,1,IF(AND(N425=J425,L425=J425),N425+1-J425,IF(AND(N425&gt;J425,L425&lt;J425),N425+1-J425,IF(AND(N425&lt;=K425,L425&gt;=J425),N425-L425,IF(L425&gt;K425,"",IF(N425&gt;K425,EOMONTH(N425,-1)-L425,""))))))</f>
        <v/>
      </c>
      <c r="P425" s="41" t="n">
        <v>16000</v>
      </c>
      <c r="Q4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5" t="n">
        <v>14</v>
      </c>
      <c r="S425" t="inlineStr">
        <is>
          <t>40</t>
        </is>
      </c>
    </row>
    <row r="426" ht="11.25" customHeight="1">
      <c r="A426" s="16" t="n">
        <v>422</v>
      </c>
      <c r="B426" s="36" t="n">
        <v>487</v>
      </c>
      <c r="C426" s="18" t="n">
        <v>14</v>
      </c>
      <c r="D426" s="19" t="n">
        <v>61474714</v>
      </c>
      <c r="E426" s="19" t="n">
        <v>35138047</v>
      </c>
      <c r="F426" s="19" t="inlineStr">
        <is>
          <t>ПОР</t>
        </is>
      </c>
      <c r="G426" s="19" t="inlineStr">
        <is>
          <t>Достык (эксп.)</t>
        </is>
      </c>
      <c r="H426" s="19" t="inlineStr">
        <is>
          <t>Жомарт</t>
        </is>
      </c>
      <c r="I426" s="17" t="n">
        <v>421034</v>
      </c>
      <c r="J426" s="20" t="n">
        <v>45658</v>
      </c>
      <c r="K426" s="20" t="n">
        <v>45688</v>
      </c>
      <c r="L426" s="20" t="n">
        <v>45664</v>
      </c>
      <c r="M426" s="20" t="n">
        <v>45667</v>
      </c>
      <c r="N426" s="20" t="n">
        <v>45672</v>
      </c>
      <c r="O426" s="41">
        <f>IF(N426=J426,1,IF(AND(N426=J426,L426=J426),N426+1-J426,IF(AND(N426&gt;J426,L426&lt;J426),N426+1-J426,IF(AND(N426&lt;=K426,L426&gt;=J426),N426-L426,IF(L426&gt;K426,"",IF(N426&gt;K426,EOMONTH(N426,-1)-L426,""))))))</f>
        <v/>
      </c>
      <c r="P426" s="41" t="n">
        <v>16000</v>
      </c>
      <c r="Q4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6" t="n">
        <v>14</v>
      </c>
      <c r="S426" t="inlineStr">
        <is>
          <t>40</t>
        </is>
      </c>
    </row>
    <row r="427" ht="11.25" customHeight="1">
      <c r="A427" s="16" t="n">
        <v>423</v>
      </c>
      <c r="B427" s="21" t="n">
        <v>14</v>
      </c>
      <c r="C427" s="18" t="n">
        <v>515</v>
      </c>
      <c r="D427" s="19" t="n">
        <v>61474813</v>
      </c>
      <c r="E427" s="19" t="n">
        <v>35182707</v>
      </c>
      <c r="F427" s="19" t="inlineStr">
        <is>
          <t>ПОР</t>
        </is>
      </c>
      <c r="G427" s="19" t="inlineStr">
        <is>
          <t>Достык (эксп.)</t>
        </is>
      </c>
      <c r="H427" s="19" t="inlineStr">
        <is>
          <t>Жомарт</t>
        </is>
      </c>
      <c r="I427" s="17" t="n">
        <v>421034</v>
      </c>
      <c r="J427" s="20" t="n">
        <v>45658</v>
      </c>
      <c r="K427" s="20" t="n">
        <v>45688</v>
      </c>
      <c r="L427" s="20" t="n">
        <v>45673</v>
      </c>
      <c r="M427" s="20" t="n">
        <v>45674</v>
      </c>
      <c r="N427" s="20" t="n">
        <v>45685</v>
      </c>
      <c r="O427" s="41">
        <f>IF(N427=J427,1,IF(AND(N427=J427,L427=J427),N427+1-J427,IF(AND(N427&gt;J427,L427&lt;J427),N427+1-J427,IF(AND(N427&lt;=K427,L427&gt;=J427),N427-L427,IF(L427&gt;K427,"",IF(N427&gt;K427,EOMONTH(N427,-1)-L427,""))))))</f>
        <v/>
      </c>
      <c r="P427" s="41" t="n">
        <v>16000</v>
      </c>
      <c r="Q4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7" t="n">
        <v>0</v>
      </c>
      <c r="S427" t="inlineStr">
        <is>
          <t>value is not active</t>
        </is>
      </c>
    </row>
    <row r="428" ht="11.25" customHeight="1">
      <c r="A428" s="16" t="n">
        <v>424</v>
      </c>
      <c r="B428" s="21" t="n">
        <v>14</v>
      </c>
      <c r="C428" s="18" t="n">
        <v>40</v>
      </c>
      <c r="D428" s="19" t="n">
        <v>61474813</v>
      </c>
      <c r="E428" s="19" t="n">
        <v>35182707</v>
      </c>
      <c r="F428" s="19" t="inlineStr">
        <is>
          <t>ПОР</t>
        </is>
      </c>
      <c r="G428" s="19" t="inlineStr">
        <is>
          <t>Жомарт</t>
        </is>
      </c>
      <c r="H428" s="19" t="inlineStr">
        <is>
          <t>Жомарт</t>
        </is>
      </c>
      <c r="I428" s="17" t="n">
        <v>421034</v>
      </c>
      <c r="J428" s="20" t="n">
        <v>45658</v>
      </c>
      <c r="K428" s="20" t="n">
        <v>45688</v>
      </c>
      <c r="L428" s="20" t="n">
        <v>45685</v>
      </c>
      <c r="M428" s="20" t="n">
        <v>45688</v>
      </c>
      <c r="N428" s="20" t="n">
        <v>45688</v>
      </c>
      <c r="O428" s="41">
        <f>IF(N428=J428,1,IF(AND(N428=J428,L428=J428),N428+1-J428,IF(AND(N428&gt;J428,L428&lt;J428),N428+1-J428,IF(AND(N428&lt;=K428,L428&gt;=J428),N428-L428,IF(L428&gt;K428,"",IF(N428&gt;K428,EOMONTH(N428,-1)-L428,""))))))</f>
        <v/>
      </c>
      <c r="P428" s="41" t="n">
        <v>16000</v>
      </c>
      <c r="Q4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8" t="n">
        <v>0</v>
      </c>
      <c r="S428" t="inlineStr">
        <is>
          <t>value is not active</t>
        </is>
      </c>
    </row>
    <row r="429" ht="11.25" customHeight="1">
      <c r="A429" s="16" t="n">
        <v>425</v>
      </c>
      <c r="B429" s="36" t="n">
        <v>487</v>
      </c>
      <c r="C429" s="18" t="n">
        <v>14</v>
      </c>
      <c r="D429" s="19" t="n">
        <v>61474854</v>
      </c>
      <c r="E429" s="19" t="n">
        <v>35195873</v>
      </c>
      <c r="F429" s="19" t="inlineStr">
        <is>
          <t>ПОР</t>
        </is>
      </c>
      <c r="G429" s="19" t="inlineStr">
        <is>
          <t>Достык (эксп.)</t>
        </is>
      </c>
      <c r="H429" s="19" t="inlineStr">
        <is>
          <t>Жомарт</t>
        </is>
      </c>
      <c r="I429" s="17" t="n">
        <v>421034</v>
      </c>
      <c r="J429" s="20" t="n">
        <v>45658</v>
      </c>
      <c r="K429" s="20" t="n">
        <v>45688</v>
      </c>
      <c r="L429" s="20" t="n">
        <v>45676</v>
      </c>
      <c r="M429" s="20" t="n">
        <v>45678</v>
      </c>
      <c r="N429" s="20" t="n">
        <v>45687</v>
      </c>
      <c r="O429" s="41">
        <f>IF(N429=J429,1,IF(AND(N429=J429,L429=J429),N429+1-J429,IF(AND(N429&gt;J429,L429&lt;J429),N429+1-J429,IF(AND(N429&lt;=K429,L429&gt;=J429),N429-L429,IF(L429&gt;K429,"",IF(N429&gt;K429,EOMONTH(N429,-1)-L429,""))))))</f>
        <v/>
      </c>
      <c r="P429" s="41" t="n">
        <v>16000</v>
      </c>
      <c r="Q4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29" t="n">
        <v>14</v>
      </c>
      <c r="S429" t="inlineStr">
        <is>
          <t>40</t>
        </is>
      </c>
    </row>
    <row r="430" ht="11.25" customHeight="1">
      <c r="A430" s="16" t="n">
        <v>426</v>
      </c>
      <c r="B430" s="21" t="n">
        <v>14</v>
      </c>
      <c r="C430" s="18" t="n">
        <v>40</v>
      </c>
      <c r="D430" s="19" t="n">
        <v>61474854</v>
      </c>
      <c r="E430" s="19" t="n">
        <v>35195873</v>
      </c>
      <c r="F430" s="19" t="inlineStr">
        <is>
          <t>ПОР</t>
        </is>
      </c>
      <c r="G430" s="19" t="inlineStr">
        <is>
          <t>Жомарт</t>
        </is>
      </c>
      <c r="H430" s="19" t="inlineStr">
        <is>
          <t>Жомарт</t>
        </is>
      </c>
      <c r="I430" s="17" t="n">
        <v>421034</v>
      </c>
      <c r="J430" s="20" t="n">
        <v>45658</v>
      </c>
      <c r="K430" s="20" t="n">
        <v>45688</v>
      </c>
      <c r="L430" s="20" t="n">
        <v>45687</v>
      </c>
      <c r="M430" s="20" t="n">
        <v>45688</v>
      </c>
      <c r="N430" s="20" t="n">
        <v>45688</v>
      </c>
      <c r="O430" s="41">
        <f>IF(N430=J430,1,IF(AND(N430=J430,L430=J430),N430+1-J430,IF(AND(N430&gt;J430,L430&lt;J430),N430+1-J430,IF(AND(N430&lt;=K430,L430&gt;=J430),N430-L430,IF(L430&gt;K430,"",IF(N430&gt;K430,EOMONTH(N430,-1)-L430,""))))))</f>
        <v/>
      </c>
      <c r="P430" s="41" t="n">
        <v>16000</v>
      </c>
      <c r="Q4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0" t="n">
        <v>14</v>
      </c>
      <c r="S430" t="inlineStr">
        <is>
          <t>40</t>
        </is>
      </c>
    </row>
    <row r="431" ht="11.25" customHeight="1">
      <c r="A431" s="16" t="n">
        <v>427</v>
      </c>
      <c r="B431" s="36" t="n">
        <v>487</v>
      </c>
      <c r="C431" s="18" t="n">
        <v>14</v>
      </c>
      <c r="D431" s="19" t="n">
        <v>61475000</v>
      </c>
      <c r="E431" s="19" t="n">
        <v>35138048</v>
      </c>
      <c r="F431" s="19" t="inlineStr">
        <is>
          <t>ПОР</t>
        </is>
      </c>
      <c r="G431" s="19" t="inlineStr">
        <is>
          <t>Достык (эксп.)</t>
        </is>
      </c>
      <c r="H431" s="19" t="inlineStr">
        <is>
          <t>Жомарт</t>
        </is>
      </c>
      <c r="I431" s="17" t="n">
        <v>421034</v>
      </c>
      <c r="J431" s="20" t="n">
        <v>45658</v>
      </c>
      <c r="K431" s="20" t="n">
        <v>45688</v>
      </c>
      <c r="L431" s="20" t="n">
        <v>45664</v>
      </c>
      <c r="M431" s="20" t="n">
        <v>45667</v>
      </c>
      <c r="N431" s="20" t="n">
        <v>45672</v>
      </c>
      <c r="O431" s="41">
        <f>IF(N431=J431,1,IF(AND(N431=J431,L431=J431),N431+1-J431,IF(AND(N431&gt;J431,L431&lt;J431),N431+1-J431,IF(AND(N431&lt;=K431,L431&gt;=J431),N431-L431,IF(L431&gt;K431,"",IF(N431&gt;K431,EOMONTH(N431,-1)-L431,""))))))</f>
        <v/>
      </c>
      <c r="P431" s="41" t="n">
        <v>16000</v>
      </c>
      <c r="Q4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1" t="n">
        <v>14</v>
      </c>
      <c r="S431" t="inlineStr">
        <is>
          <t>40</t>
        </is>
      </c>
    </row>
    <row r="432" ht="11.25" customHeight="1">
      <c r="A432" s="16" t="n">
        <v>428</v>
      </c>
      <c r="B432" s="33" t="n">
        <v>521</v>
      </c>
      <c r="C432" s="18" t="n"/>
      <c r="D432" s="34" t="n">
        <v>61475034</v>
      </c>
      <c r="E432" s="19" t="n">
        <v>20001730</v>
      </c>
      <c r="F432" s="19" t="inlineStr">
        <is>
          <t>ПОР</t>
        </is>
      </c>
      <c r="G432" s="19" t="inlineStr">
        <is>
          <t>Андижан-Северный</t>
        </is>
      </c>
      <c r="H432" s="19" t="inlineStr">
        <is>
          <t>Жомарт</t>
        </is>
      </c>
      <c r="I432" s="17" t="n">
        <v>421034</v>
      </c>
      <c r="J432" s="20" t="n">
        <v>45658</v>
      </c>
      <c r="K432" s="20" t="n">
        <v>45688</v>
      </c>
      <c r="L432" s="20" t="n">
        <v>45646</v>
      </c>
      <c r="M432" s="20" t="n">
        <v>45651</v>
      </c>
      <c r="N432" s="20" t="n">
        <v>45661</v>
      </c>
      <c r="O432" s="41">
        <f>IF(N432=J432,1,IF(AND(N432=J432,L432=J432),N432+1-J432,IF(AND(N432&gt;J432,L432&lt;J432),N432+1-J432,IF(AND(N432&lt;=K432,L432&gt;=J432),N432-L432,IF(L432&gt;K432,"",IF(N432&gt;K432,EOMONTH(N432,-1)-L432,""))))))</f>
        <v/>
      </c>
      <c r="P432" s="41" t="n">
        <v>16000</v>
      </c>
      <c r="Q4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2" t="n">
        <v>0</v>
      </c>
      <c r="S432" t="inlineStr">
        <is>
          <t>value is not active</t>
        </is>
      </c>
    </row>
    <row r="433" ht="11.25" customHeight="1">
      <c r="A433" s="16" t="n">
        <v>429</v>
      </c>
      <c r="B433" s="36" t="n">
        <v>487</v>
      </c>
      <c r="C433" s="18" t="n">
        <v>14</v>
      </c>
      <c r="D433" s="19" t="n">
        <v>61475034</v>
      </c>
      <c r="E433" s="19" t="n">
        <v>35195872</v>
      </c>
      <c r="F433" s="19" t="inlineStr">
        <is>
          <t>ПОР</t>
        </is>
      </c>
      <c r="G433" s="19" t="inlineStr">
        <is>
          <t>Достык (эксп.)</t>
        </is>
      </c>
      <c r="H433" s="19" t="inlineStr">
        <is>
          <t>Жомарт</t>
        </is>
      </c>
      <c r="I433" s="17" t="n">
        <v>421034</v>
      </c>
      <c r="J433" s="20" t="n">
        <v>45658</v>
      </c>
      <c r="K433" s="20" t="n">
        <v>45688</v>
      </c>
      <c r="L433" s="20" t="n">
        <v>45676</v>
      </c>
      <c r="M433" s="20" t="n">
        <v>45678</v>
      </c>
      <c r="N433" s="20" t="n">
        <v>45687</v>
      </c>
      <c r="O433" s="41">
        <f>IF(N433=J433,1,IF(AND(N433=J433,L433=J433),N433+1-J433,IF(AND(N433&gt;J433,L433&lt;J433),N433+1-J433,IF(AND(N433&lt;=K433,L433&gt;=J433),N433-L433,IF(L433&gt;K433,"",IF(N433&gt;K433,EOMONTH(N433,-1)-L433,""))))))</f>
        <v/>
      </c>
      <c r="P433" s="41" t="n">
        <v>16000</v>
      </c>
      <c r="Q4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3" t="n">
        <v>14</v>
      </c>
      <c r="S433" t="inlineStr">
        <is>
          <t>40</t>
        </is>
      </c>
    </row>
    <row r="434" ht="11.25" customHeight="1">
      <c r="A434" s="16" t="n">
        <v>430</v>
      </c>
      <c r="B434" s="21" t="n">
        <v>14</v>
      </c>
      <c r="C434" s="18" t="n">
        <v>515</v>
      </c>
      <c r="D434" s="19" t="n">
        <v>61475042</v>
      </c>
      <c r="E434" s="19" t="n">
        <v>35125098</v>
      </c>
      <c r="F434" s="19" t="inlineStr">
        <is>
          <t>ПОР</t>
        </is>
      </c>
      <c r="G434" s="19" t="inlineStr">
        <is>
          <t>Достык (эксп.)</t>
        </is>
      </c>
      <c r="H434" s="19" t="inlineStr">
        <is>
          <t>Жомарт</t>
        </is>
      </c>
      <c r="I434" s="17" t="n">
        <v>421034</v>
      </c>
      <c r="J434" s="20" t="n">
        <v>45658</v>
      </c>
      <c r="K434" s="20" t="n">
        <v>45688</v>
      </c>
      <c r="L434" s="20" t="n">
        <v>45662</v>
      </c>
      <c r="M434" s="20" t="n">
        <v>45664</v>
      </c>
      <c r="N434" s="20" t="n">
        <v>45669</v>
      </c>
      <c r="O434" s="41">
        <f>IF(N434=J434,1,IF(AND(N434=J434,L434=J434),N434+1-J434,IF(AND(N434&gt;J434,L434&lt;J434),N434+1-J434,IF(AND(N434&lt;=K434,L434&gt;=J434),N434-L434,IF(L434&gt;K434,"",IF(N434&gt;K434,EOMONTH(N434,-1)-L434,""))))))</f>
        <v/>
      </c>
      <c r="P434" s="41" t="n">
        <v>16000</v>
      </c>
      <c r="Q4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4" t="n">
        <v>0</v>
      </c>
      <c r="S434" t="inlineStr">
        <is>
          <t>value is not active</t>
        </is>
      </c>
    </row>
    <row r="435" ht="11.25" customHeight="1">
      <c r="A435" s="16" t="n">
        <v>431</v>
      </c>
      <c r="B435" s="21" t="n">
        <v>25</v>
      </c>
      <c r="C435" s="18" t="n"/>
      <c r="D435" s="19" t="n">
        <v>61475042</v>
      </c>
      <c r="E435" s="19" t="n">
        <v>10027539</v>
      </c>
      <c r="F435" s="19" t="inlineStr">
        <is>
          <t>ПОР</t>
        </is>
      </c>
      <c r="G435" s="19" t="inlineStr">
        <is>
          <t>Ангрен</t>
        </is>
      </c>
      <c r="H435" s="19" t="inlineStr">
        <is>
          <t>Жомарт</t>
        </is>
      </c>
      <c r="I435" s="17" t="n">
        <v>421034</v>
      </c>
      <c r="J435" s="20" t="n">
        <v>45658</v>
      </c>
      <c r="K435" s="20" t="n">
        <v>45688</v>
      </c>
      <c r="L435" s="20" t="n">
        <v>45681</v>
      </c>
      <c r="M435" s="20" t="n">
        <v>45688</v>
      </c>
      <c r="N435" s="20" t="n">
        <v>45688</v>
      </c>
      <c r="O435" s="41">
        <f>IF(N435=J435,1,IF(AND(N435=J435,L435=J435),N435+1-J435,IF(AND(N435&gt;J435,L435&lt;J435),N435+1-J435,IF(AND(N435&lt;=K435,L435&gt;=J435),N435-L435,IF(L435&gt;K435,"",IF(N435&gt;K435,EOMONTH(N435,-1)-L435,""))))))</f>
        <v/>
      </c>
      <c r="P435" s="41" t="n">
        <v>16000</v>
      </c>
      <c r="Q4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5" t="n">
        <v>25</v>
      </c>
      <c r="S435" t="inlineStr">
        <is>
          <t>25</t>
        </is>
      </c>
    </row>
    <row r="436" ht="11.25" customHeight="1">
      <c r="A436" s="16" t="n">
        <v>432</v>
      </c>
      <c r="B436" s="21" t="n">
        <v>14</v>
      </c>
      <c r="C436" s="18" t="n">
        <v>531</v>
      </c>
      <c r="D436" s="19" t="n">
        <v>61475083</v>
      </c>
      <c r="E436" s="19" t="n">
        <v>35098238</v>
      </c>
      <c r="F436" s="19" t="inlineStr">
        <is>
          <t>ПОР</t>
        </is>
      </c>
      <c r="G436" s="19" t="inlineStr">
        <is>
          <t>Достык (эксп.)</t>
        </is>
      </c>
      <c r="H436" s="19" t="inlineStr">
        <is>
          <t>Жомарт</t>
        </is>
      </c>
      <c r="I436" s="17" t="n">
        <v>421034</v>
      </c>
      <c r="J436" s="20" t="n">
        <v>45658</v>
      </c>
      <c r="K436" s="20" t="n">
        <v>45688</v>
      </c>
      <c r="L436" s="20" t="n">
        <v>45656</v>
      </c>
      <c r="M436" s="20" t="n">
        <v>45659</v>
      </c>
      <c r="N436" s="20" t="n">
        <v>45665</v>
      </c>
      <c r="O436" s="41">
        <f>IF(N436=J436,1,IF(AND(N436=J436,L436=J436),N436+1-J436,IF(AND(N436&gt;J436,L436&lt;J436),N436+1-J436,IF(AND(N436&lt;=K436,L436&gt;=J436),N436-L436,IF(L436&gt;K436,"",IF(N436&gt;K436,EOMONTH(N436,-1)-L436,""))))))</f>
        <v/>
      </c>
      <c r="P436" s="41" t="n">
        <v>16000</v>
      </c>
      <c r="Q4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6" t="n">
        <v>0</v>
      </c>
      <c r="S436" t="inlineStr">
        <is>
          <t>value is not active</t>
        </is>
      </c>
    </row>
    <row r="437" ht="11.25" customHeight="1">
      <c r="A437" s="16" t="n">
        <v>433</v>
      </c>
      <c r="B437" s="21" t="n">
        <v>25</v>
      </c>
      <c r="C437" s="18" t="n"/>
      <c r="D437" s="19" t="n">
        <v>61475083</v>
      </c>
      <c r="E437" s="19" t="n">
        <v>10023676</v>
      </c>
      <c r="F437" s="19" t="inlineStr">
        <is>
          <t>ПОР</t>
        </is>
      </c>
      <c r="G437" s="19" t="inlineStr">
        <is>
          <t>Ангрен</t>
        </is>
      </c>
      <c r="H437" s="19" t="inlineStr">
        <is>
          <t>Жомарт</t>
        </is>
      </c>
      <c r="I437" s="17" t="n">
        <v>421034</v>
      </c>
      <c r="J437" s="20" t="n">
        <v>45658</v>
      </c>
      <c r="K437" s="20" t="n">
        <v>45688</v>
      </c>
      <c r="L437" s="20" t="n">
        <v>45681</v>
      </c>
      <c r="M437" s="20" t="n">
        <v>45682</v>
      </c>
      <c r="N437" s="20" t="n">
        <v>45688</v>
      </c>
      <c r="O437" s="41">
        <f>IF(N437=J437,1,IF(AND(N437=J437,L437=J437),N437+1-J437,IF(AND(N437&gt;J437,L437&lt;J437),N437+1-J437,IF(AND(N437&lt;=K437,L437&gt;=J437),N437-L437,IF(L437&gt;K437,"",IF(N437&gt;K437,EOMONTH(N437,-1)-L437,""))))))</f>
        <v/>
      </c>
      <c r="P437" s="41" t="n">
        <v>16000</v>
      </c>
      <c r="Q4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7" t="n">
        <v>25</v>
      </c>
      <c r="S437" t="inlineStr">
        <is>
          <t>25</t>
        </is>
      </c>
    </row>
    <row r="438" ht="11.25" customHeight="1">
      <c r="A438" s="16" t="n">
        <v>434</v>
      </c>
      <c r="B438" s="21" t="n">
        <v>14</v>
      </c>
      <c r="C438" s="18" t="n">
        <v>531</v>
      </c>
      <c r="D438" s="19" t="n">
        <v>61475109</v>
      </c>
      <c r="E438" s="19" t="n">
        <v>35098239</v>
      </c>
      <c r="F438" s="19" t="inlineStr">
        <is>
          <t>ПОР</t>
        </is>
      </c>
      <c r="G438" s="19" t="inlineStr">
        <is>
          <t>Достык (эксп.)</t>
        </is>
      </c>
      <c r="H438" s="19" t="inlineStr">
        <is>
          <t>Жомарт</t>
        </is>
      </c>
      <c r="I438" s="17" t="n">
        <v>421034</v>
      </c>
      <c r="J438" s="20" t="n">
        <v>45658</v>
      </c>
      <c r="K438" s="20" t="n">
        <v>45688</v>
      </c>
      <c r="L438" s="20" t="n">
        <v>45656</v>
      </c>
      <c r="M438" s="20" t="n">
        <v>45660</v>
      </c>
      <c r="N438" s="20" t="n">
        <v>45667</v>
      </c>
      <c r="O438" s="41">
        <f>IF(N438=J438,1,IF(AND(N438=J438,L438=J438),N438+1-J438,IF(AND(N438&gt;J438,L438&lt;J438),N438+1-J438,IF(AND(N438&lt;=K438,L438&gt;=J438),N438-L438,IF(L438&gt;K438,"",IF(N438&gt;K438,EOMONTH(N438,-1)-L438,""))))))</f>
        <v/>
      </c>
      <c r="P438" s="41" t="n">
        <v>16000</v>
      </c>
      <c r="Q4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8" t="n">
        <v>0</v>
      </c>
      <c r="S438" t="inlineStr">
        <is>
          <t>value is not active</t>
        </is>
      </c>
    </row>
    <row r="439" ht="11.25" customHeight="1">
      <c r="A439" s="16" t="n">
        <v>435</v>
      </c>
      <c r="B439" s="21" t="n">
        <v>25</v>
      </c>
      <c r="C439" s="18" t="n"/>
      <c r="D439" s="19" t="n">
        <v>61475109</v>
      </c>
      <c r="E439" s="19" t="n">
        <v>10027541</v>
      </c>
      <c r="F439" s="19" t="inlineStr">
        <is>
          <t>ПОР</t>
        </is>
      </c>
      <c r="G439" s="19" t="inlineStr">
        <is>
          <t>Ангрен</t>
        </is>
      </c>
      <c r="H439" s="19" t="inlineStr">
        <is>
          <t>Жомарт</t>
        </is>
      </c>
      <c r="I439" s="17" t="n">
        <v>421034</v>
      </c>
      <c r="J439" s="20" t="n">
        <v>45658</v>
      </c>
      <c r="K439" s="20" t="n">
        <v>45688</v>
      </c>
      <c r="L439" s="20" t="n">
        <v>45681</v>
      </c>
      <c r="M439" s="20" t="n">
        <v>45688</v>
      </c>
      <c r="N439" s="20" t="n">
        <v>45688</v>
      </c>
      <c r="O439" s="41">
        <f>IF(N439=J439,1,IF(AND(N439=J439,L439=J439),N439+1-J439,IF(AND(N439&gt;J439,L439&lt;J439),N439+1-J439,IF(AND(N439&lt;=K439,L439&gt;=J439),N439-L439,IF(L439&gt;K439,"",IF(N439&gt;K439,EOMONTH(N439,-1)-L439,""))))))</f>
        <v/>
      </c>
      <c r="P439" s="41" t="n">
        <v>16000</v>
      </c>
      <c r="Q4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39" t="n">
        <v>25</v>
      </c>
      <c r="S439" t="inlineStr">
        <is>
          <t>25</t>
        </is>
      </c>
    </row>
    <row r="440" ht="11.25" customHeight="1">
      <c r="A440" s="16" t="n">
        <v>436</v>
      </c>
      <c r="B440" s="21" t="n">
        <v>14</v>
      </c>
      <c r="C440" s="18" t="n">
        <v>515</v>
      </c>
      <c r="D440" s="19" t="n">
        <v>63565279</v>
      </c>
      <c r="E440" s="19" t="n">
        <v>35097655</v>
      </c>
      <c r="F440" s="19" t="inlineStr">
        <is>
          <t>ПОР</t>
        </is>
      </c>
      <c r="G440" s="19" t="inlineStr">
        <is>
          <t>Достык (эксп.)</t>
        </is>
      </c>
      <c r="H440" s="19" t="inlineStr">
        <is>
          <t>Жомарт</t>
        </is>
      </c>
      <c r="I440" s="17" t="n">
        <v>421034</v>
      </c>
      <c r="J440" s="20" t="n">
        <v>45658</v>
      </c>
      <c r="K440" s="20" t="n">
        <v>45688</v>
      </c>
      <c r="L440" s="20" t="n">
        <v>45656</v>
      </c>
      <c r="M440" s="20" t="n">
        <v>45657</v>
      </c>
      <c r="N440" s="20" t="n">
        <v>45661</v>
      </c>
      <c r="O440" s="41">
        <f>IF(N440=J440,1,IF(AND(N440=J440,L440=J440),N440+1-J440,IF(AND(N440&gt;J440,L440&lt;J440),N440+1-J440,IF(AND(N440&lt;=K440,L440&gt;=J440),N440-L440,IF(L440&gt;K440,"",IF(N440&gt;K440,EOMONTH(N440,-1)-L440,""))))))</f>
        <v/>
      </c>
      <c r="P440" s="41" t="n">
        <v>16000</v>
      </c>
      <c r="Q4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0" t="n">
        <v>0</v>
      </c>
      <c r="S440" t="inlineStr">
        <is>
          <t>value is not active</t>
        </is>
      </c>
    </row>
    <row r="441" ht="11.25" customHeight="1">
      <c r="A441" s="16" t="n">
        <v>437</v>
      </c>
      <c r="B441" s="36" t="n">
        <v>487</v>
      </c>
      <c r="C441" s="18" t="n">
        <v>14</v>
      </c>
      <c r="D441" s="19" t="n">
        <v>63565279</v>
      </c>
      <c r="E441" s="19" t="n">
        <v>35192535</v>
      </c>
      <c r="F441" s="19" t="inlineStr">
        <is>
          <t>ПОР</t>
        </is>
      </c>
      <c r="G441" s="19" t="inlineStr">
        <is>
          <t>Достык (эксп.)</t>
        </is>
      </c>
      <c r="H441" s="19" t="inlineStr">
        <is>
          <t>Жомарт</t>
        </is>
      </c>
      <c r="I441" s="17" t="n">
        <v>421034</v>
      </c>
      <c r="J441" s="20" t="n">
        <v>45658</v>
      </c>
      <c r="K441" s="20" t="n">
        <v>45688</v>
      </c>
      <c r="L441" s="20" t="n">
        <v>45676</v>
      </c>
      <c r="M441" s="20" t="n">
        <v>45677</v>
      </c>
      <c r="N441" s="20" t="n">
        <v>45684</v>
      </c>
      <c r="O441" s="41">
        <f>IF(N441=J441,1,IF(AND(N441=J441,L441=J441),N441+1-J441,IF(AND(N441&gt;J441,L441&lt;J441),N441+1-J441,IF(AND(N441&lt;=K441,L441&gt;=J441),N441-L441,IF(L441&gt;K441,"",IF(N441&gt;K441,EOMONTH(N441,-1)-L441,""))))))</f>
        <v/>
      </c>
      <c r="P441" s="41" t="n">
        <v>16000</v>
      </c>
      <c r="Q4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1" t="n">
        <v>14</v>
      </c>
      <c r="S441" t="inlineStr">
        <is>
          <t>40</t>
        </is>
      </c>
    </row>
    <row r="442" ht="11.25" customHeight="1">
      <c r="A442" s="16" t="n">
        <v>438</v>
      </c>
      <c r="B442" s="21" t="n">
        <v>14</v>
      </c>
      <c r="C442" s="18" t="n">
        <v>515</v>
      </c>
      <c r="D442" s="19" t="n">
        <v>63615058</v>
      </c>
      <c r="E442" s="19" t="n">
        <v>35182713</v>
      </c>
      <c r="F442" s="19" t="inlineStr">
        <is>
          <t>ПОР</t>
        </is>
      </c>
      <c r="G442" s="19" t="inlineStr">
        <is>
          <t>Достык (эксп.)</t>
        </is>
      </c>
      <c r="H442" s="19" t="inlineStr">
        <is>
          <t>Жомарт</t>
        </is>
      </c>
      <c r="I442" s="17" t="n">
        <v>421034</v>
      </c>
      <c r="J442" s="20" t="n">
        <v>45658</v>
      </c>
      <c r="K442" s="20" t="n">
        <v>45688</v>
      </c>
      <c r="L442" s="20" t="n">
        <v>45673</v>
      </c>
      <c r="M442" s="20" t="n">
        <v>45674</v>
      </c>
      <c r="N442" s="20" t="n">
        <v>45685</v>
      </c>
      <c r="O442" s="41">
        <f>IF(N442=J442,1,IF(AND(N442=J442,L442=J442),N442+1-J442,IF(AND(N442&gt;J442,L442&lt;J442),N442+1-J442,IF(AND(N442&lt;=K442,L442&gt;=J442),N442-L442,IF(L442&gt;K442,"",IF(N442&gt;K442,EOMONTH(N442,-1)-L442,""))))))</f>
        <v/>
      </c>
      <c r="P442" s="41" t="n">
        <v>16000</v>
      </c>
      <c r="Q4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2" t="n">
        <v>0</v>
      </c>
      <c r="S442" t="inlineStr">
        <is>
          <t>value is not active</t>
        </is>
      </c>
    </row>
    <row r="443" ht="11.25" customHeight="1">
      <c r="A443" s="16" t="n">
        <v>439</v>
      </c>
      <c r="B443" s="21" t="n">
        <v>519</v>
      </c>
      <c r="C443" s="18" t="n"/>
      <c r="D443" s="19" t="n">
        <v>63615132</v>
      </c>
      <c r="E443" s="19" t="inlineStr">
        <is>
          <t>ЭЛ786786</t>
        </is>
      </c>
      <c r="F443" s="19" t="inlineStr">
        <is>
          <t>ПОР</t>
        </is>
      </c>
      <c r="G443" s="19" t="inlineStr">
        <is>
          <t>КУРОРТ-БОРОВОЕ</t>
        </is>
      </c>
      <c r="H443" s="19" t="inlineStr">
        <is>
          <t>Жомарт</t>
        </is>
      </c>
      <c r="I443" s="17" t="n">
        <v>421034</v>
      </c>
      <c r="J443" s="20" t="n">
        <v>45658</v>
      </c>
      <c r="K443" s="20" t="n">
        <v>45688</v>
      </c>
      <c r="L443" s="20" t="n">
        <v>45661</v>
      </c>
      <c r="M443" s="20" t="n">
        <v>45665</v>
      </c>
      <c r="N443" s="20" t="n">
        <v>45671</v>
      </c>
      <c r="O443" s="41">
        <f>IF(N443=J443,1,IF(AND(N443=J443,L443=J443),N443+1-J443,IF(AND(N443&gt;J443,L443&lt;J443),N443+1-J443,IF(AND(N443&lt;=K443,L443&gt;=J443),N443-L443,IF(L443&gt;K443,"",IF(N443&gt;K443,EOMONTH(N443,-1)-L443,""))))))</f>
        <v/>
      </c>
      <c r="P443" s="41" t="n">
        <v>16000</v>
      </c>
      <c r="Q4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3" t="n">
        <v>0</v>
      </c>
      <c r="S443" t="inlineStr">
        <is>
          <t>value is not active</t>
        </is>
      </c>
    </row>
    <row r="444" ht="11.25" customHeight="1">
      <c r="A444" s="16" t="n">
        <v>440</v>
      </c>
      <c r="B444" s="21" t="n">
        <v>25</v>
      </c>
      <c r="C444" s="18" t="n"/>
      <c r="D444" s="19" t="n">
        <v>63615132</v>
      </c>
      <c r="E444" s="19" t="n">
        <v>10027539</v>
      </c>
      <c r="F444" s="19" t="inlineStr">
        <is>
          <t>ПОР</t>
        </is>
      </c>
      <c r="G444" s="19" t="inlineStr">
        <is>
          <t>Ангрен</t>
        </is>
      </c>
      <c r="H444" s="19" t="inlineStr">
        <is>
          <t>Жомарт</t>
        </is>
      </c>
      <c r="I444" s="17" t="n">
        <v>421034</v>
      </c>
      <c r="J444" s="20" t="n">
        <v>45658</v>
      </c>
      <c r="K444" s="20" t="n">
        <v>45688</v>
      </c>
      <c r="L444" s="20" t="n">
        <v>45681</v>
      </c>
      <c r="M444" s="20" t="n">
        <v>45688</v>
      </c>
      <c r="N444" s="20" t="n">
        <v>45688</v>
      </c>
      <c r="O444" s="41">
        <f>IF(N444=J444,1,IF(AND(N444=J444,L444=J444),N444+1-J444,IF(AND(N444&gt;J444,L444&lt;J444),N444+1-J444,IF(AND(N444&lt;=K444,L444&gt;=J444),N444-L444,IF(L444&gt;K444,"",IF(N444&gt;K444,EOMONTH(N444,-1)-L444,""))))))</f>
        <v/>
      </c>
      <c r="P444" s="41" t="n">
        <v>16000</v>
      </c>
      <c r="Q4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4" t="n">
        <v>25</v>
      </c>
      <c r="S444" t="inlineStr">
        <is>
          <t>25</t>
        </is>
      </c>
    </row>
    <row r="445" ht="11.25" customHeight="1">
      <c r="A445" s="16" t="n">
        <v>441</v>
      </c>
      <c r="B445" s="21" t="n">
        <v>14</v>
      </c>
      <c r="C445" s="18" t="n">
        <v>531</v>
      </c>
      <c r="D445" s="19" t="n">
        <v>63615181</v>
      </c>
      <c r="E445" s="19" t="inlineStr">
        <is>
          <t>ЭЛ801274</t>
        </is>
      </c>
      <c r="F445" s="19" t="inlineStr">
        <is>
          <t>ПОР</t>
        </is>
      </c>
      <c r="G445" s="19" t="inlineStr">
        <is>
          <t>КУРОРТ-БОРОВОЕ</t>
        </is>
      </c>
      <c r="H445" s="19" t="inlineStr">
        <is>
          <t>Жомарт</t>
        </is>
      </c>
      <c r="I445" s="17" t="n">
        <v>421034</v>
      </c>
      <c r="J445" s="20" t="n">
        <v>45658</v>
      </c>
      <c r="K445" s="20" t="n">
        <v>45688</v>
      </c>
      <c r="L445" s="20" t="n">
        <v>45671</v>
      </c>
      <c r="M445" s="20" t="n">
        <v>45670</v>
      </c>
      <c r="N445" s="20" t="n">
        <v>45675</v>
      </c>
      <c r="O445" s="41" t="n">
        <v>5</v>
      </c>
      <c r="P445" s="41" t="n">
        <v>16000</v>
      </c>
      <c r="Q4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5" t="n">
        <v>0</v>
      </c>
      <c r="S445" t="inlineStr">
        <is>
          <t>value is not active</t>
        </is>
      </c>
    </row>
    <row r="446" ht="11.25" customHeight="1">
      <c r="A446" s="16" t="n">
        <v>442</v>
      </c>
      <c r="B446" s="21" t="n">
        <v>14</v>
      </c>
      <c r="C446" s="18" t="n">
        <v>515</v>
      </c>
      <c r="D446" s="19" t="n">
        <v>63615249</v>
      </c>
      <c r="E446" s="19" t="n">
        <v>35123654</v>
      </c>
      <c r="F446" s="19" t="inlineStr">
        <is>
          <t>ПОР</t>
        </is>
      </c>
      <c r="G446" s="19" t="inlineStr">
        <is>
          <t>Достык (эксп.)</t>
        </is>
      </c>
      <c r="H446" s="19" t="inlineStr">
        <is>
          <t>Жомарт</t>
        </is>
      </c>
      <c r="I446" s="17" t="n">
        <v>421034</v>
      </c>
      <c r="J446" s="20" t="n">
        <v>45658</v>
      </c>
      <c r="K446" s="20" t="n">
        <v>45688</v>
      </c>
      <c r="L446" s="20" t="n">
        <v>45661</v>
      </c>
      <c r="M446" s="20" t="n">
        <v>45664</v>
      </c>
      <c r="N446" s="20" t="n">
        <v>45672</v>
      </c>
      <c r="O446" s="41">
        <f>IF(N446=J446,1,IF(AND(N446=J446,L446=J446),N446+1-J446,IF(AND(N446&gt;J446,L446&lt;J446),N446+1-J446,IF(AND(N446&lt;=K446,L446&gt;=J446),N446-L446,IF(L446&gt;K446,"",IF(N446&gt;K446,EOMONTH(N446,-1)-L446,""))))))</f>
        <v/>
      </c>
      <c r="P446" s="41" t="n">
        <v>16000</v>
      </c>
      <c r="Q4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6" t="n">
        <v>0</v>
      </c>
      <c r="S446" t="inlineStr">
        <is>
          <t>value is not active</t>
        </is>
      </c>
    </row>
    <row r="447" ht="11.25" customHeight="1">
      <c r="A447" s="16" t="n">
        <v>443</v>
      </c>
      <c r="B447" s="21" t="n">
        <v>14</v>
      </c>
      <c r="C447" s="18" t="n">
        <v>515</v>
      </c>
      <c r="D447" s="19" t="n">
        <v>63615249</v>
      </c>
      <c r="E447" s="19" t="n">
        <v>35123654</v>
      </c>
      <c r="F447" s="19" t="inlineStr">
        <is>
          <t>ПОР</t>
        </is>
      </c>
      <c r="G447" s="19" t="inlineStr">
        <is>
          <t>Достык (эксп.)</t>
        </is>
      </c>
      <c r="H447" s="19" t="inlineStr">
        <is>
          <t>Жомарт</t>
        </is>
      </c>
      <c r="I447" s="17" t="n">
        <v>421034</v>
      </c>
      <c r="J447" s="20" t="n">
        <v>45658</v>
      </c>
      <c r="K447" s="20" t="n">
        <v>45688</v>
      </c>
      <c r="L447" s="20" t="n">
        <v>45684</v>
      </c>
      <c r="M447" s="20" t="n">
        <v>45688</v>
      </c>
      <c r="N447" s="20" t="n">
        <v>45688</v>
      </c>
      <c r="O447" s="41" t="n">
        <v>5</v>
      </c>
      <c r="P447" s="41" t="n">
        <v>16000</v>
      </c>
      <c r="Q4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7" t="n">
        <v>0</v>
      </c>
      <c r="S447" t="inlineStr">
        <is>
          <t>value is not active</t>
        </is>
      </c>
    </row>
    <row r="448" ht="11.25" customHeight="1">
      <c r="A448" s="16" t="n">
        <v>444</v>
      </c>
      <c r="B448" s="21" t="n">
        <v>519</v>
      </c>
      <c r="C448" s="18" t="n"/>
      <c r="D448" s="19" t="n">
        <v>63615363</v>
      </c>
      <c r="E448" s="19" t="inlineStr">
        <is>
          <t>ЭЛ791591</t>
        </is>
      </c>
      <c r="F448" s="19" t="inlineStr">
        <is>
          <t>ПОР</t>
        </is>
      </c>
      <c r="G448" s="19" t="inlineStr">
        <is>
          <t>КУРОРТ-БОРОВОЕ</t>
        </is>
      </c>
      <c r="H448" s="19" t="inlineStr">
        <is>
          <t>Жомарт</t>
        </is>
      </c>
      <c r="I448" s="17" t="n">
        <v>421034</v>
      </c>
      <c r="J448" s="20" t="n">
        <v>45658</v>
      </c>
      <c r="K448" s="20" t="n">
        <v>45688</v>
      </c>
      <c r="L448" s="20" t="n">
        <v>45666</v>
      </c>
      <c r="M448" s="20" t="n">
        <v>45667</v>
      </c>
      <c r="N448" s="20" t="n">
        <v>45671</v>
      </c>
      <c r="O448" s="41" t="n">
        <v>6</v>
      </c>
      <c r="P448" s="41" t="n">
        <v>16000</v>
      </c>
      <c r="Q4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8" t="n">
        <v>0</v>
      </c>
      <c r="S448" t="inlineStr">
        <is>
          <t>value is not active</t>
        </is>
      </c>
    </row>
    <row r="449" ht="11.25" customHeight="1">
      <c r="A449" s="16" t="n">
        <v>445</v>
      </c>
      <c r="B449" s="21" t="n">
        <v>56</v>
      </c>
      <c r="C449" s="18" t="n">
        <v>30</v>
      </c>
      <c r="D449" s="19" t="n">
        <v>63615371</v>
      </c>
      <c r="E449" s="19" t="inlineStr">
        <is>
          <t>ЭЛ804810</t>
        </is>
      </c>
      <c r="F449" s="19" t="inlineStr">
        <is>
          <t>ПОР</t>
        </is>
      </c>
      <c r="G449" s="19" t="inlineStr">
        <is>
          <t>КУРОРТ-БОРОВОЕ</t>
        </is>
      </c>
      <c r="H449" s="19" t="inlineStr">
        <is>
          <t>Жомарт</t>
        </is>
      </c>
      <c r="I449" s="17" t="n">
        <v>421034</v>
      </c>
      <c r="J449" s="20" t="n">
        <v>45658</v>
      </c>
      <c r="K449" s="20" t="n">
        <v>45688</v>
      </c>
      <c r="L449" s="20" t="n">
        <v>45670</v>
      </c>
      <c r="M449" s="20" t="n">
        <v>45671</v>
      </c>
      <c r="N449" s="20" t="n">
        <v>45675</v>
      </c>
      <c r="O449" s="41" t="n">
        <v>6</v>
      </c>
      <c r="P449" s="41" t="n">
        <v>16000</v>
      </c>
      <c r="Q4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49" t="n">
        <v>0</v>
      </c>
      <c r="S449" t="inlineStr">
        <is>
          <t>value is not active</t>
        </is>
      </c>
    </row>
    <row r="450" ht="11.25" customHeight="1">
      <c r="A450" s="16" t="n">
        <v>446</v>
      </c>
      <c r="B450" s="21" t="n">
        <v>14</v>
      </c>
      <c r="C450" s="18" t="n">
        <v>40</v>
      </c>
      <c r="D450" s="19" t="n">
        <v>63615371</v>
      </c>
      <c r="E450" s="19" t="inlineStr">
        <is>
          <t>ЭЛ804810</t>
        </is>
      </c>
      <c r="F450" s="19" t="inlineStr">
        <is>
          <t>ПОР</t>
        </is>
      </c>
      <c r="G450" s="19" t="inlineStr">
        <is>
          <t>Жомарт</t>
        </is>
      </c>
      <c r="H450" s="19" t="inlineStr">
        <is>
          <t>Жомарт</t>
        </is>
      </c>
      <c r="I450" s="17" t="n">
        <v>421034</v>
      </c>
      <c r="J450" s="20" t="n">
        <v>45658</v>
      </c>
      <c r="K450" s="20" t="n">
        <v>45688</v>
      </c>
      <c r="L450" s="20" t="n">
        <v>45675</v>
      </c>
      <c r="M450" s="20" t="n">
        <v>45688</v>
      </c>
      <c r="N450" s="20" t="n">
        <v>45688</v>
      </c>
      <c r="O450" s="41">
        <f>IF(N450=J450,1,IF(AND(N450=J450,L450=J450),N450+1-J450,IF(AND(N450&gt;J450,L450&lt;J450),N450+1-J450,IF(AND(N450&lt;=K450,L450&gt;=J450),N450-L450,IF(L450&gt;K450,"",IF(N450&gt;K450,EOMONTH(N450,-1)-L450,""))))))</f>
        <v/>
      </c>
      <c r="P450" s="41" t="n">
        <v>16000</v>
      </c>
      <c r="Q4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0" t="n">
        <v>0</v>
      </c>
      <c r="S450" t="inlineStr">
        <is>
          <t>value is not active</t>
        </is>
      </c>
    </row>
    <row r="451" ht="11.25" customHeight="1">
      <c r="A451" s="16" t="n">
        <v>447</v>
      </c>
      <c r="B451" s="21" t="n">
        <v>14</v>
      </c>
      <c r="C451" s="18" t="n">
        <v>531</v>
      </c>
      <c r="D451" s="19" t="n">
        <v>63615389</v>
      </c>
      <c r="E451" s="19" t="n">
        <v>35108640</v>
      </c>
      <c r="F451" s="19" t="inlineStr">
        <is>
          <t>ПОР</t>
        </is>
      </c>
      <c r="G451" s="19" t="inlineStr">
        <is>
          <t>Достык (эксп.)</t>
        </is>
      </c>
      <c r="H451" s="19" t="inlineStr">
        <is>
          <t>Жомарт</t>
        </is>
      </c>
      <c r="I451" s="17" t="n">
        <v>421034</v>
      </c>
      <c r="J451" s="20" t="n">
        <v>45658</v>
      </c>
      <c r="K451" s="20" t="n">
        <v>45688</v>
      </c>
      <c r="L451" s="20" t="n">
        <v>45659</v>
      </c>
      <c r="M451" s="20" t="n">
        <v>45659</v>
      </c>
      <c r="N451" s="20" t="n">
        <v>45664</v>
      </c>
      <c r="O451" s="41">
        <f>IF(N451=J451,1,IF(AND(N451=J451,L451=J451),N451+1-J451,IF(AND(N451&gt;J451,L451&lt;J451),N451+1-J451,IF(AND(N451&lt;=K451,L451&gt;=J451),N451-L451,IF(L451&gt;K451,"",IF(N451&gt;K451,EOMONTH(N451,-1)-L451,""))))))</f>
        <v/>
      </c>
      <c r="P451" s="41" t="n">
        <v>16000</v>
      </c>
      <c r="Q4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1" t="n">
        <v>0</v>
      </c>
      <c r="S451" t="inlineStr">
        <is>
          <t>value is not active</t>
        </is>
      </c>
    </row>
    <row r="452" ht="11.25" customHeight="1">
      <c r="A452" s="16" t="n">
        <v>448</v>
      </c>
      <c r="B452" s="36" t="n">
        <v>487</v>
      </c>
      <c r="C452" s="18" t="n">
        <v>14</v>
      </c>
      <c r="D452" s="19" t="n">
        <v>63615389</v>
      </c>
      <c r="E452" s="19" t="n">
        <v>35225693</v>
      </c>
      <c r="F452" s="19" t="inlineStr">
        <is>
          <t>ПОР</t>
        </is>
      </c>
      <c r="G452" s="19" t="inlineStr">
        <is>
          <t>Достык (эксп.)</t>
        </is>
      </c>
      <c r="H452" s="19" t="inlineStr">
        <is>
          <t>Жомарт</t>
        </is>
      </c>
      <c r="I452" s="17" t="n">
        <v>421034</v>
      </c>
      <c r="J452" s="20" t="n">
        <v>45658</v>
      </c>
      <c r="K452" s="20" t="n">
        <v>45688</v>
      </c>
      <c r="L452" s="20" t="n">
        <v>45681</v>
      </c>
      <c r="M452" s="20" t="n">
        <v>45682</v>
      </c>
      <c r="N452" s="20" t="n">
        <v>45688</v>
      </c>
      <c r="O452" s="41">
        <f>IF(N452=J452,1,IF(AND(N452=J452,L452=J452),N452+1-J452,IF(AND(N452&gt;J452,L452&lt;J452),N452+1-J452,IF(AND(N452&lt;=K452,L452&gt;=J452),N452-L452,IF(L452&gt;K452,"",IF(N452&gt;K452,EOMONTH(N452,-1)-L452,""))))))</f>
        <v/>
      </c>
      <c r="P452" s="41" t="n">
        <v>16000</v>
      </c>
      <c r="Q4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2" t="n">
        <v>14</v>
      </c>
      <c r="S452" t="inlineStr">
        <is>
          <t>40</t>
        </is>
      </c>
    </row>
    <row r="453" ht="11.25" customHeight="1">
      <c r="A453" s="16" t="n">
        <v>449</v>
      </c>
      <c r="B453" s="36" t="n">
        <v>487</v>
      </c>
      <c r="C453" s="18" t="n">
        <v>14</v>
      </c>
      <c r="D453" s="19" t="n">
        <v>63615413</v>
      </c>
      <c r="E453" s="19" t="n">
        <v>35138059</v>
      </c>
      <c r="F453" s="19" t="inlineStr">
        <is>
          <t>ПОР</t>
        </is>
      </c>
      <c r="G453" s="19" t="inlineStr">
        <is>
          <t>Достык (эксп.)</t>
        </is>
      </c>
      <c r="H453" s="19" t="inlineStr">
        <is>
          <t>Жомарт</t>
        </is>
      </c>
      <c r="I453" s="17" t="n">
        <v>421034</v>
      </c>
      <c r="J453" s="20" t="n">
        <v>45658</v>
      </c>
      <c r="K453" s="20" t="n">
        <v>45688</v>
      </c>
      <c r="L453" s="20" t="n">
        <v>45664</v>
      </c>
      <c r="M453" s="20" t="n">
        <v>45667</v>
      </c>
      <c r="N453" s="20" t="n">
        <v>45672</v>
      </c>
      <c r="O453" s="41">
        <f>IF(N453=J453,1,IF(AND(N453=J453,L453=J453),N453+1-J453,IF(AND(N453&gt;J453,L453&lt;J453),N453+1-J453,IF(AND(N453&lt;=K453,L453&gt;=J453),N453-L453,IF(L453&gt;K453,"",IF(N453&gt;K453,EOMONTH(N453,-1)-L453,""))))))</f>
        <v/>
      </c>
      <c r="P453" s="41" t="n">
        <v>16000</v>
      </c>
      <c r="Q4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3" t="n">
        <v>14</v>
      </c>
      <c r="S453" t="inlineStr">
        <is>
          <t>40</t>
        </is>
      </c>
    </row>
    <row r="454" ht="11.25" customHeight="1">
      <c r="A454" s="16" t="n">
        <v>450</v>
      </c>
      <c r="B454" s="36" t="n">
        <v>487</v>
      </c>
      <c r="C454" s="18" t="n">
        <v>14</v>
      </c>
      <c r="D454" s="19" t="n">
        <v>63615470</v>
      </c>
      <c r="E454" s="19" t="n">
        <v>35138060</v>
      </c>
      <c r="F454" s="19" t="inlineStr">
        <is>
          <t>ПОР</t>
        </is>
      </c>
      <c r="G454" s="19" t="inlineStr">
        <is>
          <t>Достык (эксп.)</t>
        </is>
      </c>
      <c r="H454" s="19" t="inlineStr">
        <is>
          <t>Жомарт</t>
        </is>
      </c>
      <c r="I454" s="17" t="n">
        <v>421034</v>
      </c>
      <c r="J454" s="20" t="n">
        <v>45658</v>
      </c>
      <c r="K454" s="20" t="n">
        <v>45688</v>
      </c>
      <c r="L454" s="20" t="n">
        <v>45664</v>
      </c>
      <c r="M454" s="20" t="n">
        <v>45667</v>
      </c>
      <c r="N454" s="20" t="n">
        <v>45672</v>
      </c>
      <c r="O454" s="41">
        <f>IF(N454=J454,1,IF(AND(N454=J454,L454=J454),N454+1-J454,IF(AND(N454&gt;J454,L454&lt;J454),N454+1-J454,IF(AND(N454&lt;=K454,L454&gt;=J454),N454-L454,IF(L454&gt;K454,"",IF(N454&gt;K454,EOMONTH(N454,-1)-L454,""))))))</f>
        <v/>
      </c>
      <c r="P454" s="41" t="n">
        <v>16000</v>
      </c>
      <c r="Q4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4" t="n">
        <v>14</v>
      </c>
      <c r="S454" t="inlineStr">
        <is>
          <t>40</t>
        </is>
      </c>
    </row>
    <row r="455" ht="11.25" customHeight="1">
      <c r="A455" s="16" t="n">
        <v>451</v>
      </c>
      <c r="B455" s="21" t="n">
        <v>14</v>
      </c>
      <c r="C455" s="18" t="n">
        <v>531</v>
      </c>
      <c r="D455" s="19" t="n">
        <v>63615512</v>
      </c>
      <c r="E455" s="19" t="n">
        <v>35098240</v>
      </c>
      <c r="F455" s="19" t="inlineStr">
        <is>
          <t>ПОР</t>
        </is>
      </c>
      <c r="G455" s="19" t="inlineStr">
        <is>
          <t>Достык (эксп.)</t>
        </is>
      </c>
      <c r="H455" s="19" t="inlineStr">
        <is>
          <t>Жомарт</t>
        </is>
      </c>
      <c r="I455" s="17" t="n">
        <v>421034</v>
      </c>
      <c r="J455" s="20" t="n">
        <v>45658</v>
      </c>
      <c r="K455" s="20" t="n">
        <v>45688</v>
      </c>
      <c r="L455" s="20" t="n">
        <v>45656</v>
      </c>
      <c r="M455" s="20" t="n">
        <v>45660</v>
      </c>
      <c r="N455" s="20" t="n">
        <v>45667</v>
      </c>
      <c r="O455" s="41">
        <f>IF(N455=J455,1,IF(AND(N455=J455,L455=J455),N455+1-J455,IF(AND(N455&gt;J455,L455&lt;J455),N455+1-J455,IF(AND(N455&lt;=K455,L455&gt;=J455),N455-L455,IF(L455&gt;K455,"",IF(N455&gt;K455,EOMONTH(N455,-1)-L455,""))))))</f>
        <v/>
      </c>
      <c r="P455" s="41" t="n">
        <v>16000</v>
      </c>
      <c r="Q4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5" t="n">
        <v>0</v>
      </c>
      <c r="S455" t="inlineStr">
        <is>
          <t>value is not active</t>
        </is>
      </c>
    </row>
    <row r="456" ht="11.25" customHeight="1">
      <c r="A456" s="16" t="n">
        <v>452</v>
      </c>
      <c r="B456" s="21" t="n">
        <v>519</v>
      </c>
      <c r="C456" s="18" t="n"/>
      <c r="D456" s="19" t="n">
        <v>63615553</v>
      </c>
      <c r="E456" s="19" t="inlineStr">
        <is>
          <t>ЭЛ778947</t>
        </is>
      </c>
      <c r="F456" s="19" t="inlineStr">
        <is>
          <t>ПОР</t>
        </is>
      </c>
      <c r="G456" s="19" t="inlineStr">
        <is>
          <t>Арыс 1</t>
        </is>
      </c>
      <c r="H456" s="19" t="inlineStr">
        <is>
          <t>Жомарт</t>
        </is>
      </c>
      <c r="I456" s="17" t="n">
        <v>421034</v>
      </c>
      <c r="J456" s="20" t="n">
        <v>45658</v>
      </c>
      <c r="K456" s="20" t="n">
        <v>45688</v>
      </c>
      <c r="L456" s="20" t="n">
        <v>45662</v>
      </c>
      <c r="M456" s="20" t="n">
        <v>45663</v>
      </c>
      <c r="N456" s="20" t="n">
        <v>45669</v>
      </c>
      <c r="O456" s="41">
        <f>IF(N456=J456,1,IF(AND(N456=J456,L456=J456),N456+1-J456,IF(AND(N456&gt;J456,L456&lt;J456),N456+1-J456,IF(AND(N456&lt;=K456,L456&gt;=J456),N456-L456,IF(L456&gt;K456,"",IF(N456&gt;K456,EOMONTH(N456,-1)-L456,""))))))</f>
        <v/>
      </c>
      <c r="P456" s="41" t="n">
        <v>16000</v>
      </c>
      <c r="Q4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6" t="n">
        <v>0</v>
      </c>
      <c r="S456" t="inlineStr">
        <is>
          <t>value is not active</t>
        </is>
      </c>
    </row>
    <row r="457" ht="11.25" customHeight="1">
      <c r="A457" s="16" t="n">
        <v>453</v>
      </c>
      <c r="B457" s="21" t="n">
        <v>14</v>
      </c>
      <c r="C457" s="18" t="n">
        <v>515</v>
      </c>
      <c r="D457" s="19" t="n">
        <v>63615561</v>
      </c>
      <c r="E457" s="19" t="n">
        <v>35096524</v>
      </c>
      <c r="F457" s="19" t="inlineStr">
        <is>
          <t>ПОР</t>
        </is>
      </c>
      <c r="G457" s="19" t="inlineStr">
        <is>
          <t>Достык (эксп.)</t>
        </is>
      </c>
      <c r="H457" s="19" t="inlineStr">
        <is>
          <t>Жомарт</t>
        </is>
      </c>
      <c r="I457" s="17" t="n">
        <v>421034</v>
      </c>
      <c r="J457" s="20" t="n">
        <v>45658</v>
      </c>
      <c r="K457" s="20" t="n">
        <v>45688</v>
      </c>
      <c r="L457" s="20" t="n">
        <v>45656</v>
      </c>
      <c r="M457" s="20" t="n">
        <v>45657</v>
      </c>
      <c r="N457" s="20" t="n">
        <v>45661</v>
      </c>
      <c r="O457" s="41">
        <f>IF(N457=J457,1,IF(AND(N457=J457,L457=J457),N457+1-J457,IF(AND(N457&gt;J457,L457&lt;J457),N457+1-J457,IF(AND(N457&lt;=K457,L457&gt;=J457),N457-L457,IF(L457&gt;K457,"",IF(N457&gt;K457,EOMONTH(N457,-1)-L457,""))))))</f>
        <v/>
      </c>
      <c r="P457" s="41" t="n">
        <v>16000</v>
      </c>
      <c r="Q4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7" t="n">
        <v>0</v>
      </c>
      <c r="S457" t="inlineStr">
        <is>
          <t>value is not active</t>
        </is>
      </c>
    </row>
    <row r="458" ht="11.25" customHeight="1">
      <c r="A458" s="16" t="n">
        <v>454</v>
      </c>
      <c r="B458" s="36" t="n">
        <v>487</v>
      </c>
      <c r="C458" s="18" t="n">
        <v>14</v>
      </c>
      <c r="D458" s="19" t="n">
        <v>63615561</v>
      </c>
      <c r="E458" s="19" t="n">
        <v>35196337</v>
      </c>
      <c r="F458" s="19" t="inlineStr">
        <is>
          <t>ПОР</t>
        </is>
      </c>
      <c r="G458" s="19" t="inlineStr">
        <is>
          <t>Достык (эксп.)</t>
        </is>
      </c>
      <c r="H458" s="19" t="inlineStr">
        <is>
          <t>Жомарт</t>
        </is>
      </c>
      <c r="I458" s="17" t="n">
        <v>421034</v>
      </c>
      <c r="J458" s="20" t="n">
        <v>45658</v>
      </c>
      <c r="K458" s="20" t="n">
        <v>45688</v>
      </c>
      <c r="L458" s="20" t="n">
        <v>45676</v>
      </c>
      <c r="M458" s="20" t="n">
        <v>45678</v>
      </c>
      <c r="N458" s="20" t="n">
        <v>45688</v>
      </c>
      <c r="O458" s="41">
        <f>IF(N458=J458,1,IF(AND(N458=J458,L458=J458),N458+1-J458,IF(AND(N458&gt;J458,L458&lt;J458),N458+1-J458,IF(AND(N458&lt;=K458,L458&gt;=J458),N458-L458,IF(L458&gt;K458,"",IF(N458&gt;K458,EOMONTH(N458,-1)-L458,""))))))</f>
        <v/>
      </c>
      <c r="P458" s="41" t="n">
        <v>16000</v>
      </c>
      <c r="Q4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8" t="n">
        <v>14</v>
      </c>
      <c r="S458" t="inlineStr">
        <is>
          <t>40</t>
        </is>
      </c>
    </row>
    <row r="459" ht="11.25" customHeight="1">
      <c r="A459" s="16" t="n">
        <v>455</v>
      </c>
      <c r="B459" s="21" t="n">
        <v>14</v>
      </c>
      <c r="C459" s="18" t="n">
        <v>531</v>
      </c>
      <c r="D459" s="19" t="n">
        <v>63615587</v>
      </c>
      <c r="E459" s="19" t="n">
        <v>35108641</v>
      </c>
      <c r="F459" s="19" t="inlineStr">
        <is>
          <t>ПОР</t>
        </is>
      </c>
      <c r="G459" s="19" t="inlineStr">
        <is>
          <t>Достык (эксп.)</t>
        </is>
      </c>
      <c r="H459" s="19" t="inlineStr">
        <is>
          <t>Жомарт</t>
        </is>
      </c>
      <c r="I459" s="17" t="n">
        <v>421034</v>
      </c>
      <c r="J459" s="20" t="n">
        <v>45658</v>
      </c>
      <c r="K459" s="20" t="n">
        <v>45688</v>
      </c>
      <c r="L459" s="20" t="n">
        <v>45659</v>
      </c>
      <c r="M459" s="20" t="n">
        <v>45659</v>
      </c>
      <c r="N459" s="20" t="n">
        <v>45664</v>
      </c>
      <c r="O459" s="41">
        <f>IF(N459=J459,1,IF(AND(N459=J459,L459=J459),N459+1-J459,IF(AND(N459&gt;J459,L459&lt;J459),N459+1-J459,IF(AND(N459&lt;=K459,L459&gt;=J459),N459-L459,IF(L459&gt;K459,"",IF(N459&gt;K459,EOMONTH(N459,-1)-L459,""))))))</f>
        <v/>
      </c>
      <c r="P459" s="41" t="n">
        <v>16000</v>
      </c>
      <c r="Q4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59" t="n">
        <v>0</v>
      </c>
      <c r="S459" t="inlineStr">
        <is>
          <t>value is not active</t>
        </is>
      </c>
    </row>
    <row r="460" ht="11.25" customHeight="1">
      <c r="A460" s="16" t="n">
        <v>456</v>
      </c>
      <c r="B460" s="21" t="n">
        <v>13</v>
      </c>
      <c r="C460" s="18" t="n">
        <v>516</v>
      </c>
      <c r="D460" s="19" t="n">
        <v>63615603</v>
      </c>
      <c r="E460" s="19" t="inlineStr">
        <is>
          <t>ЭЛ761992</t>
        </is>
      </c>
      <c r="F460" s="19" t="inlineStr">
        <is>
          <t>ГРУЖ</t>
        </is>
      </c>
      <c r="G460" s="19" t="inlineStr">
        <is>
          <t>УШКУЛЫН</t>
        </is>
      </c>
      <c r="H460" s="19" t="inlineStr">
        <is>
          <t>Жомарт</t>
        </is>
      </c>
      <c r="I460" s="17" t="n">
        <v>161128</v>
      </c>
      <c r="J460" s="20" t="n">
        <v>45658</v>
      </c>
      <c r="K460" s="20" t="n">
        <v>45688</v>
      </c>
      <c r="L460" s="20" t="n">
        <v>45647</v>
      </c>
      <c r="M460" s="20" t="n">
        <v>45656</v>
      </c>
      <c r="N460" s="20" t="n">
        <v>45661</v>
      </c>
      <c r="O460" s="41">
        <f>IF(N460=J460,1,IF(AND(N460=J460,L460=J460),N460+1-J460,IF(AND(N460&gt;J460,L460&lt;J460),N460+1-J460,IF(AND(N460&lt;=K460,L460&gt;=J460),N460-L460,IF(L460&gt;K460,"",IF(N460&gt;K460,EOMONTH(N460,-1)-L460,""))))))</f>
        <v/>
      </c>
      <c r="P460" s="41" t="n">
        <v>16000</v>
      </c>
      <c r="Q4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0" t="n">
        <v>0</v>
      </c>
      <c r="S460" t="inlineStr">
        <is>
          <t>value is not active</t>
        </is>
      </c>
    </row>
    <row r="461" ht="11.25" customHeight="1">
      <c r="A461" s="16" t="n">
        <v>457</v>
      </c>
      <c r="B461" s="36" t="n">
        <v>487</v>
      </c>
      <c r="C461" s="18" t="n">
        <v>14</v>
      </c>
      <c r="D461" s="19" t="n">
        <v>63615603</v>
      </c>
      <c r="E461" s="19" t="n">
        <v>35196338</v>
      </c>
      <c r="F461" s="19" t="inlineStr">
        <is>
          <t>ПОР</t>
        </is>
      </c>
      <c r="G461" s="19" t="inlineStr">
        <is>
          <t>Достык (эксп.)</t>
        </is>
      </c>
      <c r="H461" s="19" t="inlineStr">
        <is>
          <t>Жомарт</t>
        </is>
      </c>
      <c r="I461" s="17" t="n">
        <v>421034</v>
      </c>
      <c r="J461" s="20" t="n">
        <v>45658</v>
      </c>
      <c r="K461" s="20" t="n">
        <v>45688</v>
      </c>
      <c r="L461" s="20" t="n">
        <v>45676</v>
      </c>
      <c r="M461" s="20" t="n">
        <v>45678</v>
      </c>
      <c r="N461" s="20" t="n">
        <v>45688</v>
      </c>
      <c r="O461" s="41">
        <f>IF(N461=J461,1,IF(AND(N461=J461,L461=J461),N461+1-J461,IF(AND(N461&gt;J461,L461&lt;J461),N461+1-J461,IF(AND(N461&lt;=K461,L461&gt;=J461),N461-L461,IF(L461&gt;K461,"",IF(N461&gt;K461,EOMONTH(N461,-1)-L461,""))))))</f>
        <v/>
      </c>
      <c r="P461" s="41" t="n">
        <v>16000</v>
      </c>
      <c r="Q4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1" t="n">
        <v>14</v>
      </c>
      <c r="S461" t="inlineStr">
        <is>
          <t>40</t>
        </is>
      </c>
    </row>
    <row r="462" ht="11.25" customHeight="1">
      <c r="A462" s="16" t="n">
        <v>458</v>
      </c>
      <c r="B462" s="36" t="n">
        <v>487</v>
      </c>
      <c r="C462" s="18" t="n">
        <v>14</v>
      </c>
      <c r="D462" s="19" t="n">
        <v>63615645</v>
      </c>
      <c r="E462" s="19" t="n">
        <v>35195864</v>
      </c>
      <c r="F462" s="19" t="inlineStr">
        <is>
          <t>ПОР</t>
        </is>
      </c>
      <c r="G462" s="19" t="inlineStr">
        <is>
          <t>Достык (эксп.)</t>
        </is>
      </c>
      <c r="H462" s="19" t="inlineStr">
        <is>
          <t>Жомарт</t>
        </is>
      </c>
      <c r="I462" s="17" t="n">
        <v>421034</v>
      </c>
      <c r="J462" s="20" t="n">
        <v>45658</v>
      </c>
      <c r="K462" s="20" t="n">
        <v>45688</v>
      </c>
      <c r="L462" s="20" t="n">
        <v>45676</v>
      </c>
      <c r="M462" s="20" t="n">
        <v>45678</v>
      </c>
      <c r="N462" s="20" t="n">
        <v>45687</v>
      </c>
      <c r="O462" s="41">
        <f>IF(N462=J462,1,IF(AND(N462=J462,L462=J462),N462+1-J462,IF(AND(N462&gt;J462,L462&lt;J462),N462+1-J462,IF(AND(N462&lt;=K462,L462&gt;=J462),N462-L462,IF(L462&gt;K462,"",IF(N462&gt;K462,EOMONTH(N462,-1)-L462,""))))))</f>
        <v/>
      </c>
      <c r="P462" s="41" t="n">
        <v>16000</v>
      </c>
      <c r="Q4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2" t="n">
        <v>14</v>
      </c>
      <c r="S462" t="inlineStr">
        <is>
          <t>40</t>
        </is>
      </c>
    </row>
    <row r="463" ht="11.25" customHeight="1">
      <c r="A463" s="16" t="n">
        <v>459</v>
      </c>
      <c r="B463" s="21" t="n">
        <v>14</v>
      </c>
      <c r="C463" s="18" t="n">
        <v>40</v>
      </c>
      <c r="D463" s="19" t="n">
        <v>63615645</v>
      </c>
      <c r="E463" s="19" t="n">
        <v>35195864</v>
      </c>
      <c r="F463" s="19" t="inlineStr">
        <is>
          <t>ПОР</t>
        </is>
      </c>
      <c r="G463" s="19" t="inlineStr">
        <is>
          <t>Жомарт</t>
        </is>
      </c>
      <c r="H463" s="19" t="inlineStr">
        <is>
          <t>Жомарт</t>
        </is>
      </c>
      <c r="I463" s="17" t="n">
        <v>421034</v>
      </c>
      <c r="J463" s="20" t="n">
        <v>45658</v>
      </c>
      <c r="K463" s="20" t="n">
        <v>45688</v>
      </c>
      <c r="L463" s="20" t="n">
        <v>45687</v>
      </c>
      <c r="M463" s="20" t="n">
        <v>45688</v>
      </c>
      <c r="N463" s="20" t="n">
        <v>45688</v>
      </c>
      <c r="O463" s="41">
        <f>IF(N463=J463,1,IF(AND(N463=J463,L463=J463),N463+1-J463,IF(AND(N463&gt;J463,L463&lt;J463),N463+1-J463,IF(AND(N463&lt;=K463,L463&gt;=J463),N463-L463,IF(L463&gt;K463,"",IF(N463&gt;K463,EOMONTH(N463,-1)-L463,""))))))</f>
        <v/>
      </c>
      <c r="P463" s="41" t="n">
        <v>16000</v>
      </c>
      <c r="Q4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3" t="n">
        <v>14</v>
      </c>
      <c r="S463" t="inlineStr">
        <is>
          <t>40</t>
        </is>
      </c>
    </row>
    <row r="464" ht="11.25" customHeight="1">
      <c r="A464" s="16" t="n">
        <v>460</v>
      </c>
      <c r="B464" s="36" t="n">
        <v>487</v>
      </c>
      <c r="C464" s="18" t="n">
        <v>14</v>
      </c>
      <c r="D464" s="19" t="n">
        <v>63615736</v>
      </c>
      <c r="E464" s="19" t="n">
        <v>35196339</v>
      </c>
      <c r="F464" s="19" t="inlineStr">
        <is>
          <t>ПОР</t>
        </is>
      </c>
      <c r="G464" s="19" t="inlineStr">
        <is>
          <t>Достык (эксп.)</t>
        </is>
      </c>
      <c r="H464" s="19" t="inlineStr">
        <is>
          <t>Жомарт</t>
        </is>
      </c>
      <c r="I464" s="17" t="n">
        <v>421034</v>
      </c>
      <c r="J464" s="20" t="n">
        <v>45658</v>
      </c>
      <c r="K464" s="20" t="n">
        <v>45688</v>
      </c>
      <c r="L464" s="20" t="n">
        <v>45676</v>
      </c>
      <c r="M464" s="20" t="n">
        <v>45678</v>
      </c>
      <c r="N464" s="20" t="n">
        <v>45688</v>
      </c>
      <c r="O464" s="41">
        <f>IF(N464=J464,1,IF(AND(N464=J464,L464=J464),N464+1-J464,IF(AND(N464&gt;J464,L464&lt;J464),N464+1-J464,IF(AND(N464&lt;=K464,L464&gt;=J464),N464-L464,IF(L464&gt;K464,"",IF(N464&gt;K464,EOMONTH(N464,-1)-L464,""))))))</f>
        <v/>
      </c>
      <c r="P464" s="41" t="n">
        <v>16000</v>
      </c>
      <c r="Q4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4" t="n">
        <v>14</v>
      </c>
      <c r="S464" t="inlineStr">
        <is>
          <t>40</t>
        </is>
      </c>
    </row>
    <row r="465" ht="11.25" customHeight="1">
      <c r="A465" s="16" t="n">
        <v>461</v>
      </c>
      <c r="B465" s="21" t="n">
        <v>14</v>
      </c>
      <c r="C465" s="18" t="n">
        <v>515</v>
      </c>
      <c r="D465" s="19" t="n">
        <v>63615819</v>
      </c>
      <c r="E465" s="19" t="n">
        <v>35182714</v>
      </c>
      <c r="F465" s="19" t="inlineStr">
        <is>
          <t>ПОР</t>
        </is>
      </c>
      <c r="G465" s="19" t="inlineStr">
        <is>
          <t>Достык (эксп.)</t>
        </is>
      </c>
      <c r="H465" s="19" t="inlineStr">
        <is>
          <t>Жомарт</t>
        </is>
      </c>
      <c r="I465" s="17" t="n">
        <v>421034</v>
      </c>
      <c r="J465" s="20" t="n">
        <v>45658</v>
      </c>
      <c r="K465" s="20" t="n">
        <v>45688</v>
      </c>
      <c r="L465" s="20" t="n">
        <v>45673</v>
      </c>
      <c r="M465" s="20" t="n">
        <v>45674</v>
      </c>
      <c r="N465" s="20" t="n">
        <v>45685</v>
      </c>
      <c r="O465" s="41">
        <f>IF(N465=J465,1,IF(AND(N465=J465,L465=J465),N465+1-J465,IF(AND(N465&gt;J465,L465&lt;J465),N465+1-J465,IF(AND(N465&lt;=K465,L465&gt;=J465),N465-L465,IF(L465&gt;K465,"",IF(N465&gt;K465,EOMONTH(N465,-1)-L465,""))))))</f>
        <v/>
      </c>
      <c r="P465" s="41" t="n">
        <v>16000</v>
      </c>
      <c r="Q4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5" t="n">
        <v>0</v>
      </c>
      <c r="S465" t="inlineStr">
        <is>
          <t>value is not active</t>
        </is>
      </c>
    </row>
    <row r="466" ht="11.25" customHeight="1">
      <c r="A466" s="16" t="n">
        <v>462</v>
      </c>
      <c r="B466" s="21" t="n">
        <v>14</v>
      </c>
      <c r="C466" s="18" t="n">
        <v>40</v>
      </c>
      <c r="D466" s="19" t="n">
        <v>63615819</v>
      </c>
      <c r="E466" s="19" t="n">
        <v>35182714</v>
      </c>
      <c r="F466" s="19" t="inlineStr">
        <is>
          <t>ПОР</t>
        </is>
      </c>
      <c r="G466" s="19" t="inlineStr">
        <is>
          <t>Жомарт</t>
        </is>
      </c>
      <c r="H466" s="19" t="inlineStr">
        <is>
          <t>Жомарт</t>
        </is>
      </c>
      <c r="I466" s="17" t="n">
        <v>421034</v>
      </c>
      <c r="J466" s="20" t="n">
        <v>45658</v>
      </c>
      <c r="K466" s="20" t="n">
        <v>45688</v>
      </c>
      <c r="L466" s="20" t="n">
        <v>45685</v>
      </c>
      <c r="M466" s="20" t="n">
        <v>45688</v>
      </c>
      <c r="N466" s="20" t="n">
        <v>45688</v>
      </c>
      <c r="O466" s="41">
        <f>IF(N466=J466,1,IF(AND(N466=J466,L466=J466),N466+1-J466,IF(AND(N466&gt;J466,L466&lt;J466),N466+1-J466,IF(AND(N466&lt;=K466,L466&gt;=J466),N466-L466,IF(L466&gt;K466,"",IF(N466&gt;K466,EOMONTH(N466,-1)-L466,""))))))</f>
        <v/>
      </c>
      <c r="P466" s="41" t="n">
        <v>16000</v>
      </c>
      <c r="Q4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6" t="n">
        <v>0</v>
      </c>
      <c r="S466" t="inlineStr">
        <is>
          <t>value is not active</t>
        </is>
      </c>
    </row>
    <row r="467" ht="11.25" customHeight="1">
      <c r="A467" s="16" t="n">
        <v>463</v>
      </c>
      <c r="B467" s="21" t="n">
        <v>14</v>
      </c>
      <c r="C467" s="18" t="n">
        <v>531</v>
      </c>
      <c r="D467" s="19" t="n">
        <v>63615843</v>
      </c>
      <c r="E467" s="19" t="n">
        <v>35108642</v>
      </c>
      <c r="F467" s="19" t="inlineStr">
        <is>
          <t>ПОР</t>
        </is>
      </c>
      <c r="G467" s="19" t="inlineStr">
        <is>
          <t>Достык (эксп.)</t>
        </is>
      </c>
      <c r="H467" s="19" t="inlineStr">
        <is>
          <t>Жомарт</t>
        </is>
      </c>
      <c r="I467" s="17" t="n">
        <v>421034</v>
      </c>
      <c r="J467" s="20" t="n">
        <v>45658</v>
      </c>
      <c r="K467" s="20" t="n">
        <v>45688</v>
      </c>
      <c r="L467" s="20" t="n">
        <v>45659</v>
      </c>
      <c r="M467" s="20" t="n">
        <v>45659</v>
      </c>
      <c r="N467" s="20" t="n">
        <v>45664</v>
      </c>
      <c r="O467" s="41">
        <f>IF(N467=J467,1,IF(AND(N467=J467,L467=J467),N467+1-J467,IF(AND(N467&gt;J467,L467&lt;J467),N467+1-J467,IF(AND(N467&lt;=K467,L467&gt;=J467),N467-L467,IF(L467&gt;K467,"",IF(N467&gt;K467,EOMONTH(N467,-1)-L467,""))))))</f>
        <v/>
      </c>
      <c r="P467" s="41" t="n">
        <v>16000</v>
      </c>
      <c r="Q4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7" t="n">
        <v>0</v>
      </c>
      <c r="S467" t="inlineStr">
        <is>
          <t>value is not active</t>
        </is>
      </c>
    </row>
    <row r="468" ht="11.25" customHeight="1">
      <c r="A468" s="16" t="n">
        <v>464</v>
      </c>
      <c r="B468" s="36" t="n">
        <v>487</v>
      </c>
      <c r="C468" s="18" t="n">
        <v>14</v>
      </c>
      <c r="D468" s="19" t="n">
        <v>63615843</v>
      </c>
      <c r="E468" s="19" t="n">
        <v>35225694</v>
      </c>
      <c r="F468" s="19" t="inlineStr">
        <is>
          <t>ПОР</t>
        </is>
      </c>
      <c r="G468" s="19" t="inlineStr">
        <is>
          <t>Достык (эксп.)</t>
        </is>
      </c>
      <c r="H468" s="19" t="inlineStr">
        <is>
          <t>Жомарт</t>
        </is>
      </c>
      <c r="I468" s="17" t="n">
        <v>421034</v>
      </c>
      <c r="J468" s="20" t="n">
        <v>45658</v>
      </c>
      <c r="K468" s="20" t="n">
        <v>45688</v>
      </c>
      <c r="L468" s="20" t="n">
        <v>45681</v>
      </c>
      <c r="M468" s="20" t="n">
        <v>45682</v>
      </c>
      <c r="N468" s="20" t="n">
        <v>45688</v>
      </c>
      <c r="O468" s="41">
        <f>IF(N468=J468,1,IF(AND(N468=J468,L468=J468),N468+1-J468,IF(AND(N468&gt;J468,L468&lt;J468),N468+1-J468,IF(AND(N468&lt;=K468,L468&gt;=J468),N468-L468,IF(L468&gt;K468,"",IF(N468&gt;K468,EOMONTH(N468,-1)-L468,""))))))</f>
        <v/>
      </c>
      <c r="P468" s="41" t="n">
        <v>16000</v>
      </c>
      <c r="Q4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8" t="n">
        <v>14</v>
      </c>
      <c r="S468" t="inlineStr">
        <is>
          <t>40</t>
        </is>
      </c>
    </row>
    <row r="469" ht="11.25" customHeight="1">
      <c r="A469" s="16" t="n">
        <v>465</v>
      </c>
      <c r="B469" s="21" t="n">
        <v>14</v>
      </c>
      <c r="C469" s="18" t="n">
        <v>531</v>
      </c>
      <c r="D469" s="19" t="n">
        <v>63615850</v>
      </c>
      <c r="E469" s="19" t="n">
        <v>35098241</v>
      </c>
      <c r="F469" s="19" t="inlineStr">
        <is>
          <t>ПОР</t>
        </is>
      </c>
      <c r="G469" s="19" t="inlineStr">
        <is>
          <t>Достык (эксп.)</t>
        </is>
      </c>
      <c r="H469" s="19" t="inlineStr">
        <is>
          <t>Жомарт</t>
        </is>
      </c>
      <c r="I469" s="17" t="n">
        <v>421034</v>
      </c>
      <c r="J469" s="20" t="n">
        <v>45658</v>
      </c>
      <c r="K469" s="20" t="n">
        <v>45688</v>
      </c>
      <c r="L469" s="20" t="n">
        <v>45656</v>
      </c>
      <c r="M469" s="20" t="n">
        <v>45659</v>
      </c>
      <c r="N469" s="20" t="n">
        <v>45665</v>
      </c>
      <c r="O469" s="41">
        <f>IF(N469=J469,1,IF(AND(N469=J469,L469=J469),N469+1-J469,IF(AND(N469&gt;J469,L469&lt;J469),N469+1-J469,IF(AND(N469&lt;=K469,L469&gt;=J469),N469-L469,IF(L469&gt;K469,"",IF(N469&gt;K469,EOMONTH(N469,-1)-L469,""))))))</f>
        <v/>
      </c>
      <c r="P469" s="41" t="n">
        <v>16000</v>
      </c>
      <c r="Q4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69" t="n">
        <v>0</v>
      </c>
      <c r="S469" t="inlineStr">
        <is>
          <t>value is not active</t>
        </is>
      </c>
    </row>
    <row r="470" ht="11.25" customHeight="1">
      <c r="A470" s="16" t="n">
        <v>466</v>
      </c>
      <c r="B470" s="36" t="n">
        <v>487</v>
      </c>
      <c r="C470" s="18" t="n">
        <v>14</v>
      </c>
      <c r="D470" s="19" t="n">
        <v>63615918</v>
      </c>
      <c r="E470" s="19" t="n">
        <v>35138061</v>
      </c>
      <c r="F470" s="19" t="inlineStr">
        <is>
          <t>ПОР</t>
        </is>
      </c>
      <c r="G470" s="19" t="inlineStr">
        <is>
          <t>Достык (эксп.)</t>
        </is>
      </c>
      <c r="H470" s="19" t="inlineStr">
        <is>
          <t>Жомарт</t>
        </is>
      </c>
      <c r="I470" s="17" t="n">
        <v>421034</v>
      </c>
      <c r="J470" s="20" t="n">
        <v>45658</v>
      </c>
      <c r="K470" s="20" t="n">
        <v>45688</v>
      </c>
      <c r="L470" s="20" t="n">
        <v>45664</v>
      </c>
      <c r="M470" s="20" t="n">
        <v>45667</v>
      </c>
      <c r="N470" s="20" t="n">
        <v>45672</v>
      </c>
      <c r="O470" s="41">
        <f>IF(N470=J470,1,IF(AND(N470=J470,L470=J470),N470+1-J470,IF(AND(N470&gt;J470,L470&lt;J470),N470+1-J470,IF(AND(N470&lt;=K470,L470&gt;=J470),N470-L470,IF(L470&gt;K470,"",IF(N470&gt;K470,EOMONTH(N470,-1)-L470,""))))))</f>
        <v/>
      </c>
      <c r="P470" s="41" t="n">
        <v>16000</v>
      </c>
      <c r="Q4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0" t="n">
        <v>14</v>
      </c>
      <c r="S470" t="inlineStr">
        <is>
          <t>40</t>
        </is>
      </c>
    </row>
    <row r="471" ht="11.25" customHeight="1">
      <c r="A471" s="16" t="n">
        <v>467</v>
      </c>
      <c r="B471" s="36" t="n">
        <v>487</v>
      </c>
      <c r="C471" s="18" t="n">
        <v>14</v>
      </c>
      <c r="D471" s="19" t="n">
        <v>63616189</v>
      </c>
      <c r="E471" s="19" t="n">
        <v>35195862</v>
      </c>
      <c r="F471" s="19" t="inlineStr">
        <is>
          <t>ПОР</t>
        </is>
      </c>
      <c r="G471" s="19" t="inlineStr">
        <is>
          <t>Достык (эксп.)</t>
        </is>
      </c>
      <c r="H471" s="19" t="inlineStr">
        <is>
          <t>Жомарт</t>
        </is>
      </c>
      <c r="I471" s="17" t="n">
        <v>421034</v>
      </c>
      <c r="J471" s="20" t="n">
        <v>45658</v>
      </c>
      <c r="K471" s="20" t="n">
        <v>45688</v>
      </c>
      <c r="L471" s="20" t="n">
        <v>45676</v>
      </c>
      <c r="M471" s="20" t="n">
        <v>45678</v>
      </c>
      <c r="N471" s="20" t="n">
        <v>45687</v>
      </c>
      <c r="O471" s="41">
        <f>IF(N471=J471,1,IF(AND(N471=J471,L471=J471),N471+1-J471,IF(AND(N471&gt;J471,L471&lt;J471),N471+1-J471,IF(AND(N471&lt;=K471,L471&gt;=J471),N471-L471,IF(L471&gt;K471,"",IF(N471&gt;K471,EOMONTH(N471,-1)-L471,""))))))</f>
        <v/>
      </c>
      <c r="P471" s="41" t="n">
        <v>16000</v>
      </c>
      <c r="Q4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1" t="n">
        <v>14</v>
      </c>
      <c r="S471" t="inlineStr">
        <is>
          <t>40</t>
        </is>
      </c>
    </row>
    <row r="472" ht="11.25" customHeight="1">
      <c r="A472" s="16" t="n">
        <v>468</v>
      </c>
      <c r="B472" s="21" t="n">
        <v>14</v>
      </c>
      <c r="C472" s="18" t="n">
        <v>40</v>
      </c>
      <c r="D472" s="19" t="n">
        <v>63616189</v>
      </c>
      <c r="E472" s="19" t="n">
        <v>35195862</v>
      </c>
      <c r="F472" s="19" t="inlineStr">
        <is>
          <t>ПОР</t>
        </is>
      </c>
      <c r="G472" s="19" t="inlineStr">
        <is>
          <t>Жомарт</t>
        </is>
      </c>
      <c r="H472" s="19" t="inlineStr">
        <is>
          <t>Жомарт</t>
        </is>
      </c>
      <c r="I472" s="17" t="n">
        <v>421034</v>
      </c>
      <c r="J472" s="20" t="n">
        <v>45658</v>
      </c>
      <c r="K472" s="20" t="n">
        <v>45688</v>
      </c>
      <c r="L472" s="20" t="n">
        <v>45687</v>
      </c>
      <c r="M472" s="20" t="n">
        <v>45688</v>
      </c>
      <c r="N472" s="20" t="n">
        <v>45688</v>
      </c>
      <c r="O472" s="41">
        <f>IF(N472=J472,1,IF(AND(N472=J472,L472=J472),N472+1-J472,IF(AND(N472&gt;J472,L472&lt;J472),N472+1-J472,IF(AND(N472&lt;=K472,L472&gt;=J472),N472-L472,IF(L472&gt;K472,"",IF(N472&gt;K472,EOMONTH(N472,-1)-L472,""))))))</f>
        <v/>
      </c>
      <c r="P472" s="41" t="n">
        <v>16000</v>
      </c>
      <c r="Q4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2" t="n">
        <v>14</v>
      </c>
      <c r="S472" t="inlineStr">
        <is>
          <t>40</t>
        </is>
      </c>
    </row>
    <row r="473" ht="11.25" customHeight="1">
      <c r="A473" s="16" t="n">
        <v>469</v>
      </c>
      <c r="B473" s="21" t="n">
        <v>14</v>
      </c>
      <c r="C473" s="18" t="n">
        <v>515</v>
      </c>
      <c r="D473" s="19" t="n">
        <v>63622823</v>
      </c>
      <c r="E473" s="19" t="n">
        <v>35097656</v>
      </c>
      <c r="F473" s="19" t="inlineStr">
        <is>
          <t>ПОР</t>
        </is>
      </c>
      <c r="G473" s="19" t="inlineStr">
        <is>
          <t>Достык (эксп.)</t>
        </is>
      </c>
      <c r="H473" s="19" t="inlineStr">
        <is>
          <t>Жомарт</t>
        </is>
      </c>
      <c r="I473" s="17" t="n">
        <v>421034</v>
      </c>
      <c r="J473" s="20" t="n">
        <v>45658</v>
      </c>
      <c r="K473" s="20" t="n">
        <v>45688</v>
      </c>
      <c r="L473" s="20" t="n">
        <v>45656</v>
      </c>
      <c r="M473" s="20" t="n">
        <v>45657</v>
      </c>
      <c r="N473" s="20" t="n">
        <v>45661</v>
      </c>
      <c r="O473" s="41">
        <f>IF(N473=J473,1,IF(AND(N473=J473,L473=J473),N473+1-J473,IF(AND(N473&gt;J473,L473&lt;J473),N473+1-J473,IF(AND(N473&lt;=K473,L473&gt;=J473),N473-L473,IF(L473&gt;K473,"",IF(N473&gt;K473,EOMONTH(N473,-1)-L473,""))))))</f>
        <v/>
      </c>
      <c r="P473" s="41" t="n">
        <v>16000</v>
      </c>
      <c r="Q4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3" t="n">
        <v>0</v>
      </c>
      <c r="S473" t="inlineStr">
        <is>
          <t>value is not active</t>
        </is>
      </c>
    </row>
    <row r="474" ht="11.25" customHeight="1">
      <c r="A474" s="16" t="n">
        <v>470</v>
      </c>
      <c r="B474" s="36" t="n">
        <v>487</v>
      </c>
      <c r="C474" s="18" t="n">
        <v>14</v>
      </c>
      <c r="D474" s="19" t="n">
        <v>63622823</v>
      </c>
      <c r="E474" s="19" t="n">
        <v>35208854</v>
      </c>
      <c r="F474" s="19" t="inlineStr">
        <is>
          <t>ПОР</t>
        </is>
      </c>
      <c r="G474" s="19" t="inlineStr">
        <is>
          <t>Достык (эксп.)</t>
        </is>
      </c>
      <c r="H474" s="19" t="inlineStr">
        <is>
          <t>Жомарт</t>
        </is>
      </c>
      <c r="I474" s="17" t="n">
        <v>421034</v>
      </c>
      <c r="J474" s="20" t="n">
        <v>45658</v>
      </c>
      <c r="K474" s="20" t="n">
        <v>45688</v>
      </c>
      <c r="L474" s="20" t="n">
        <v>45679</v>
      </c>
      <c r="M474" s="20" t="n">
        <v>45681</v>
      </c>
      <c r="N474" s="20" t="n">
        <v>45686</v>
      </c>
      <c r="O474" s="41">
        <f>IF(N474=J474,1,IF(AND(N474=J474,L474=J474),N474+1-J474,IF(AND(N474&gt;J474,L474&lt;J474),N474+1-J474,IF(AND(N474&lt;=K474,L474&gt;=J474),N474-L474,IF(L474&gt;K474,"",IF(N474&gt;K474,EOMONTH(N474,-1)-L474,""))))))</f>
        <v/>
      </c>
      <c r="P474" s="41" t="n">
        <v>16000</v>
      </c>
      <c r="Q4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4" t="n">
        <v>14</v>
      </c>
      <c r="S474" t="inlineStr">
        <is>
          <t>40</t>
        </is>
      </c>
    </row>
    <row r="475" ht="11.25" customHeight="1">
      <c r="A475" s="16" t="n">
        <v>471</v>
      </c>
      <c r="B475" s="21" t="n">
        <v>14</v>
      </c>
      <c r="C475" s="18" t="n">
        <v>40</v>
      </c>
      <c r="D475" s="19" t="n">
        <v>63622823</v>
      </c>
      <c r="E475" s="19" t="n">
        <v>35208854</v>
      </c>
      <c r="F475" s="19" t="inlineStr">
        <is>
          <t>ПОР</t>
        </is>
      </c>
      <c r="G475" s="19" t="inlineStr">
        <is>
          <t>Жомарт</t>
        </is>
      </c>
      <c r="H475" s="19" t="inlineStr">
        <is>
          <t>Жомарт</t>
        </is>
      </c>
      <c r="I475" s="17" t="n">
        <v>421034</v>
      </c>
      <c r="J475" s="20" t="n">
        <v>45658</v>
      </c>
      <c r="K475" s="20" t="n">
        <v>45688</v>
      </c>
      <c r="L475" s="20" t="n">
        <v>45686</v>
      </c>
      <c r="M475" s="20" t="n">
        <v>45688</v>
      </c>
      <c r="N475" s="20" t="n">
        <v>45688</v>
      </c>
      <c r="O475" s="41">
        <f>IF(N475=J475,1,IF(AND(N475=J475,L475=J475),N475+1-J475,IF(AND(N475&gt;J475,L475&lt;J475),N475+1-J475,IF(AND(N475&lt;=K475,L475&gt;=J475),N475-L475,IF(L475&gt;K475,"",IF(N475&gt;K475,EOMONTH(N475,-1)-L475,""))))))</f>
        <v/>
      </c>
      <c r="P475" s="41" t="n">
        <v>16000</v>
      </c>
      <c r="Q4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5" t="n">
        <v>14</v>
      </c>
      <c r="S475" t="inlineStr">
        <is>
          <t>40</t>
        </is>
      </c>
    </row>
    <row r="476" ht="11.25" customHeight="1">
      <c r="A476" s="16" t="n">
        <v>472</v>
      </c>
      <c r="B476" s="21" t="n">
        <v>14</v>
      </c>
      <c r="C476" s="18" t="n">
        <v>531</v>
      </c>
      <c r="D476" s="19" t="n">
        <v>63622906</v>
      </c>
      <c r="E476" s="19" t="n">
        <v>35108643</v>
      </c>
      <c r="F476" s="19" t="inlineStr">
        <is>
          <t>ПОР</t>
        </is>
      </c>
      <c r="G476" s="19" t="inlineStr">
        <is>
          <t>Достык (эксп.)</t>
        </is>
      </c>
      <c r="H476" s="19" t="inlineStr">
        <is>
          <t>Жомарт</t>
        </is>
      </c>
      <c r="I476" s="17" t="n">
        <v>421034</v>
      </c>
      <c r="J476" s="20" t="n">
        <v>45658</v>
      </c>
      <c r="K476" s="20" t="n">
        <v>45688</v>
      </c>
      <c r="L476" s="20" t="n">
        <v>45659</v>
      </c>
      <c r="M476" s="20" t="n">
        <v>45659</v>
      </c>
      <c r="N476" s="20" t="n">
        <v>45667</v>
      </c>
      <c r="O476" s="41">
        <f>IF(N476=J476,1,IF(AND(N476=J476,L476=J476),N476+1-J476,IF(AND(N476&gt;J476,L476&lt;J476),N476+1-J476,IF(AND(N476&lt;=K476,L476&gt;=J476),N476-L476,IF(L476&gt;K476,"",IF(N476&gt;K476,EOMONTH(N476,-1)-L476,""))))))</f>
        <v/>
      </c>
      <c r="P476" s="41" t="n">
        <v>16000</v>
      </c>
      <c r="Q4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6" t="n">
        <v>0</v>
      </c>
      <c r="S476" t="inlineStr">
        <is>
          <t>value is not active</t>
        </is>
      </c>
    </row>
    <row r="477" ht="11.25" customHeight="1">
      <c r="A477" s="16" t="n">
        <v>473</v>
      </c>
      <c r="B477" s="21" t="n">
        <v>19</v>
      </c>
      <c r="C477" s="18" t="n"/>
      <c r="D477" s="19" t="n">
        <v>63622922</v>
      </c>
      <c r="E477" s="19" t="inlineStr">
        <is>
          <t>ЭЛ818550</t>
        </is>
      </c>
      <c r="F477" s="19" t="inlineStr">
        <is>
          <t>ПОР</t>
        </is>
      </c>
      <c r="G477" s="19" t="inlineStr">
        <is>
          <t>КУРОРТ-БОРОВОЕ</t>
        </is>
      </c>
      <c r="H477" s="19" t="inlineStr">
        <is>
          <t>Жомарт</t>
        </is>
      </c>
      <c r="I477" s="17" t="n">
        <v>421034</v>
      </c>
      <c r="J477" s="20" t="n">
        <v>45658</v>
      </c>
      <c r="K477" s="20" t="n">
        <v>45688</v>
      </c>
      <c r="L477" s="20" t="n">
        <v>45673</v>
      </c>
      <c r="M477" s="20" t="n">
        <v>45674</v>
      </c>
      <c r="N477" s="20" t="n">
        <v>45683</v>
      </c>
      <c r="O477" s="41">
        <f>IF(N477=J477,1,IF(AND(N477=J477,L477=J477),N477+1-J477,IF(AND(N477&gt;J477,L477&lt;J477),N477+1-J477,IF(AND(N477&lt;=K477,L477&gt;=J477),N477-L477,IF(L477&gt;K477,"",IF(N477&gt;K477,EOMONTH(N477,-1)-L477,""))))))</f>
        <v/>
      </c>
      <c r="P477" s="41" t="n">
        <v>16000</v>
      </c>
      <c r="Q4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7" t="n">
        <v>19</v>
      </c>
      <c r="S477" t="inlineStr">
        <is>
          <t>41</t>
        </is>
      </c>
    </row>
    <row r="478" ht="11.25" customHeight="1">
      <c r="A478" s="16" t="n">
        <v>474</v>
      </c>
      <c r="B478" s="36" t="n">
        <v>487</v>
      </c>
      <c r="C478" s="18" t="n">
        <v>14</v>
      </c>
      <c r="D478" s="19" t="n">
        <v>63622948</v>
      </c>
      <c r="E478" s="19" t="n">
        <v>35138062</v>
      </c>
      <c r="F478" s="19" t="inlineStr">
        <is>
          <t>ПОР</t>
        </is>
      </c>
      <c r="G478" s="19" t="inlineStr">
        <is>
          <t>Достык (эксп.)</t>
        </is>
      </c>
      <c r="H478" s="19" t="inlineStr">
        <is>
          <t>Жомарт</t>
        </is>
      </c>
      <c r="I478" s="17" t="n">
        <v>421034</v>
      </c>
      <c r="J478" s="20" t="n">
        <v>45658</v>
      </c>
      <c r="K478" s="20" t="n">
        <v>45688</v>
      </c>
      <c r="L478" s="20" t="n">
        <v>45664</v>
      </c>
      <c r="M478" s="20" t="n">
        <v>45667</v>
      </c>
      <c r="N478" s="20" t="n">
        <v>45672</v>
      </c>
      <c r="O478" s="41">
        <f>IF(N478=J478,1,IF(AND(N478=J478,L478=J478),N478+1-J478,IF(AND(N478&gt;J478,L478&lt;J478),N478+1-J478,IF(AND(N478&lt;=K478,L478&gt;=J478),N478-L478,IF(L478&gt;K478,"",IF(N478&gt;K478,EOMONTH(N478,-1)-L478,""))))))</f>
        <v/>
      </c>
      <c r="P478" s="41" t="n">
        <v>16000</v>
      </c>
      <c r="Q4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8" t="n">
        <v>14</v>
      </c>
      <c r="S478" t="inlineStr">
        <is>
          <t>40</t>
        </is>
      </c>
    </row>
    <row r="479" ht="11.25" customHeight="1">
      <c r="A479" s="16" t="n">
        <v>475</v>
      </c>
      <c r="B479" s="36" t="n">
        <v>487</v>
      </c>
      <c r="C479" s="18" t="n">
        <v>14</v>
      </c>
      <c r="D479" s="19" t="n">
        <v>63622971</v>
      </c>
      <c r="E479" s="19" t="n">
        <v>35138063</v>
      </c>
      <c r="F479" s="19" t="inlineStr">
        <is>
          <t>ПОР</t>
        </is>
      </c>
      <c r="G479" s="19" t="inlineStr">
        <is>
          <t>Достык (эксп.)</t>
        </is>
      </c>
      <c r="H479" s="19" t="inlineStr">
        <is>
          <t>Жомарт</t>
        </is>
      </c>
      <c r="I479" s="17" t="n">
        <v>421034</v>
      </c>
      <c r="J479" s="20" t="n">
        <v>45658</v>
      </c>
      <c r="K479" s="20" t="n">
        <v>45688</v>
      </c>
      <c r="L479" s="20" t="n">
        <v>45664</v>
      </c>
      <c r="M479" s="20" t="n">
        <v>45667</v>
      </c>
      <c r="N479" s="20" t="n">
        <v>45672</v>
      </c>
      <c r="O479" s="41">
        <f>IF(N479=J479,1,IF(AND(N479=J479,L479=J479),N479+1-J479,IF(AND(N479&gt;J479,L479&lt;J479),N479+1-J479,IF(AND(N479&lt;=K479,L479&gt;=J479),N479-L479,IF(L479&gt;K479,"",IF(N479&gt;K479,EOMONTH(N479,-1)-L479,""))))))</f>
        <v/>
      </c>
      <c r="P479" s="41" t="n">
        <v>16000</v>
      </c>
      <c r="Q4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79" t="n">
        <v>14</v>
      </c>
      <c r="S479" t="inlineStr">
        <is>
          <t>40</t>
        </is>
      </c>
    </row>
    <row r="480" ht="11.25" customHeight="1">
      <c r="A480" s="16" t="n">
        <v>476</v>
      </c>
      <c r="B480" s="21" t="n">
        <v>19</v>
      </c>
      <c r="C480" s="18" t="n"/>
      <c r="D480" s="19" t="n">
        <v>63623003</v>
      </c>
      <c r="E480" s="19" t="inlineStr">
        <is>
          <t>ЭЛ824094</t>
        </is>
      </c>
      <c r="F480" s="19" t="inlineStr">
        <is>
          <t>ПОР</t>
        </is>
      </c>
      <c r="G480" s="19" t="inlineStr">
        <is>
          <t>КУРОРТ-БОРОВОЕ</t>
        </is>
      </c>
      <c r="H480" s="19" t="inlineStr">
        <is>
          <t>Жомарт</t>
        </is>
      </c>
      <c r="I480" s="17" t="n">
        <v>421034</v>
      </c>
      <c r="J480" s="20" t="n">
        <v>45658</v>
      </c>
      <c r="K480" s="20" t="n">
        <v>45688</v>
      </c>
      <c r="L480" s="20" t="n">
        <v>45675</v>
      </c>
      <c r="M480" s="20" t="n">
        <v>45676</v>
      </c>
      <c r="N480" s="20" t="n">
        <v>45683</v>
      </c>
      <c r="O480" s="41">
        <f>IF(N480=J480,1,IF(AND(N480=J480,L480=J480),N480+1-J480,IF(AND(N480&gt;J480,L480&lt;J480),N480+1-J480,IF(AND(N480&lt;=K480,L480&gt;=J480),N480-L480,IF(L480&gt;K480,"",IF(N480&gt;K480,EOMONTH(N480,-1)-L480,""))))))</f>
        <v/>
      </c>
      <c r="P480" s="41" t="n">
        <v>16000</v>
      </c>
      <c r="Q4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0" t="n">
        <v>19</v>
      </c>
      <c r="S480" t="inlineStr">
        <is>
          <t>41</t>
        </is>
      </c>
    </row>
    <row r="481" ht="11.25" customHeight="1">
      <c r="A481" s="16" t="n">
        <v>477</v>
      </c>
      <c r="B481" s="36" t="n">
        <v>487</v>
      </c>
      <c r="C481" s="18" t="n">
        <v>14</v>
      </c>
      <c r="D481" s="19" t="n">
        <v>63623029</v>
      </c>
      <c r="E481" s="19" t="n">
        <v>35195861</v>
      </c>
      <c r="F481" s="19" t="inlineStr">
        <is>
          <t>ПОР</t>
        </is>
      </c>
      <c r="G481" s="19" t="inlineStr">
        <is>
          <t>Достык (эксп.)</t>
        </is>
      </c>
      <c r="H481" s="19" t="inlineStr">
        <is>
          <t>Жомарт</t>
        </is>
      </c>
      <c r="I481" s="17" t="n">
        <v>421034</v>
      </c>
      <c r="J481" s="20" t="n">
        <v>45658</v>
      </c>
      <c r="K481" s="20" t="n">
        <v>45688</v>
      </c>
      <c r="L481" s="20" t="n">
        <v>45676</v>
      </c>
      <c r="M481" s="20" t="n">
        <v>45678</v>
      </c>
      <c r="N481" s="20" t="n">
        <v>45687</v>
      </c>
      <c r="O481" s="41">
        <f>IF(N481=J481,1,IF(AND(N481=J481,L481=J481),N481+1-J481,IF(AND(N481&gt;J481,L481&lt;J481),N481+1-J481,IF(AND(N481&lt;=K481,L481&gt;=J481),N481-L481,IF(L481&gt;K481,"",IF(N481&gt;K481,EOMONTH(N481,-1)-L481,""))))))</f>
        <v/>
      </c>
      <c r="P481" s="41" t="n">
        <v>16000</v>
      </c>
      <c r="Q4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1" t="n">
        <v>14</v>
      </c>
      <c r="S481" t="inlineStr">
        <is>
          <t>40</t>
        </is>
      </c>
    </row>
    <row r="482" ht="11.25" customHeight="1">
      <c r="A482" s="16" t="n">
        <v>478</v>
      </c>
      <c r="B482" s="21" t="n">
        <v>14</v>
      </c>
      <c r="C482" s="18" t="n">
        <v>40</v>
      </c>
      <c r="D482" s="19" t="n">
        <v>63623029</v>
      </c>
      <c r="E482" s="19" t="n">
        <v>35195861</v>
      </c>
      <c r="F482" s="19" t="inlineStr">
        <is>
          <t>ПОР</t>
        </is>
      </c>
      <c r="G482" s="19" t="inlineStr">
        <is>
          <t>Жомарт</t>
        </is>
      </c>
      <c r="H482" s="19" t="inlineStr">
        <is>
          <t>Жомарт</t>
        </is>
      </c>
      <c r="I482" s="17" t="n">
        <v>421034</v>
      </c>
      <c r="J482" s="20" t="n">
        <v>45658</v>
      </c>
      <c r="K482" s="20" t="n">
        <v>45688</v>
      </c>
      <c r="L482" s="20" t="n">
        <v>45687</v>
      </c>
      <c r="M482" s="20" t="n">
        <v>45688</v>
      </c>
      <c r="N482" s="20" t="n">
        <v>45688</v>
      </c>
      <c r="O482" s="41">
        <f>IF(N482=J482,1,IF(AND(N482=J482,L482=J482),N482+1-J482,IF(AND(N482&gt;J482,L482&lt;J482),N482+1-J482,IF(AND(N482&lt;=K482,L482&gt;=J482),N482-L482,IF(L482&gt;K482,"",IF(N482&gt;K482,EOMONTH(N482,-1)-L482,""))))))</f>
        <v/>
      </c>
      <c r="P482" s="41" t="n">
        <v>16000</v>
      </c>
      <c r="Q4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2" t="n">
        <v>14</v>
      </c>
      <c r="S482" t="inlineStr">
        <is>
          <t>40</t>
        </is>
      </c>
    </row>
    <row r="483" ht="11.25" customHeight="1">
      <c r="A483" s="16" t="n">
        <v>479</v>
      </c>
      <c r="B483" s="21" t="n">
        <v>14</v>
      </c>
      <c r="C483" s="18" t="n">
        <v>531</v>
      </c>
      <c r="D483" s="19" t="n">
        <v>63623037</v>
      </c>
      <c r="E483" s="19" t="n">
        <v>35098242</v>
      </c>
      <c r="F483" s="19" t="inlineStr">
        <is>
          <t>ПОР</t>
        </is>
      </c>
      <c r="G483" s="19" t="inlineStr">
        <is>
          <t>Достык (эксп.)</t>
        </is>
      </c>
      <c r="H483" s="19" t="inlineStr">
        <is>
          <t>Жомарт</t>
        </is>
      </c>
      <c r="I483" s="17" t="n">
        <v>421034</v>
      </c>
      <c r="J483" s="20" t="n">
        <v>45658</v>
      </c>
      <c r="K483" s="20" t="n">
        <v>45688</v>
      </c>
      <c r="L483" s="20" t="n">
        <v>45656</v>
      </c>
      <c r="M483" s="20" t="n">
        <v>45659</v>
      </c>
      <c r="N483" s="20" t="n">
        <v>45665</v>
      </c>
      <c r="O483" s="41">
        <f>IF(N483=J483,1,IF(AND(N483=J483,L483=J483),N483+1-J483,IF(AND(N483&gt;J483,L483&lt;J483),N483+1-J483,IF(AND(N483&lt;=K483,L483&gt;=J483),N483-L483,IF(L483&gt;K483,"",IF(N483&gt;K483,EOMONTH(N483,-1)-L483,""))))))</f>
        <v/>
      </c>
      <c r="P483" s="41" t="n">
        <v>16000</v>
      </c>
      <c r="Q4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3" t="n">
        <v>0</v>
      </c>
      <c r="S483" t="inlineStr">
        <is>
          <t>value is not active</t>
        </is>
      </c>
    </row>
    <row r="484" ht="11.25" customHeight="1">
      <c r="A484" s="16" t="n">
        <v>480</v>
      </c>
      <c r="B484" s="21" t="n">
        <v>519</v>
      </c>
      <c r="C484" s="18" t="n"/>
      <c r="D484" s="19" t="n">
        <v>63623086</v>
      </c>
      <c r="E484" s="19" t="inlineStr">
        <is>
          <t>ЭЛ788232</t>
        </is>
      </c>
      <c r="F484" s="19" t="inlineStr">
        <is>
          <t>ПОР</t>
        </is>
      </c>
      <c r="G484" s="19" t="inlineStr">
        <is>
          <t>КУРОРТ-БОРОВОЕ</t>
        </is>
      </c>
      <c r="H484" s="19" t="inlineStr">
        <is>
          <t>Жомарт</t>
        </is>
      </c>
      <c r="I484" s="17" t="n">
        <v>421034</v>
      </c>
      <c r="J484" s="20" t="n">
        <v>45658</v>
      </c>
      <c r="K484" s="20" t="n">
        <v>45688</v>
      </c>
      <c r="L484" s="20" t="n">
        <v>45665</v>
      </c>
      <c r="M484" s="20" t="n">
        <v>45666</v>
      </c>
      <c r="N484" s="20" t="n">
        <v>45671</v>
      </c>
      <c r="O484" s="41" t="n">
        <v>7</v>
      </c>
      <c r="P484" s="41" t="n">
        <v>16000</v>
      </c>
      <c r="Q4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4" t="n">
        <v>0</v>
      </c>
      <c r="S484" t="inlineStr">
        <is>
          <t>value is not active</t>
        </is>
      </c>
    </row>
    <row r="485" ht="11.25" customHeight="1">
      <c r="A485" s="16" t="n">
        <v>481</v>
      </c>
      <c r="B485" s="21" t="n">
        <v>14</v>
      </c>
      <c r="C485" s="18" t="n">
        <v>515</v>
      </c>
      <c r="D485" s="19" t="n">
        <v>63623110</v>
      </c>
      <c r="E485" s="19" t="n">
        <v>35182715</v>
      </c>
      <c r="F485" s="19" t="inlineStr">
        <is>
          <t>ПОР</t>
        </is>
      </c>
      <c r="G485" s="19" t="inlineStr">
        <is>
          <t>Достык (эксп.)</t>
        </is>
      </c>
      <c r="H485" s="19" t="inlineStr">
        <is>
          <t>Жомарт</t>
        </is>
      </c>
      <c r="I485" s="17" t="n">
        <v>421034</v>
      </c>
      <c r="J485" s="20" t="n">
        <v>45658</v>
      </c>
      <c r="K485" s="20" t="n">
        <v>45688</v>
      </c>
      <c r="L485" s="20" t="n">
        <v>45673</v>
      </c>
      <c r="M485" s="20" t="n">
        <v>45674</v>
      </c>
      <c r="N485" s="20" t="n">
        <v>45688</v>
      </c>
      <c r="O485" s="41">
        <f>IF(N485=J485,1,IF(AND(N485=J485,L485=J485),N485+1-J485,IF(AND(N485&gt;J485,L485&lt;J485),N485+1-J485,IF(AND(N485&lt;=K485,L485&gt;=J485),N485-L485,IF(L485&gt;K485,"",IF(N485&gt;K485,EOMONTH(N485,-1)-L485,""))))))</f>
        <v/>
      </c>
      <c r="P485" s="41" t="n">
        <v>16000</v>
      </c>
      <c r="Q4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5" t="n">
        <v>0</v>
      </c>
      <c r="S485" t="inlineStr">
        <is>
          <t>value is not active</t>
        </is>
      </c>
    </row>
    <row r="486" ht="11.25" customHeight="1">
      <c r="A486" s="16" t="n">
        <v>482</v>
      </c>
      <c r="B486" s="21" t="n">
        <v>14</v>
      </c>
      <c r="C486" s="18" t="n">
        <v>515</v>
      </c>
      <c r="D486" s="19" t="n">
        <v>63646814</v>
      </c>
      <c r="E486" s="19" t="n">
        <v>35182716</v>
      </c>
      <c r="F486" s="19" t="inlineStr">
        <is>
          <t>ПОР</t>
        </is>
      </c>
      <c r="G486" s="19" t="inlineStr">
        <is>
          <t>Достык (эксп.)</t>
        </is>
      </c>
      <c r="H486" s="19" t="inlineStr">
        <is>
          <t>Жомарт</t>
        </is>
      </c>
      <c r="I486" s="17" t="n">
        <v>421034</v>
      </c>
      <c r="J486" s="20" t="n">
        <v>45658</v>
      </c>
      <c r="K486" s="20" t="n">
        <v>45688</v>
      </c>
      <c r="L486" s="20" t="n">
        <v>45673</v>
      </c>
      <c r="M486" s="20" t="n">
        <v>45674</v>
      </c>
      <c r="N486" s="20" t="n">
        <v>45682</v>
      </c>
      <c r="O486" s="41">
        <f>IF(N486=J486,1,IF(AND(N486=J486,L486=J486),N486+1-J486,IF(AND(N486&gt;J486,L486&lt;J486),N486+1-J486,IF(AND(N486&lt;=K486,L486&gt;=J486),N486-L486,IF(L486&gt;K486,"",IF(N486&gt;K486,EOMONTH(N486,-1)-L486,""))))))</f>
        <v/>
      </c>
      <c r="P486" s="41" t="n">
        <v>16000</v>
      </c>
      <c r="Q4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6" t="n">
        <v>0</v>
      </c>
      <c r="S486" t="inlineStr">
        <is>
          <t>value is not active</t>
        </is>
      </c>
    </row>
    <row r="487" ht="11.25" customHeight="1">
      <c r="A487" s="16" t="n">
        <v>483</v>
      </c>
      <c r="B487" s="21" t="n">
        <v>14</v>
      </c>
      <c r="C487" s="18" t="n">
        <v>515</v>
      </c>
      <c r="D487" s="19" t="n">
        <v>63646830</v>
      </c>
      <c r="E487" s="19" t="n">
        <v>35097657</v>
      </c>
      <c r="F487" s="19" t="inlineStr">
        <is>
          <t>ПОР</t>
        </is>
      </c>
      <c r="G487" s="19" t="inlineStr">
        <is>
          <t>Достык (эксп.)</t>
        </is>
      </c>
      <c r="H487" s="19" t="inlineStr">
        <is>
          <t>Жомарт</t>
        </is>
      </c>
      <c r="I487" s="17" t="n">
        <v>421034</v>
      </c>
      <c r="J487" s="20" t="n">
        <v>45658</v>
      </c>
      <c r="K487" s="20" t="n">
        <v>45688</v>
      </c>
      <c r="L487" s="20" t="n">
        <v>45656</v>
      </c>
      <c r="M487" s="20" t="n">
        <v>45657</v>
      </c>
      <c r="N487" s="20" t="n">
        <v>45661</v>
      </c>
      <c r="O487" s="41">
        <f>IF(N487=J487,1,IF(AND(N487=J487,L487=J487),N487+1-J487,IF(AND(N487&gt;J487,L487&lt;J487),N487+1-J487,IF(AND(N487&lt;=K487,L487&gt;=J487),N487-L487,IF(L487&gt;K487,"",IF(N487&gt;K487,EOMONTH(N487,-1)-L487,""))))))</f>
        <v/>
      </c>
      <c r="P487" s="41" t="n">
        <v>16000</v>
      </c>
      <c r="Q4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7" t="n">
        <v>0</v>
      </c>
      <c r="S487" t="inlineStr">
        <is>
          <t>value is not active</t>
        </is>
      </c>
    </row>
    <row r="488" ht="11.25" customHeight="1">
      <c r="A488" s="16" t="n">
        <v>484</v>
      </c>
      <c r="B488" s="36" t="n">
        <v>487</v>
      </c>
      <c r="C488" s="18" t="n">
        <v>14</v>
      </c>
      <c r="D488" s="19" t="n">
        <v>63646830</v>
      </c>
      <c r="E488" s="19" t="n">
        <v>35208855</v>
      </c>
      <c r="F488" s="19" t="inlineStr">
        <is>
          <t>ПОР</t>
        </is>
      </c>
      <c r="G488" s="19" t="inlineStr">
        <is>
          <t>Достык (эксп.)</t>
        </is>
      </c>
      <c r="H488" s="19" t="inlineStr">
        <is>
          <t>Жомарт</t>
        </is>
      </c>
      <c r="I488" s="17" t="n">
        <v>421034</v>
      </c>
      <c r="J488" s="20" t="n">
        <v>45658</v>
      </c>
      <c r="K488" s="20" t="n">
        <v>45688</v>
      </c>
      <c r="L488" s="20" t="n">
        <v>45679</v>
      </c>
      <c r="M488" s="20" t="n">
        <v>45681</v>
      </c>
      <c r="N488" s="20" t="n">
        <v>45686</v>
      </c>
      <c r="O488" s="41">
        <f>IF(N488=J488,1,IF(AND(N488=J488,L488=J488),N488+1-J488,IF(AND(N488&gt;J488,L488&lt;J488),N488+1-J488,IF(AND(N488&lt;=K488,L488&gt;=J488),N488-L488,IF(L488&gt;K488,"",IF(N488&gt;K488,EOMONTH(N488,-1)-L488,""))))))</f>
        <v/>
      </c>
      <c r="P488" s="41" t="n">
        <v>16000</v>
      </c>
      <c r="Q4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8" t="n">
        <v>14</v>
      </c>
      <c r="S488" t="inlineStr">
        <is>
          <t>40</t>
        </is>
      </c>
    </row>
    <row r="489" ht="11.25" customHeight="1">
      <c r="A489" s="16" t="n">
        <v>485</v>
      </c>
      <c r="B489" s="21" t="n">
        <v>14</v>
      </c>
      <c r="C489" s="18" t="n">
        <v>40</v>
      </c>
      <c r="D489" s="19" t="n">
        <v>63646830</v>
      </c>
      <c r="E489" s="19" t="n">
        <v>35208855</v>
      </c>
      <c r="F489" s="19" t="inlineStr">
        <is>
          <t>ПОР</t>
        </is>
      </c>
      <c r="G489" s="19" t="inlineStr">
        <is>
          <t>Жомарт</t>
        </is>
      </c>
      <c r="H489" s="19" t="inlineStr">
        <is>
          <t>Жомарт</t>
        </is>
      </c>
      <c r="I489" s="17" t="n">
        <v>421034</v>
      </c>
      <c r="J489" s="20" t="n">
        <v>45658</v>
      </c>
      <c r="K489" s="20" t="n">
        <v>45688</v>
      </c>
      <c r="L489" s="20" t="n">
        <v>45686</v>
      </c>
      <c r="M489" s="20" t="n">
        <v>45688</v>
      </c>
      <c r="N489" s="20" t="n">
        <v>45688</v>
      </c>
      <c r="O489" s="41">
        <f>IF(N489=J489,1,IF(AND(N489=J489,L489=J489),N489+1-J489,IF(AND(N489&gt;J489,L489&lt;J489),N489+1-J489,IF(AND(N489&lt;=K489,L489&gt;=J489),N489-L489,IF(L489&gt;K489,"",IF(N489&gt;K489,EOMONTH(N489,-1)-L489,""))))))</f>
        <v/>
      </c>
      <c r="P489" s="41" t="n">
        <v>16000</v>
      </c>
      <c r="Q4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89" t="n">
        <v>14</v>
      </c>
      <c r="S489" t="inlineStr">
        <is>
          <t>40</t>
        </is>
      </c>
    </row>
    <row r="490" ht="11.25" customHeight="1">
      <c r="A490" s="16" t="n">
        <v>486</v>
      </c>
      <c r="B490" s="21" t="n">
        <v>14</v>
      </c>
      <c r="C490" s="18" t="n">
        <v>531</v>
      </c>
      <c r="D490" s="19" t="n">
        <v>63647002</v>
      </c>
      <c r="E490" s="19" t="n">
        <v>35108644</v>
      </c>
      <c r="F490" s="19" t="inlineStr">
        <is>
          <t>ПОР</t>
        </is>
      </c>
      <c r="G490" s="19" t="inlineStr">
        <is>
          <t>Достык (эксп.)</t>
        </is>
      </c>
      <c r="H490" s="19" t="inlineStr">
        <is>
          <t>Жомарт</t>
        </is>
      </c>
      <c r="I490" s="17" t="n">
        <v>421034</v>
      </c>
      <c r="J490" s="20" t="n">
        <v>45658</v>
      </c>
      <c r="K490" s="20" t="n">
        <v>45688</v>
      </c>
      <c r="L490" s="20" t="n">
        <v>45659</v>
      </c>
      <c r="M490" s="20" t="n">
        <v>45659</v>
      </c>
      <c r="N490" s="20" t="n">
        <v>45664</v>
      </c>
      <c r="O490" s="41">
        <f>IF(N490=J490,1,IF(AND(N490=J490,L490=J490),N490+1-J490,IF(AND(N490&gt;J490,L490&lt;J490),N490+1-J490,IF(AND(N490&lt;=K490,L490&gt;=J490),N490-L490,IF(L490&gt;K490,"",IF(N490&gt;K490,EOMONTH(N490,-1)-L490,""))))))</f>
        <v/>
      </c>
      <c r="P490" s="41" t="n">
        <v>16000</v>
      </c>
      <c r="Q4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0" t="n">
        <v>0</v>
      </c>
      <c r="S490" t="inlineStr">
        <is>
          <t>value is not active</t>
        </is>
      </c>
    </row>
    <row r="491" ht="11.25" customHeight="1">
      <c r="A491" s="16" t="n">
        <v>487</v>
      </c>
      <c r="B491" s="36" t="n">
        <v>487</v>
      </c>
      <c r="C491" s="18" t="n">
        <v>14</v>
      </c>
      <c r="D491" s="19" t="n">
        <v>63647002</v>
      </c>
      <c r="E491" s="19" t="n">
        <v>35236132</v>
      </c>
      <c r="F491" s="19" t="inlineStr">
        <is>
          <t>ПОР</t>
        </is>
      </c>
      <c r="G491" s="19" t="inlineStr">
        <is>
          <t>Достык</t>
        </is>
      </c>
      <c r="H491" s="19" t="inlineStr">
        <is>
          <t>Жомарт</t>
        </is>
      </c>
      <c r="I491" s="17" t="n">
        <v>421034</v>
      </c>
      <c r="J491" s="20" t="n">
        <v>45658</v>
      </c>
      <c r="K491" s="20" t="n">
        <v>45688</v>
      </c>
      <c r="L491" s="20" t="n">
        <v>45683</v>
      </c>
      <c r="M491" s="20" t="n">
        <v>45684</v>
      </c>
      <c r="N491" s="20" t="n">
        <v>45688</v>
      </c>
      <c r="O491" s="41">
        <f>IF(N491=J491,1,IF(AND(N491=J491,L491=J491),N491+1-J491,IF(AND(N491&gt;J491,L491&lt;J491),N491+1-J491,IF(AND(N491&lt;=K491,L491&gt;=J491),N491-L491,IF(L491&gt;K491,"",IF(N491&gt;K491,EOMONTH(N491,-1)-L491,""))))))</f>
        <v/>
      </c>
      <c r="P491" s="41" t="n">
        <v>16000</v>
      </c>
      <c r="Q4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1" t="n">
        <v>14</v>
      </c>
      <c r="S491" t="inlineStr">
        <is>
          <t>40</t>
        </is>
      </c>
    </row>
    <row r="492" ht="11.25" customHeight="1">
      <c r="A492" s="16" t="n">
        <v>488</v>
      </c>
      <c r="B492" s="36" t="n">
        <v>487</v>
      </c>
      <c r="C492" s="18" t="n">
        <v>14</v>
      </c>
      <c r="D492" s="19" t="n">
        <v>63647010</v>
      </c>
      <c r="E492" s="19" t="n">
        <v>35138064</v>
      </c>
      <c r="F492" s="19" t="inlineStr">
        <is>
          <t>ПОР</t>
        </is>
      </c>
      <c r="G492" s="19" t="inlineStr">
        <is>
          <t>Достык (эксп.)</t>
        </is>
      </c>
      <c r="H492" s="19" t="inlineStr">
        <is>
          <t>Жомарт</t>
        </is>
      </c>
      <c r="I492" s="17" t="n">
        <v>421034</v>
      </c>
      <c r="J492" s="20" t="n">
        <v>45658</v>
      </c>
      <c r="K492" s="20" t="n">
        <v>45688</v>
      </c>
      <c r="L492" s="20" t="n">
        <v>45664</v>
      </c>
      <c r="M492" s="20" t="n">
        <v>45667</v>
      </c>
      <c r="N492" s="20" t="n">
        <v>45671</v>
      </c>
      <c r="O492" s="41">
        <f>IF(N492=J492,1,IF(AND(N492=J492,L492=J492),N492+1-J492,IF(AND(N492&gt;J492,L492&lt;J492),N492+1-J492,IF(AND(N492&lt;=K492,L492&gt;=J492),N492-L492,IF(L492&gt;K492,"",IF(N492&gt;K492,EOMONTH(N492,-1)-L492,""))))))</f>
        <v/>
      </c>
      <c r="P492" s="41" t="n">
        <v>16000</v>
      </c>
      <c r="Q4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2" t="n">
        <v>14</v>
      </c>
      <c r="S492" t="inlineStr">
        <is>
          <t>40</t>
        </is>
      </c>
    </row>
    <row r="493" ht="11.25" customHeight="1">
      <c r="A493" s="16" t="n">
        <v>489</v>
      </c>
      <c r="B493" s="36" t="n">
        <v>487</v>
      </c>
      <c r="C493" s="18" t="n">
        <v>14</v>
      </c>
      <c r="D493" s="19" t="n">
        <v>63647010</v>
      </c>
      <c r="E493" s="19" t="n">
        <v>35216356</v>
      </c>
      <c r="F493" s="19" t="inlineStr">
        <is>
          <t>ПОР</t>
        </is>
      </c>
      <c r="G493" s="19" t="inlineStr">
        <is>
          <t>Достык (эксп.)</t>
        </is>
      </c>
      <c r="H493" s="19" t="inlineStr">
        <is>
          <t>Жомарт</t>
        </is>
      </c>
      <c r="I493" s="17" t="n">
        <v>421034</v>
      </c>
      <c r="J493" s="20" t="n">
        <v>45658</v>
      </c>
      <c r="K493" s="20" t="n">
        <v>45688</v>
      </c>
      <c r="L493" s="20" t="n">
        <v>45680</v>
      </c>
      <c r="M493" s="20" t="n">
        <v>45681</v>
      </c>
      <c r="N493" s="20" t="n">
        <v>45686</v>
      </c>
      <c r="O493" s="41">
        <f>IF(N493=J493,1,IF(AND(N493=J493,L493=J493),N493+1-J493,IF(AND(N493&gt;J493,L493&lt;J493),N493+1-J493,IF(AND(N493&lt;=K493,L493&gt;=J493),N493-L493,IF(L493&gt;K493,"",IF(N493&gt;K493,EOMONTH(N493,-1)-L493,""))))))</f>
        <v/>
      </c>
      <c r="P493" s="41" t="n">
        <v>16000</v>
      </c>
      <c r="Q4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3" t="n">
        <v>14</v>
      </c>
      <c r="S493" t="inlineStr">
        <is>
          <t>40</t>
        </is>
      </c>
    </row>
    <row r="494" ht="11.25" customHeight="1">
      <c r="A494" s="16" t="n">
        <v>490</v>
      </c>
      <c r="B494" s="36" t="n">
        <v>487</v>
      </c>
      <c r="C494" s="18" t="n">
        <v>38</v>
      </c>
      <c r="D494" s="19" t="n">
        <v>63647010</v>
      </c>
      <c r="E494" s="19" t="n">
        <v>35216356</v>
      </c>
      <c r="F494" s="19" t="inlineStr">
        <is>
          <t>ПОР</t>
        </is>
      </c>
      <c r="G494" s="19" t="inlineStr">
        <is>
          <t>Жомарт</t>
        </is>
      </c>
      <c r="H494" s="19" t="inlineStr">
        <is>
          <t>Жомарт</t>
        </is>
      </c>
      <c r="I494" s="17" t="n">
        <v>421034</v>
      </c>
      <c r="J494" s="20" t="n">
        <v>45658</v>
      </c>
      <c r="K494" s="20" t="n">
        <v>45688</v>
      </c>
      <c r="L494" s="20" t="n">
        <v>45686</v>
      </c>
      <c r="M494" s="20" t="n">
        <v>45688</v>
      </c>
      <c r="N494" s="20" t="n">
        <v>45688</v>
      </c>
      <c r="O494" s="41">
        <f>IF(N494=J494,1,IF(AND(N494=J494,L494=J494),N494+1-J494,IF(AND(N494&gt;J494,L494&lt;J494),N494+1-J494,IF(AND(N494&lt;=K494,L494&gt;=J494),N494-L494,IF(L494&gt;K494,"",IF(N494&gt;K494,EOMONTH(N494,-1)-L494,""))))))</f>
        <v/>
      </c>
      <c r="P494" s="41" t="n">
        <v>16000</v>
      </c>
      <c r="Q4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4" t="n">
        <v>14</v>
      </c>
      <c r="S494" t="inlineStr">
        <is>
          <t>40</t>
        </is>
      </c>
    </row>
    <row r="495" ht="11.25" customHeight="1">
      <c r="A495" s="16" t="n">
        <v>491</v>
      </c>
      <c r="B495" s="21" t="n">
        <v>519</v>
      </c>
      <c r="C495" s="18" t="n"/>
      <c r="D495" s="19" t="n">
        <v>63738959</v>
      </c>
      <c r="E495" s="19" t="inlineStr">
        <is>
          <t>ЭЛ813456</t>
        </is>
      </c>
      <c r="F495" s="19" t="inlineStr">
        <is>
          <t>ПОР</t>
        </is>
      </c>
      <c r="G495" s="19" t="inlineStr">
        <is>
          <t>КУРОРТ-БОРОВОЕ</t>
        </is>
      </c>
      <c r="H495" s="19" t="inlineStr">
        <is>
          <t>Жомарт</t>
        </is>
      </c>
      <c r="I495" s="17" t="n">
        <v>421034</v>
      </c>
      <c r="J495" s="20" t="n">
        <v>45658</v>
      </c>
      <c r="K495" s="20" t="n">
        <v>45688</v>
      </c>
      <c r="L495" s="20" t="n">
        <v>45672</v>
      </c>
      <c r="M495" s="20" t="n">
        <v>45673</v>
      </c>
      <c r="N495" s="20" t="n">
        <v>45683</v>
      </c>
      <c r="O495" s="41">
        <f>IF(N495=J495,1,IF(AND(N495=J495,L495=J495),N495+1-J495,IF(AND(N495&gt;J495,L495&lt;J495),N495+1-J495,IF(AND(N495&lt;=K495,L495&gt;=J495),N495-L495,IF(L495&gt;K495,"",IF(N495&gt;K495,EOMONTH(N495,-1)-L495,""))))))</f>
        <v/>
      </c>
      <c r="P495" s="41" t="n">
        <v>16000</v>
      </c>
      <c r="Q4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5" t="n">
        <v>0</v>
      </c>
      <c r="S495" t="inlineStr">
        <is>
          <t>value is not active</t>
        </is>
      </c>
    </row>
    <row r="496" ht="11.25" customHeight="1">
      <c r="A496" s="16" t="n">
        <v>492</v>
      </c>
      <c r="B496" s="21" t="n">
        <v>14</v>
      </c>
      <c r="C496" s="18" t="n">
        <v>515</v>
      </c>
      <c r="D496" s="19" t="n">
        <v>63738983</v>
      </c>
      <c r="E496" s="19" t="n">
        <v>35182717</v>
      </c>
      <c r="F496" s="19" t="inlineStr">
        <is>
          <t>ПОР</t>
        </is>
      </c>
      <c r="G496" s="19" t="inlineStr">
        <is>
          <t>Достык (эксп.)</t>
        </is>
      </c>
      <c r="H496" s="19" t="inlineStr">
        <is>
          <t>Жомарт</t>
        </is>
      </c>
      <c r="I496" s="17" t="n">
        <v>421034</v>
      </c>
      <c r="J496" s="20" t="n">
        <v>45658</v>
      </c>
      <c r="K496" s="20" t="n">
        <v>45688</v>
      </c>
      <c r="L496" s="20" t="n">
        <v>45673</v>
      </c>
      <c r="M496" s="20" t="n">
        <v>45674</v>
      </c>
      <c r="N496" s="20" t="n">
        <v>45682</v>
      </c>
      <c r="O496" s="41">
        <f>IF(N496=J496,1,IF(AND(N496=J496,L496=J496),N496+1-J496,IF(AND(N496&gt;J496,L496&lt;J496),N496+1-J496,IF(AND(N496&lt;=K496,L496&gt;=J496),N496-L496,IF(L496&gt;K496,"",IF(N496&gt;K496,EOMONTH(N496,-1)-L496,""))))))</f>
        <v/>
      </c>
      <c r="P496" s="41" t="n">
        <v>16000</v>
      </c>
      <c r="Q4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6" t="n">
        <v>0</v>
      </c>
      <c r="S496" t="inlineStr">
        <is>
          <t>value is not active</t>
        </is>
      </c>
    </row>
    <row r="497" ht="11.25" customHeight="1">
      <c r="A497" s="16" t="n">
        <v>493</v>
      </c>
      <c r="B497" s="21" t="n">
        <v>14</v>
      </c>
      <c r="C497" s="18" t="n">
        <v>515</v>
      </c>
      <c r="D497" s="19" t="n">
        <v>63740302</v>
      </c>
      <c r="E497" s="19" t="n">
        <v>35125103</v>
      </c>
      <c r="F497" s="19" t="inlineStr">
        <is>
          <t>ПОР</t>
        </is>
      </c>
      <c r="G497" s="19" t="inlineStr">
        <is>
          <t>Достык (эксп.)</t>
        </is>
      </c>
      <c r="H497" s="19" t="inlineStr">
        <is>
          <t>Жомарт</t>
        </is>
      </c>
      <c r="I497" s="17" t="n">
        <v>421034</v>
      </c>
      <c r="J497" s="20" t="n">
        <v>45658</v>
      </c>
      <c r="K497" s="20" t="n">
        <v>45688</v>
      </c>
      <c r="L497" s="20" t="n">
        <v>45662</v>
      </c>
      <c r="M497" s="20" t="n">
        <v>45664</v>
      </c>
      <c r="N497" s="20" t="n">
        <v>45669</v>
      </c>
      <c r="O497" s="41">
        <f>IF(N497=J497,1,IF(AND(N497=J497,L497=J497),N497+1-J497,IF(AND(N497&gt;J497,L497&lt;J497),N497+1-J497,IF(AND(N497&lt;=K497,L497&gt;=J497),N497-L497,IF(L497&gt;K497,"",IF(N497&gt;K497,EOMONTH(N497,-1)-L497,""))))))</f>
        <v/>
      </c>
      <c r="P497" s="41" t="n">
        <v>16000</v>
      </c>
      <c r="Q4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7" t="n">
        <v>0</v>
      </c>
      <c r="S497" t="inlineStr">
        <is>
          <t>value is not active</t>
        </is>
      </c>
    </row>
    <row r="498" ht="11.25" customHeight="1">
      <c r="A498" s="16" t="n">
        <v>494</v>
      </c>
      <c r="B498" s="21" t="n">
        <v>14</v>
      </c>
      <c r="C498" s="18" t="n">
        <v>531</v>
      </c>
      <c r="D498" s="19" t="n">
        <v>63740377</v>
      </c>
      <c r="E498" s="19" t="n">
        <v>35108645</v>
      </c>
      <c r="F498" s="19" t="inlineStr">
        <is>
          <t>ПОР</t>
        </is>
      </c>
      <c r="G498" s="19" t="inlineStr">
        <is>
          <t>Достык (эксп.)</t>
        </is>
      </c>
      <c r="H498" s="19" t="inlineStr">
        <is>
          <t>Жомарт</t>
        </is>
      </c>
      <c r="I498" s="17" t="n">
        <v>421034</v>
      </c>
      <c r="J498" s="20" t="n">
        <v>45658</v>
      </c>
      <c r="K498" s="20" t="n">
        <v>45688</v>
      </c>
      <c r="L498" s="20" t="n">
        <v>45659</v>
      </c>
      <c r="M498" s="20" t="n">
        <v>45659</v>
      </c>
      <c r="N498" s="20" t="n">
        <v>45664</v>
      </c>
      <c r="O498" s="41">
        <f>IF(N498=J498,1,IF(AND(N498=J498,L498=J498),N498+1-J498,IF(AND(N498&gt;J498,L498&lt;J498),N498+1-J498,IF(AND(N498&lt;=K498,L498&gt;=J498),N498-L498,IF(L498&gt;K498,"",IF(N498&gt;K498,EOMONTH(N498,-1)-L498,""))))))</f>
        <v/>
      </c>
      <c r="P498" s="41" t="n">
        <v>16000</v>
      </c>
      <c r="Q4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8" t="n">
        <v>0</v>
      </c>
      <c r="S498" t="inlineStr">
        <is>
          <t>value is not active</t>
        </is>
      </c>
    </row>
    <row r="499" ht="11.25" customHeight="1">
      <c r="A499" s="16" t="n">
        <v>495</v>
      </c>
      <c r="B499" s="36" t="n">
        <v>487</v>
      </c>
      <c r="C499" s="18" t="n">
        <v>14</v>
      </c>
      <c r="D499" s="19" t="n">
        <v>63740377</v>
      </c>
      <c r="E499" s="19" t="n">
        <v>35196340</v>
      </c>
      <c r="F499" s="19" t="inlineStr">
        <is>
          <t>ПОР</t>
        </is>
      </c>
      <c r="G499" s="19" t="inlineStr">
        <is>
          <t>Достык (эксп.)</t>
        </is>
      </c>
      <c r="H499" s="19" t="inlineStr">
        <is>
          <t>Жомарт</t>
        </is>
      </c>
      <c r="I499" s="17" t="n">
        <v>421034</v>
      </c>
      <c r="J499" s="20" t="n">
        <v>45658</v>
      </c>
      <c r="K499" s="20" t="n">
        <v>45688</v>
      </c>
      <c r="L499" s="20" t="n">
        <v>45676</v>
      </c>
      <c r="M499" s="20" t="n">
        <v>45678</v>
      </c>
      <c r="N499" s="20" t="n">
        <v>45685</v>
      </c>
      <c r="O499" s="41">
        <f>IF(N499=J499,1,IF(AND(N499=J499,L499=J499),N499+1-J499,IF(AND(N499&gt;J499,L499&lt;J499),N499+1-J499,IF(AND(N499&lt;=K499,L499&gt;=J499),N499-L499,IF(L499&gt;K499,"",IF(N499&gt;K499,EOMONTH(N499,-1)-L499,""))))))</f>
        <v/>
      </c>
      <c r="P499" s="41" t="n">
        <v>16000</v>
      </c>
      <c r="Q4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499" t="n">
        <v>14</v>
      </c>
      <c r="S499" t="inlineStr">
        <is>
          <t>40</t>
        </is>
      </c>
    </row>
    <row r="500" ht="11.25" customHeight="1">
      <c r="A500" s="16" t="n">
        <v>496</v>
      </c>
      <c r="B500" s="21" t="n">
        <v>14</v>
      </c>
      <c r="C500" s="18" t="n">
        <v>40</v>
      </c>
      <c r="D500" s="19" t="n">
        <v>63740377</v>
      </c>
      <c r="E500" s="19" t="n">
        <v>35196340</v>
      </c>
      <c r="F500" s="19" t="inlineStr">
        <is>
          <t>ПОР</t>
        </is>
      </c>
      <c r="G500" s="19" t="inlineStr">
        <is>
          <t>Жомарт</t>
        </is>
      </c>
      <c r="H500" s="19" t="inlineStr">
        <is>
          <t>Жомарт</t>
        </is>
      </c>
      <c r="I500" s="17" t="n">
        <v>421034</v>
      </c>
      <c r="J500" s="20" t="n">
        <v>45658</v>
      </c>
      <c r="K500" s="20" t="n">
        <v>45688</v>
      </c>
      <c r="L500" s="20" t="n">
        <v>45685</v>
      </c>
      <c r="M500" s="20" t="n">
        <v>45688</v>
      </c>
      <c r="N500" s="20" t="n">
        <v>45688</v>
      </c>
      <c r="O500" s="41">
        <f>IF(N500=J500,1,IF(AND(N500=J500,L500=J500),N500+1-J500,IF(AND(N500&gt;J500,L500&lt;J500),N500+1-J500,IF(AND(N500&lt;=K500,L500&gt;=J500),N500-L500,IF(L500&gt;K500,"",IF(N500&gt;K500,EOMONTH(N500,-1)-L500,""))))))</f>
        <v/>
      </c>
      <c r="P500" s="41" t="n">
        <v>16000</v>
      </c>
      <c r="Q5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0" t="n">
        <v>14</v>
      </c>
      <c r="S500" t="inlineStr">
        <is>
          <t>40</t>
        </is>
      </c>
    </row>
    <row r="501" ht="11.25" customHeight="1">
      <c r="A501" s="16" t="n">
        <v>497</v>
      </c>
      <c r="B501" s="36" t="n">
        <v>487</v>
      </c>
      <c r="C501" s="18" t="n">
        <v>14</v>
      </c>
      <c r="D501" s="19" t="n">
        <v>63740385</v>
      </c>
      <c r="E501" s="19" t="n">
        <v>35138065</v>
      </c>
      <c r="F501" s="19" t="inlineStr">
        <is>
          <t>ПОР</t>
        </is>
      </c>
      <c r="G501" s="19" t="inlineStr">
        <is>
          <t>Достык (эксп.)</t>
        </is>
      </c>
      <c r="H501" s="19" t="inlineStr">
        <is>
          <t>Жомарт</t>
        </is>
      </c>
      <c r="I501" s="17" t="n">
        <v>421034</v>
      </c>
      <c r="J501" s="20" t="n">
        <v>45658</v>
      </c>
      <c r="K501" s="20" t="n">
        <v>45688</v>
      </c>
      <c r="L501" s="20" t="n">
        <v>45664</v>
      </c>
      <c r="M501" s="20" t="n">
        <v>45667</v>
      </c>
      <c r="N501" s="20" t="n">
        <v>45671</v>
      </c>
      <c r="O501" s="41">
        <f>IF(N501=J501,1,IF(AND(N501=J501,L501=J501),N501+1-J501,IF(AND(N501&gt;J501,L501&lt;J501),N501+1-J501,IF(AND(N501&lt;=K501,L501&gt;=J501),N501-L501,IF(L501&gt;K501,"",IF(N501&gt;K501,EOMONTH(N501,-1)-L501,""))))))</f>
        <v/>
      </c>
      <c r="P501" s="41" t="n">
        <v>16000</v>
      </c>
      <c r="Q5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1" t="n">
        <v>14</v>
      </c>
      <c r="S501" t="inlineStr">
        <is>
          <t>40</t>
        </is>
      </c>
    </row>
    <row r="502" ht="11.25" customHeight="1">
      <c r="A502" s="16" t="n">
        <v>498</v>
      </c>
      <c r="B502" s="36" t="n">
        <v>487</v>
      </c>
      <c r="C502" s="18" t="n">
        <v>14</v>
      </c>
      <c r="D502" s="19" t="n">
        <v>63740385</v>
      </c>
      <c r="E502" s="19" t="n">
        <v>35216354</v>
      </c>
      <c r="F502" s="19" t="inlineStr">
        <is>
          <t>ПОР</t>
        </is>
      </c>
      <c r="G502" s="19" t="inlineStr">
        <is>
          <t>Достык (эксп.)</t>
        </is>
      </c>
      <c r="H502" s="19" t="inlineStr">
        <is>
          <t>Жомарт</t>
        </is>
      </c>
      <c r="I502" s="17" t="n">
        <v>421034</v>
      </c>
      <c r="J502" s="20" t="n">
        <v>45658</v>
      </c>
      <c r="K502" s="20" t="n">
        <v>45688</v>
      </c>
      <c r="L502" s="20" t="n">
        <v>45680</v>
      </c>
      <c r="M502" s="20" t="n">
        <v>45681</v>
      </c>
      <c r="N502" s="20" t="n">
        <v>45686</v>
      </c>
      <c r="O502" s="41">
        <f>IF(N502=J502,1,IF(AND(N502=J502,L502=J502),N502+1-J502,IF(AND(N502&gt;J502,L502&lt;J502),N502+1-J502,IF(AND(N502&lt;=K502,L502&gt;=J502),N502-L502,IF(L502&gt;K502,"",IF(N502&gt;K502,EOMONTH(N502,-1)-L502,""))))))</f>
        <v/>
      </c>
      <c r="P502" s="41" t="n">
        <v>16000</v>
      </c>
      <c r="Q5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2" t="n">
        <v>14</v>
      </c>
      <c r="S502" t="inlineStr">
        <is>
          <t>40</t>
        </is>
      </c>
    </row>
    <row r="503" ht="11.25" customHeight="1">
      <c r="A503" s="16" t="n">
        <v>499</v>
      </c>
      <c r="B503" s="36" t="n">
        <v>487</v>
      </c>
      <c r="C503" s="18" t="n">
        <v>38</v>
      </c>
      <c r="D503" s="19" t="n">
        <v>63740385</v>
      </c>
      <c r="E503" s="19" t="n">
        <v>35216354</v>
      </c>
      <c r="F503" s="19" t="inlineStr">
        <is>
          <t>ПОР</t>
        </is>
      </c>
      <c r="G503" s="19" t="inlineStr">
        <is>
          <t>Жомарт</t>
        </is>
      </c>
      <c r="H503" s="19" t="inlineStr">
        <is>
          <t>Жомарт</t>
        </is>
      </c>
      <c r="I503" s="17" t="n">
        <v>421034</v>
      </c>
      <c r="J503" s="20" t="n">
        <v>45658</v>
      </c>
      <c r="K503" s="20" t="n">
        <v>45688</v>
      </c>
      <c r="L503" s="20" t="n">
        <v>45686</v>
      </c>
      <c r="M503" s="20" t="n">
        <v>45688</v>
      </c>
      <c r="N503" s="20" t="n">
        <v>45688</v>
      </c>
      <c r="O503" s="41">
        <f>IF(N503=J503,1,IF(AND(N503=J503,L503=J503),N503+1-J503,IF(AND(N503&gt;J503,L503&lt;J503),N503+1-J503,IF(AND(N503&lt;=K503,L503&gt;=J503),N503-L503,IF(L503&gt;K503,"",IF(N503&gt;K503,EOMONTH(N503,-1)-L503,""))))))</f>
        <v/>
      </c>
      <c r="P503" s="41" t="n">
        <v>16000</v>
      </c>
      <c r="Q5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3" t="n">
        <v>14</v>
      </c>
      <c r="S503" t="inlineStr">
        <is>
          <t>40</t>
        </is>
      </c>
    </row>
    <row r="504" ht="11.25" customHeight="1">
      <c r="A504" s="16" t="n">
        <v>500</v>
      </c>
      <c r="B504" s="21" t="n">
        <v>14</v>
      </c>
      <c r="C504" s="18" t="n">
        <v>515</v>
      </c>
      <c r="D504" s="19" t="n">
        <v>63740518</v>
      </c>
      <c r="E504" s="19" t="n">
        <v>35182718</v>
      </c>
      <c r="F504" s="19" t="inlineStr">
        <is>
          <t>ПОР</t>
        </is>
      </c>
      <c r="G504" s="19" t="inlineStr">
        <is>
          <t>Достык (эксп.)</t>
        </is>
      </c>
      <c r="H504" s="19" t="inlineStr">
        <is>
          <t>Жомарт</t>
        </is>
      </c>
      <c r="I504" s="17" t="n">
        <v>421034</v>
      </c>
      <c r="J504" s="20" t="n">
        <v>45658</v>
      </c>
      <c r="K504" s="20" t="n">
        <v>45688</v>
      </c>
      <c r="L504" s="20" t="n">
        <v>45673</v>
      </c>
      <c r="M504" s="20" t="n">
        <v>45674</v>
      </c>
      <c r="N504" s="20" t="n">
        <v>45682</v>
      </c>
      <c r="O504" s="41">
        <f>IF(N504=J504,1,IF(AND(N504=J504,L504=J504),N504+1-J504,IF(AND(N504&gt;J504,L504&lt;J504),N504+1-J504,IF(AND(N504&lt;=K504,L504&gt;=J504),N504-L504,IF(L504&gt;K504,"",IF(N504&gt;K504,EOMONTH(N504,-1)-L504,""))))))</f>
        <v/>
      </c>
      <c r="P504" s="41" t="n">
        <v>16000</v>
      </c>
      <c r="Q5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4" t="n">
        <v>0</v>
      </c>
      <c r="S504" t="inlineStr">
        <is>
          <t>value is not active</t>
        </is>
      </c>
    </row>
    <row r="505" ht="11.25" customHeight="1">
      <c r="A505" s="16" t="n">
        <v>501</v>
      </c>
      <c r="B505" s="36" t="n">
        <v>487</v>
      </c>
      <c r="C505" s="18" t="n">
        <v>14</v>
      </c>
      <c r="D505" s="19" t="n">
        <v>63740526</v>
      </c>
      <c r="E505" s="19" t="n">
        <v>35195860</v>
      </c>
      <c r="F505" s="19" t="inlineStr">
        <is>
          <t>ПОР</t>
        </is>
      </c>
      <c r="G505" s="19" t="inlineStr">
        <is>
          <t>Достык (эксп.)</t>
        </is>
      </c>
      <c r="H505" s="19" t="inlineStr">
        <is>
          <t>Жомарт</t>
        </is>
      </c>
      <c r="I505" s="17" t="n">
        <v>421034</v>
      </c>
      <c r="J505" s="20" t="n">
        <v>45658</v>
      </c>
      <c r="K505" s="20" t="n">
        <v>45688</v>
      </c>
      <c r="L505" s="20" t="n">
        <v>45676</v>
      </c>
      <c r="M505" s="20" t="n">
        <v>45678</v>
      </c>
      <c r="N505" s="20" t="n">
        <v>45685</v>
      </c>
      <c r="O505" s="41">
        <f>IF(N505=J505,1,IF(AND(N505=J505,L505=J505),N505+1-J505,IF(AND(N505&gt;J505,L505&lt;J505),N505+1-J505,IF(AND(N505&lt;=K505,L505&gt;=J505),N505-L505,IF(L505&gt;K505,"",IF(N505&gt;K505,EOMONTH(N505,-1)-L505,""))))))</f>
        <v/>
      </c>
      <c r="P505" s="41" t="n">
        <v>16000</v>
      </c>
      <c r="Q5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5" t="n">
        <v>14</v>
      </c>
      <c r="S505" t="inlineStr">
        <is>
          <t>40</t>
        </is>
      </c>
    </row>
    <row r="506" ht="11.25" customHeight="1">
      <c r="A506" s="16" t="n">
        <v>502</v>
      </c>
      <c r="B506" s="21" t="n">
        <v>14</v>
      </c>
      <c r="C506" s="18" t="n">
        <v>40</v>
      </c>
      <c r="D506" s="19" t="n">
        <v>63740526</v>
      </c>
      <c r="E506" s="19" t="n">
        <v>35195860</v>
      </c>
      <c r="F506" s="19" t="inlineStr">
        <is>
          <t>ПОР</t>
        </is>
      </c>
      <c r="G506" s="19" t="inlineStr">
        <is>
          <t>Жомарт</t>
        </is>
      </c>
      <c r="H506" s="19" t="inlineStr">
        <is>
          <t>Жомарт</t>
        </is>
      </c>
      <c r="I506" s="17" t="n">
        <v>421034</v>
      </c>
      <c r="J506" s="20" t="n">
        <v>45658</v>
      </c>
      <c r="K506" s="20" t="n">
        <v>45688</v>
      </c>
      <c r="L506" s="20" t="n">
        <v>45685</v>
      </c>
      <c r="M506" s="20" t="n">
        <v>45688</v>
      </c>
      <c r="N506" s="20" t="n">
        <v>45688</v>
      </c>
      <c r="O506" s="41">
        <f>IF(N506=J506,1,IF(AND(N506=J506,L506=J506),N506+1-J506,IF(AND(N506&gt;J506,L506&lt;J506),N506+1-J506,IF(AND(N506&lt;=K506,L506&gt;=J506),N506-L506,IF(L506&gt;K506,"",IF(N506&gt;K506,EOMONTH(N506,-1)-L506,""))))))</f>
        <v/>
      </c>
      <c r="P506" s="41" t="n">
        <v>16000</v>
      </c>
      <c r="Q5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6" t="n">
        <v>14</v>
      </c>
      <c r="S506" t="inlineStr">
        <is>
          <t>40</t>
        </is>
      </c>
    </row>
    <row r="507" ht="11.25" customHeight="1">
      <c r="A507" s="16" t="n">
        <v>503</v>
      </c>
      <c r="B507" s="21" t="n">
        <v>14</v>
      </c>
      <c r="C507" s="18" t="n">
        <v>531</v>
      </c>
      <c r="D507" s="19" t="n">
        <v>63744916</v>
      </c>
      <c r="E507" s="19" t="n">
        <v>35098243</v>
      </c>
      <c r="F507" s="19" t="inlineStr">
        <is>
          <t>ПОР</t>
        </is>
      </c>
      <c r="G507" s="19" t="inlineStr">
        <is>
          <t>Достык (эксп.)</t>
        </is>
      </c>
      <c r="H507" s="19" t="inlineStr">
        <is>
          <t>Жомарт</t>
        </is>
      </c>
      <c r="I507" s="17" t="n">
        <v>421034</v>
      </c>
      <c r="J507" s="20" t="n">
        <v>45658</v>
      </c>
      <c r="K507" s="20" t="n">
        <v>45688</v>
      </c>
      <c r="L507" s="20" t="n">
        <v>45656</v>
      </c>
      <c r="M507" s="20" t="n">
        <v>45659</v>
      </c>
      <c r="N507" s="20" t="n">
        <v>45665</v>
      </c>
      <c r="O507" s="41">
        <f>IF(N507=J507,1,IF(AND(N507=J507,L507=J507),N507+1-J507,IF(AND(N507&gt;J507,L507&lt;J507),N507+1-J507,IF(AND(N507&lt;=K507,L507&gt;=J507),N507-L507,IF(L507&gt;K507,"",IF(N507&gt;K507,EOMONTH(N507,-1)-L507,""))))))</f>
        <v/>
      </c>
      <c r="P507" s="41" t="n">
        <v>16000</v>
      </c>
      <c r="Q5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7" t="n">
        <v>0</v>
      </c>
      <c r="S507" t="inlineStr">
        <is>
          <t>value is not active</t>
        </is>
      </c>
    </row>
    <row r="508" ht="11.25" customHeight="1">
      <c r="A508" s="16" t="n">
        <v>504</v>
      </c>
      <c r="B508" s="21" t="n">
        <v>14</v>
      </c>
      <c r="C508" s="18" t="n">
        <v>515</v>
      </c>
      <c r="D508" s="19" t="n">
        <v>63744957</v>
      </c>
      <c r="E508" s="19" t="n">
        <v>35088328</v>
      </c>
      <c r="F508" s="19" t="inlineStr">
        <is>
          <t>ПОР</t>
        </is>
      </c>
      <c r="G508" s="19" t="inlineStr">
        <is>
          <t>Достык (эксп.)</t>
        </is>
      </c>
      <c r="H508" s="19" t="inlineStr">
        <is>
          <t>Жомарт</t>
        </is>
      </c>
      <c r="I508" s="17" t="n">
        <v>421034</v>
      </c>
      <c r="J508" s="20" t="n">
        <v>45658</v>
      </c>
      <c r="K508" s="20" t="n">
        <v>45688</v>
      </c>
      <c r="L508" s="20" t="n">
        <v>45654</v>
      </c>
      <c r="M508" s="20" t="n">
        <v>45654</v>
      </c>
      <c r="N508" s="20" t="n">
        <v>45662</v>
      </c>
      <c r="O508" s="41">
        <f>IF(N508=J508,1,IF(AND(N508=J508,L508=J508),N508+1-J508,IF(AND(N508&gt;J508,L508&lt;J508),N508+1-J508,IF(AND(N508&lt;=K508,L508&gt;=J508),N508-L508,IF(L508&gt;K508,"",IF(N508&gt;K508,EOMONTH(N508,-1)-L508,""))))))</f>
        <v/>
      </c>
      <c r="P508" s="41" t="n">
        <v>16000</v>
      </c>
      <c r="Q5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8" t="n">
        <v>0</v>
      </c>
      <c r="S508" t="inlineStr">
        <is>
          <t>value is not active</t>
        </is>
      </c>
    </row>
    <row r="509" ht="11.25" customHeight="1">
      <c r="A509" s="16" t="n">
        <v>505</v>
      </c>
      <c r="B509" s="36" t="n">
        <v>487</v>
      </c>
      <c r="C509" s="18" t="n">
        <v>14</v>
      </c>
      <c r="D509" s="19" t="n">
        <v>63744957</v>
      </c>
      <c r="E509" s="19" t="n">
        <v>35216340</v>
      </c>
      <c r="F509" s="19" t="inlineStr">
        <is>
          <t>ПОР</t>
        </is>
      </c>
      <c r="G509" s="19" t="inlineStr">
        <is>
          <t>Достык (эксп.)</t>
        </is>
      </c>
      <c r="H509" s="19" t="inlineStr">
        <is>
          <t>Жомарт</t>
        </is>
      </c>
      <c r="I509" s="17" t="n">
        <v>421034</v>
      </c>
      <c r="J509" s="20" t="n">
        <v>45658</v>
      </c>
      <c r="K509" s="20" t="n">
        <v>45688</v>
      </c>
      <c r="L509" s="20" t="n">
        <v>45680</v>
      </c>
      <c r="M509" s="20" t="n">
        <v>45681</v>
      </c>
      <c r="N509" s="20" t="n">
        <v>45687</v>
      </c>
      <c r="O509" s="41">
        <f>IF(N509=J509,1,IF(AND(N509=J509,L509=J509),N509+1-J509,IF(AND(N509&gt;J509,L509&lt;J509),N509+1-J509,IF(AND(N509&lt;=K509,L509&gt;=J509),N509-L509,IF(L509&gt;K509,"",IF(N509&gt;K509,EOMONTH(N509,-1)-L509,""))))))</f>
        <v/>
      </c>
      <c r="P509" s="41" t="n">
        <v>16000</v>
      </c>
      <c r="Q5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09" t="n">
        <v>14</v>
      </c>
      <c r="S509" t="inlineStr">
        <is>
          <t>40</t>
        </is>
      </c>
    </row>
    <row r="510" ht="11.25" customHeight="1">
      <c r="A510" s="16" t="n">
        <v>506</v>
      </c>
      <c r="B510" s="36" t="n">
        <v>487</v>
      </c>
      <c r="C510" s="18" t="n">
        <v>39</v>
      </c>
      <c r="D510" s="19" t="n">
        <v>63744957</v>
      </c>
      <c r="E510" s="19" t="n">
        <v>35216340</v>
      </c>
      <c r="F510" s="19" t="inlineStr">
        <is>
          <t>ПОР</t>
        </is>
      </c>
      <c r="G510" s="19" t="inlineStr">
        <is>
          <t>Жомарт</t>
        </is>
      </c>
      <c r="H510" s="19" t="inlineStr">
        <is>
          <t>Жомарт</t>
        </is>
      </c>
      <c r="I510" s="17" t="n">
        <v>421034</v>
      </c>
      <c r="J510" s="20" t="n">
        <v>45658</v>
      </c>
      <c r="K510" s="20" t="n">
        <v>45688</v>
      </c>
      <c r="L510" s="20" t="n">
        <v>45687</v>
      </c>
      <c r="M510" s="20" t="n">
        <v>45688</v>
      </c>
      <c r="N510" s="20" t="n">
        <v>45688</v>
      </c>
      <c r="O510" s="41">
        <f>IF(N510=J510,1,IF(AND(N510=J510,L510=J510),N510+1-J510,IF(AND(N510&gt;J510,L510&lt;J510),N510+1-J510,IF(AND(N510&lt;=K510,L510&gt;=J510),N510-L510,IF(L510&gt;K510,"",IF(N510&gt;K510,EOMONTH(N510,-1)-L510,""))))))</f>
        <v/>
      </c>
      <c r="P510" s="41" t="n">
        <v>16000</v>
      </c>
      <c r="Q5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0" t="n">
        <v>14</v>
      </c>
      <c r="S510" t="inlineStr">
        <is>
          <t>40</t>
        </is>
      </c>
    </row>
    <row r="511" ht="11.25" customHeight="1">
      <c r="A511" s="16" t="n">
        <v>507</v>
      </c>
      <c r="B511" s="21" t="n">
        <v>56</v>
      </c>
      <c r="C511" s="18" t="n">
        <v>30</v>
      </c>
      <c r="D511" s="19" t="n">
        <v>63745020</v>
      </c>
      <c r="E511" s="19" t="inlineStr">
        <is>
          <t>ЭЛ782544</t>
        </is>
      </c>
      <c r="F511" s="19" t="inlineStr">
        <is>
          <t>ПОР</t>
        </is>
      </c>
      <c r="G511" s="19" t="inlineStr">
        <is>
          <t>Аягоз</t>
        </is>
      </c>
      <c r="H511" s="19" t="inlineStr">
        <is>
          <t>Жомарт</t>
        </is>
      </c>
      <c r="I511" s="17" t="n">
        <v>421034</v>
      </c>
      <c r="J511" s="20" t="n">
        <v>45658</v>
      </c>
      <c r="K511" s="20" t="n">
        <v>45688</v>
      </c>
      <c r="L511" s="20" t="n">
        <v>45664</v>
      </c>
      <c r="M511" s="20" t="n">
        <v>45664</v>
      </c>
      <c r="N511" s="20" t="n">
        <v>45669</v>
      </c>
      <c r="O511" s="41">
        <f>IF(N511=J511,1,IF(AND(N511=J511,L511=J511),N511+1-J511,IF(AND(N511&gt;J511,L511&lt;J511),N511+1-J511,IF(AND(N511&lt;=K511,L511&gt;=J511),N511-L511,IF(L511&gt;K511,"",IF(N511&gt;K511,EOMONTH(N511,-1)-L511,""))))))</f>
        <v/>
      </c>
      <c r="P511" s="41" t="n">
        <v>16000</v>
      </c>
      <c r="Q5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1" t="n">
        <v>0</v>
      </c>
      <c r="S511" t="inlineStr">
        <is>
          <t>value is not active</t>
        </is>
      </c>
    </row>
    <row r="512" ht="11.25" customHeight="1">
      <c r="A512" s="16" t="n">
        <v>508</v>
      </c>
      <c r="B512" s="21" t="n">
        <v>29</v>
      </c>
      <c r="C512" s="18" t="n"/>
      <c r="D512" s="19" t="n">
        <v>63745038</v>
      </c>
      <c r="E512" s="19" t="inlineStr">
        <is>
          <t>ЭЛ826716</t>
        </is>
      </c>
      <c r="F512" s="19" t="inlineStr">
        <is>
          <t>ПОР</t>
        </is>
      </c>
      <c r="G512" s="19" t="inlineStr">
        <is>
          <t>КУРОРТ-БОРОВОЕ</t>
        </is>
      </c>
      <c r="H512" s="19" t="inlineStr">
        <is>
          <t>Жомарт</t>
        </is>
      </c>
      <c r="I512" s="17" t="n">
        <v>421034</v>
      </c>
      <c r="J512" s="20" t="n">
        <v>45658</v>
      </c>
      <c r="K512" s="20" t="n">
        <v>45688</v>
      </c>
      <c r="L512" s="20" t="n">
        <v>45676</v>
      </c>
      <c r="M512" s="20" t="n">
        <v>45677</v>
      </c>
      <c r="N512" s="20" t="n">
        <v>45683</v>
      </c>
      <c r="O512" s="41">
        <f>IF(N512=J512,1,IF(AND(N512=J512,L512=J512),N512+1-J512,IF(AND(N512&gt;J512,L512&lt;J512),N512+1-J512,IF(AND(N512&lt;=K512,L512&gt;=J512),N512-L512,IF(L512&gt;K512,"",IF(N512&gt;K512,EOMONTH(N512,-1)-L512,""))))))</f>
        <v/>
      </c>
      <c r="P512" s="41" t="n">
        <v>16000</v>
      </c>
      <c r="Q5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2" t="n">
        <v>29</v>
      </c>
      <c r="S512" t="inlineStr">
        <is>
          <t>2</t>
        </is>
      </c>
    </row>
    <row r="513" ht="11.25" customHeight="1">
      <c r="A513" s="16" t="n">
        <v>509</v>
      </c>
      <c r="B513" s="21" t="n">
        <v>532</v>
      </c>
      <c r="C513" s="18" t="n">
        <v>553</v>
      </c>
      <c r="D513" s="19" t="n">
        <v>63745053</v>
      </c>
      <c r="E513" s="19" t="inlineStr">
        <is>
          <t>ЭЛ802952</t>
        </is>
      </c>
      <c r="F513" s="19" t="inlineStr">
        <is>
          <t>ПОР</t>
        </is>
      </c>
      <c r="G513" s="19" t="inlineStr">
        <is>
          <t>Арыс 1</t>
        </is>
      </c>
      <c r="H513" s="19" t="inlineStr">
        <is>
          <t>Жомарт</t>
        </is>
      </c>
      <c r="I513" s="17" t="n">
        <v>421034</v>
      </c>
      <c r="J513" s="20" t="n">
        <v>45658</v>
      </c>
      <c r="K513" s="20" t="n">
        <v>45688</v>
      </c>
      <c r="L513" s="20" t="n">
        <v>45667</v>
      </c>
      <c r="M513" s="20" t="n">
        <v>45670</v>
      </c>
      <c r="N513" s="20" t="n">
        <v>45675</v>
      </c>
      <c r="O513" s="41" t="n">
        <v>9</v>
      </c>
      <c r="P513" s="41" t="n">
        <v>16000</v>
      </c>
      <c r="Q5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3" t="n">
        <v>0</v>
      </c>
      <c r="S513" t="inlineStr">
        <is>
          <t>value is not active</t>
        </is>
      </c>
    </row>
    <row r="514" ht="11.25" customHeight="1">
      <c r="A514" s="16" t="n">
        <v>510</v>
      </c>
      <c r="B514" s="21" t="n">
        <v>14</v>
      </c>
      <c r="C514" s="18" t="n">
        <v>531</v>
      </c>
      <c r="D514" s="19" t="n">
        <v>63745087</v>
      </c>
      <c r="E514" s="19" t="n">
        <v>35108646</v>
      </c>
      <c r="F514" s="19" t="inlineStr">
        <is>
          <t>ПОР</t>
        </is>
      </c>
      <c r="G514" s="19" t="inlineStr">
        <is>
          <t>Достык (эксп.)</t>
        </is>
      </c>
      <c r="H514" s="19" t="inlineStr">
        <is>
          <t>Жомарт</t>
        </is>
      </c>
      <c r="I514" s="17" t="n">
        <v>421034</v>
      </c>
      <c r="J514" s="20" t="n">
        <v>45658</v>
      </c>
      <c r="K514" s="20" t="n">
        <v>45688</v>
      </c>
      <c r="L514" s="20" t="n">
        <v>45659</v>
      </c>
      <c r="M514" s="20" t="n">
        <v>45659</v>
      </c>
      <c r="N514" s="20" t="n">
        <v>45664</v>
      </c>
      <c r="O514" s="41">
        <f>IF(N514=J514,1,IF(AND(N514=J514,L514=J514),N514+1-J514,IF(AND(N514&gt;J514,L514&lt;J514),N514+1-J514,IF(AND(N514&lt;=K514,L514&gt;=J514),N514-L514,IF(L514&gt;K514,"",IF(N514&gt;K514,EOMONTH(N514,-1)-L514,""))))))</f>
        <v/>
      </c>
      <c r="P514" s="41" t="n">
        <v>16000</v>
      </c>
      <c r="Q5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4" t="n">
        <v>0</v>
      </c>
      <c r="S514" t="inlineStr">
        <is>
          <t>value is not active</t>
        </is>
      </c>
    </row>
    <row r="515" ht="11.25" customHeight="1">
      <c r="A515" s="16" t="n">
        <v>511</v>
      </c>
      <c r="B515" s="36" t="n">
        <v>487</v>
      </c>
      <c r="C515" s="18" t="n">
        <v>14</v>
      </c>
      <c r="D515" s="19" t="n">
        <v>63745087</v>
      </c>
      <c r="E515" s="19" t="n">
        <v>35236133</v>
      </c>
      <c r="F515" s="19" t="inlineStr">
        <is>
          <t>ПОР</t>
        </is>
      </c>
      <c r="G515" s="19" t="inlineStr">
        <is>
          <t>Достык</t>
        </is>
      </c>
      <c r="H515" s="19" t="inlineStr">
        <is>
          <t>Жомарт</t>
        </is>
      </c>
      <c r="I515" s="17" t="n">
        <v>421034</v>
      </c>
      <c r="J515" s="20" t="n">
        <v>45658</v>
      </c>
      <c r="K515" s="20" t="n">
        <v>45688</v>
      </c>
      <c r="L515" s="20" t="n">
        <v>45683</v>
      </c>
      <c r="M515" s="20" t="n">
        <v>45684</v>
      </c>
      <c r="N515" s="20" t="n">
        <v>45688</v>
      </c>
      <c r="O515" s="41">
        <f>IF(N515=J515,1,IF(AND(N515=J515,L515=J515),N515+1-J515,IF(AND(N515&gt;J515,L515&lt;J515),N515+1-J515,IF(AND(N515&lt;=K515,L515&gt;=J515),N515-L515,IF(L515&gt;K515,"",IF(N515&gt;K515,EOMONTH(N515,-1)-L515,""))))))</f>
        <v/>
      </c>
      <c r="P515" s="41" t="n">
        <v>16000</v>
      </c>
      <c r="Q5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5" t="n">
        <v>14</v>
      </c>
      <c r="S515" t="inlineStr">
        <is>
          <t>40</t>
        </is>
      </c>
    </row>
    <row r="516" ht="11.25" customHeight="1">
      <c r="A516" s="16" t="n">
        <v>512</v>
      </c>
      <c r="B516" s="36" t="n">
        <v>487</v>
      </c>
      <c r="C516" s="18" t="n">
        <v>14</v>
      </c>
      <c r="D516" s="19" t="n">
        <v>63745129</v>
      </c>
      <c r="E516" s="19" t="n">
        <v>35138066</v>
      </c>
      <c r="F516" s="19" t="inlineStr">
        <is>
          <t>ПОР</t>
        </is>
      </c>
      <c r="G516" s="19" t="inlineStr">
        <is>
          <t>Достык (эксп.)</t>
        </is>
      </c>
      <c r="H516" s="19" t="inlineStr">
        <is>
          <t>Жомарт</t>
        </is>
      </c>
      <c r="I516" s="17" t="n">
        <v>421034</v>
      </c>
      <c r="J516" s="20" t="n">
        <v>45658</v>
      </c>
      <c r="K516" s="20" t="n">
        <v>45688</v>
      </c>
      <c r="L516" s="20" t="n">
        <v>45664</v>
      </c>
      <c r="M516" s="20" t="n">
        <v>45667</v>
      </c>
      <c r="N516" s="20" t="n">
        <v>45672</v>
      </c>
      <c r="O516" s="41">
        <f>IF(N516=J516,1,IF(AND(N516=J516,L516=J516),N516+1-J516,IF(AND(N516&gt;J516,L516&lt;J516),N516+1-J516,IF(AND(N516&lt;=K516,L516&gt;=J516),N516-L516,IF(L516&gt;K516,"",IF(N516&gt;K516,EOMONTH(N516,-1)-L516,""))))))</f>
        <v/>
      </c>
      <c r="P516" s="41" t="n">
        <v>16000</v>
      </c>
      <c r="Q5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6" t="n">
        <v>14</v>
      </c>
      <c r="S516" t="inlineStr">
        <is>
          <t>40</t>
        </is>
      </c>
    </row>
    <row r="517" ht="11.25" customHeight="1">
      <c r="A517" s="16" t="n">
        <v>513</v>
      </c>
      <c r="B517" s="36" t="n">
        <v>487</v>
      </c>
      <c r="C517" s="18" t="n">
        <v>14</v>
      </c>
      <c r="D517" s="19" t="n">
        <v>63760375</v>
      </c>
      <c r="E517" s="19" t="n">
        <v>35196341</v>
      </c>
      <c r="F517" s="19" t="inlineStr">
        <is>
          <t>ПОР</t>
        </is>
      </c>
      <c r="G517" s="19" t="inlineStr">
        <is>
          <t>Достык (эксп.)</t>
        </is>
      </c>
      <c r="H517" s="19" t="inlineStr">
        <is>
          <t>Жомарт</t>
        </is>
      </c>
      <c r="I517" s="17" t="n">
        <v>421034</v>
      </c>
      <c r="J517" s="20" t="n">
        <v>45658</v>
      </c>
      <c r="K517" s="20" t="n">
        <v>45688</v>
      </c>
      <c r="L517" s="20" t="n">
        <v>45676</v>
      </c>
      <c r="M517" s="20" t="n">
        <v>45678</v>
      </c>
      <c r="N517" s="20" t="n">
        <v>45688</v>
      </c>
      <c r="O517" s="41">
        <f>IF(N517=J517,1,IF(AND(N517=J517,L517=J517),N517+1-J517,IF(AND(N517&gt;J517,L517&lt;J517),N517+1-J517,IF(AND(N517&lt;=K517,L517&gt;=J517),N517-L517,IF(L517&gt;K517,"",IF(N517&gt;K517,EOMONTH(N517,-1)-L517,""))))))</f>
        <v/>
      </c>
      <c r="P517" s="41" t="n">
        <v>16000</v>
      </c>
      <c r="Q5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7" t="n">
        <v>14</v>
      </c>
      <c r="S517" t="inlineStr">
        <is>
          <t>40</t>
        </is>
      </c>
    </row>
    <row r="518" ht="11.25" customHeight="1">
      <c r="A518" s="16" t="n">
        <v>514</v>
      </c>
      <c r="B518" s="21" t="n">
        <v>14</v>
      </c>
      <c r="C518" s="18" t="n">
        <v>515</v>
      </c>
      <c r="D518" s="19" t="n">
        <v>63760409</v>
      </c>
      <c r="E518" s="19" t="n">
        <v>35125104</v>
      </c>
      <c r="F518" s="19" t="inlineStr">
        <is>
          <t>ПОР</t>
        </is>
      </c>
      <c r="G518" s="19" t="inlineStr">
        <is>
          <t>Достык (эксп.)</t>
        </is>
      </c>
      <c r="H518" s="19" t="inlineStr">
        <is>
          <t>Жомарт</t>
        </is>
      </c>
      <c r="I518" s="17" t="n">
        <v>421034</v>
      </c>
      <c r="J518" s="20" t="n">
        <v>45658</v>
      </c>
      <c r="K518" s="20" t="n">
        <v>45688</v>
      </c>
      <c r="L518" s="20" t="n">
        <v>45662</v>
      </c>
      <c r="M518" s="20" t="n">
        <v>45664</v>
      </c>
      <c r="N518" s="20" t="n">
        <v>45669</v>
      </c>
      <c r="O518" s="41">
        <f>IF(N518=J518,1,IF(AND(N518=J518,L518=J518),N518+1-J518,IF(AND(N518&gt;J518,L518&lt;J518),N518+1-J518,IF(AND(N518&lt;=K518,L518&gt;=J518),N518-L518,IF(L518&gt;K518,"",IF(N518&gt;K518,EOMONTH(N518,-1)-L518,""))))))</f>
        <v/>
      </c>
      <c r="P518" s="41" t="n">
        <v>16000</v>
      </c>
      <c r="Q5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8" t="n">
        <v>0</v>
      </c>
      <c r="S518" t="inlineStr">
        <is>
          <t>value is not active</t>
        </is>
      </c>
    </row>
    <row r="519" ht="11.25" customHeight="1">
      <c r="A519" s="16" t="n">
        <v>515</v>
      </c>
      <c r="B519" s="21" t="n">
        <v>14</v>
      </c>
      <c r="C519" s="18" t="n">
        <v>515</v>
      </c>
      <c r="D519" s="19" t="n">
        <v>63760417</v>
      </c>
      <c r="E519" s="19" t="n">
        <v>35077179</v>
      </c>
      <c r="F519" s="19" t="inlineStr">
        <is>
          <t>ПОР</t>
        </is>
      </c>
      <c r="G519" s="19" t="inlineStr">
        <is>
          <t>Достык (эксп.)</t>
        </is>
      </c>
      <c r="H519" s="19" t="inlineStr">
        <is>
          <t>Жомарт</t>
        </is>
      </c>
      <c r="I519" s="17" t="n">
        <v>421034</v>
      </c>
      <c r="J519" s="20" t="n">
        <v>45658</v>
      </c>
      <c r="K519" s="20" t="n">
        <v>45688</v>
      </c>
      <c r="L519" s="20" t="n">
        <v>45652</v>
      </c>
      <c r="M519" s="20" t="n">
        <v>45653</v>
      </c>
      <c r="N519" s="20" t="n">
        <v>45659</v>
      </c>
      <c r="O519" s="41">
        <f>IF(N519=J519,1,IF(AND(N519=J519,L519=J519),N519+1-J519,IF(AND(N519&gt;J519,L519&lt;J519),N519+1-J519,IF(AND(N519&lt;=K519,L519&gt;=J519),N519-L519,IF(L519&gt;K519,"",IF(N519&gt;K519,EOMONTH(N519,-1)-L519,""))))))</f>
        <v/>
      </c>
      <c r="P519" s="41" t="n">
        <v>16000</v>
      </c>
      <c r="Q5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19" t="n">
        <v>0</v>
      </c>
      <c r="S519" t="inlineStr">
        <is>
          <t>value is not active</t>
        </is>
      </c>
    </row>
    <row r="520" ht="11.25" customHeight="1">
      <c r="A520" s="16" t="n">
        <v>516</v>
      </c>
      <c r="B520" s="36" t="n">
        <v>487</v>
      </c>
      <c r="C520" s="18" t="n">
        <v>14</v>
      </c>
      <c r="D520" s="19" t="n">
        <v>63760417</v>
      </c>
      <c r="E520" s="19" t="n">
        <v>35157357</v>
      </c>
      <c r="F520" s="19" t="inlineStr">
        <is>
          <t>ПОР</t>
        </is>
      </c>
      <c r="G520" s="19" t="inlineStr">
        <is>
          <t>Достык (эксп.)</t>
        </is>
      </c>
      <c r="H520" s="19" t="inlineStr">
        <is>
          <t>Жомарт</t>
        </is>
      </c>
      <c r="I520" s="17" t="n">
        <v>421034</v>
      </c>
      <c r="J520" s="20" t="n">
        <v>45658</v>
      </c>
      <c r="K520" s="20" t="n">
        <v>45688</v>
      </c>
      <c r="L520" s="20" t="n">
        <v>45668</v>
      </c>
      <c r="M520" s="20" t="n">
        <v>45669</v>
      </c>
      <c r="N520" s="20" t="n">
        <v>45672</v>
      </c>
      <c r="O520" s="41">
        <f>IF(N520=J520,1,IF(AND(N520=J520,L520=J520),N520+1-J520,IF(AND(N520&gt;J520,L520&lt;J520),N520+1-J520,IF(AND(N520&lt;=K520,L520&gt;=J520),N520-L520,IF(L520&gt;K520,"",IF(N520&gt;K520,EOMONTH(N520,-1)-L520,""))))))</f>
        <v/>
      </c>
      <c r="P520" s="41" t="n">
        <v>16000</v>
      </c>
      <c r="Q5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0" t="n">
        <v>14</v>
      </c>
      <c r="S520" t="inlineStr">
        <is>
          <t>40</t>
        </is>
      </c>
    </row>
    <row r="521" ht="11.25" customHeight="1">
      <c r="A521" s="16" t="n">
        <v>517</v>
      </c>
      <c r="B521" s="21" t="n">
        <v>25</v>
      </c>
      <c r="C521" s="18" t="n"/>
      <c r="D521" s="19" t="n">
        <v>65317414</v>
      </c>
      <c r="E521" s="19" t="n">
        <v>10024050</v>
      </c>
      <c r="F521" s="19" t="inlineStr">
        <is>
          <t>ПОР</t>
        </is>
      </c>
      <c r="G521" s="19" t="inlineStr">
        <is>
          <t>Ангрен</t>
        </is>
      </c>
      <c r="H521" s="19" t="inlineStr">
        <is>
          <t>Жомарт</t>
        </is>
      </c>
      <c r="I521" s="17" t="n">
        <v>421034</v>
      </c>
      <c r="J521" s="20" t="n">
        <v>45658</v>
      </c>
      <c r="K521" s="20" t="n">
        <v>45688</v>
      </c>
      <c r="L521" s="20" t="n">
        <v>45678</v>
      </c>
      <c r="M521" s="20" t="n">
        <v>45685</v>
      </c>
      <c r="N521" s="20" t="n">
        <v>45688</v>
      </c>
      <c r="O521" s="41">
        <f>IF(N521=J521,1,IF(AND(N521=J521,L521=J521),N521+1-J521,IF(AND(N521&gt;J521,L521&lt;J521),N521+1-J521,IF(AND(N521&lt;=K521,L521&gt;=J521),N521-L521,IF(L521&gt;K521,"",IF(N521&gt;K521,EOMONTH(N521,-1)-L521,""))))))</f>
        <v/>
      </c>
      <c r="P521" s="41" t="n">
        <v>16000</v>
      </c>
      <c r="Q5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1" t="n">
        <v>25</v>
      </c>
      <c r="S521" t="inlineStr">
        <is>
          <t>25</t>
        </is>
      </c>
    </row>
    <row r="522" ht="11.25" customHeight="1">
      <c r="A522" s="16" t="n">
        <v>518</v>
      </c>
      <c r="B522" s="36" t="n">
        <v>487</v>
      </c>
      <c r="C522" s="18" t="n">
        <v>14</v>
      </c>
      <c r="D522" s="19" t="n">
        <v>65317935</v>
      </c>
      <c r="E522" s="19" t="n">
        <v>35138079</v>
      </c>
      <c r="F522" s="19" t="inlineStr">
        <is>
          <t>ПОР</t>
        </is>
      </c>
      <c r="G522" s="19" t="inlineStr">
        <is>
          <t>Достык (эксп.)</t>
        </is>
      </c>
      <c r="H522" s="19" t="inlineStr">
        <is>
          <t>Жомарт</t>
        </is>
      </c>
      <c r="I522" s="17" t="n">
        <v>421034</v>
      </c>
      <c r="J522" s="20" t="n">
        <v>45658</v>
      </c>
      <c r="K522" s="20" t="n">
        <v>45688</v>
      </c>
      <c r="L522" s="20" t="n">
        <v>45664</v>
      </c>
      <c r="M522" s="20" t="n">
        <v>45667</v>
      </c>
      <c r="N522" s="20" t="n">
        <v>45672</v>
      </c>
      <c r="O522" s="41">
        <f>IF(N522=J522,1,IF(AND(N522=J522,L522=J522),N522+1-J522,IF(AND(N522&gt;J522,L522&lt;J522),N522+1-J522,IF(AND(N522&lt;=K522,L522&gt;=J522),N522-L522,IF(L522&gt;K522,"",IF(N522&gt;K522,EOMONTH(N522,-1)-L522,""))))))</f>
        <v/>
      </c>
      <c r="P522" s="41" t="n">
        <v>16000</v>
      </c>
      <c r="Q5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2" t="n">
        <v>14</v>
      </c>
      <c r="S522" t="inlineStr">
        <is>
          <t>40</t>
        </is>
      </c>
    </row>
    <row r="523" ht="11.25" customHeight="1">
      <c r="A523" s="16" t="n">
        <v>519</v>
      </c>
      <c r="B523" s="21" t="n">
        <v>14</v>
      </c>
      <c r="C523" s="18" t="n">
        <v>515</v>
      </c>
      <c r="D523" s="19" t="n">
        <v>65318222</v>
      </c>
      <c r="E523" s="19" t="n">
        <v>35096527</v>
      </c>
      <c r="F523" s="19" t="inlineStr">
        <is>
          <t>ПОР</t>
        </is>
      </c>
      <c r="G523" s="19" t="inlineStr">
        <is>
          <t>Достык (эксп.)</t>
        </is>
      </c>
      <c r="H523" s="19" t="inlineStr">
        <is>
          <t>Жомарт</t>
        </is>
      </c>
      <c r="I523" s="17" t="n">
        <v>421034</v>
      </c>
      <c r="J523" s="20" t="n">
        <v>45658</v>
      </c>
      <c r="K523" s="20" t="n">
        <v>45688</v>
      </c>
      <c r="L523" s="20" t="n">
        <v>45656</v>
      </c>
      <c r="M523" s="20" t="n">
        <v>45657</v>
      </c>
      <c r="N523" s="20" t="n">
        <v>45661</v>
      </c>
      <c r="O523" s="41">
        <f>IF(N523=J523,1,IF(AND(N523=J523,L523=J523),N523+1-J523,IF(AND(N523&gt;J523,L523&lt;J523),N523+1-J523,IF(AND(N523&lt;=K523,L523&gt;=J523),N523-L523,IF(L523&gt;K523,"",IF(N523&gt;K523,EOMONTH(N523,-1)-L523,""))))))</f>
        <v/>
      </c>
      <c r="P523" s="41" t="n">
        <v>16000</v>
      </c>
      <c r="Q5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3" t="n">
        <v>0</v>
      </c>
      <c r="S523" t="inlineStr">
        <is>
          <t>value is not active</t>
        </is>
      </c>
    </row>
    <row r="524" ht="11.25" customHeight="1">
      <c r="A524" s="16" t="n">
        <v>520</v>
      </c>
      <c r="B524" s="36" t="n">
        <v>487</v>
      </c>
      <c r="C524" s="18" t="n">
        <v>14</v>
      </c>
      <c r="D524" s="19" t="n">
        <v>65318529</v>
      </c>
      <c r="E524" s="19" t="n">
        <v>35138080</v>
      </c>
      <c r="F524" s="19" t="inlineStr">
        <is>
          <t>ПОР</t>
        </is>
      </c>
      <c r="G524" s="19" t="inlineStr">
        <is>
          <t>Достык (эксп.)</t>
        </is>
      </c>
      <c r="H524" s="19" t="inlineStr">
        <is>
          <t>Жомарт</t>
        </is>
      </c>
      <c r="I524" s="17" t="n">
        <v>421034</v>
      </c>
      <c r="J524" s="20" t="n">
        <v>45658</v>
      </c>
      <c r="K524" s="20" t="n">
        <v>45688</v>
      </c>
      <c r="L524" s="20" t="n">
        <v>45664</v>
      </c>
      <c r="M524" s="20" t="n">
        <v>45667</v>
      </c>
      <c r="N524" s="20" t="n">
        <v>45672</v>
      </c>
      <c r="O524" s="41">
        <f>IF(N524=J524,1,IF(AND(N524=J524,L524=J524),N524+1-J524,IF(AND(N524&gt;J524,L524&lt;J524),N524+1-J524,IF(AND(N524&lt;=K524,L524&gt;=J524),N524-L524,IF(L524&gt;K524,"",IF(N524&gt;K524,EOMONTH(N524,-1)-L524,""))))))</f>
        <v/>
      </c>
      <c r="P524" s="41" t="n">
        <v>16000</v>
      </c>
      <c r="Q5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4" t="n">
        <v>14</v>
      </c>
      <c r="S524" t="inlineStr">
        <is>
          <t>40</t>
        </is>
      </c>
    </row>
    <row r="525" ht="11.25" customHeight="1">
      <c r="A525" s="16" t="n">
        <v>521</v>
      </c>
      <c r="B525" s="21" t="n">
        <v>14</v>
      </c>
      <c r="C525" s="18" t="n">
        <v>515</v>
      </c>
      <c r="D525" s="19" t="n">
        <v>65318719</v>
      </c>
      <c r="E525" s="19" t="n">
        <v>35077182</v>
      </c>
      <c r="F525" s="19" t="inlineStr">
        <is>
          <t>ПОР</t>
        </is>
      </c>
      <c r="G525" s="19" t="inlineStr">
        <is>
          <t>СОРОКОВАЯ</t>
        </is>
      </c>
      <c r="H525" s="19" t="inlineStr">
        <is>
          <t>Жомарт</t>
        </is>
      </c>
      <c r="I525" s="17" t="n">
        <v>421034</v>
      </c>
      <c r="J525" s="20" t="n">
        <v>45658</v>
      </c>
      <c r="K525" s="20" t="n">
        <v>45688</v>
      </c>
      <c r="L525" s="20" t="n">
        <v>45653</v>
      </c>
      <c r="M525" s="20" t="n">
        <v>45656</v>
      </c>
      <c r="N525" s="20" t="n">
        <v>45659</v>
      </c>
      <c r="O525" s="41">
        <f>IF(N525=J525,1,IF(AND(N525=J525,L525=J525),N525+1-J525,IF(AND(N525&gt;J525,L525&lt;J525),N525+1-J525,IF(AND(N525&lt;=K525,L525&gt;=J525),N525-L525,IF(L525&gt;K525,"",IF(N525&gt;K525,EOMONTH(N525,-1)-L525,""))))))</f>
        <v/>
      </c>
      <c r="P525" s="41" t="n">
        <v>16000</v>
      </c>
      <c r="Q5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5" t="n">
        <v>0</v>
      </c>
      <c r="S525" t="inlineStr">
        <is>
          <t>value is not active</t>
        </is>
      </c>
    </row>
    <row r="526" ht="11.25" customHeight="1">
      <c r="A526" s="16" t="n">
        <v>522</v>
      </c>
      <c r="B526" s="21" t="n">
        <v>25</v>
      </c>
      <c r="C526" s="18" t="n"/>
      <c r="D526" s="19" t="n">
        <v>65318818</v>
      </c>
      <c r="E526" s="19" t="n">
        <v>10023691</v>
      </c>
      <c r="F526" s="19" t="inlineStr">
        <is>
          <t>ПОР</t>
        </is>
      </c>
      <c r="G526" s="19" t="inlineStr">
        <is>
          <t>Ангрен</t>
        </is>
      </c>
      <c r="H526" s="19" t="inlineStr">
        <is>
          <t>Жомарт</t>
        </is>
      </c>
      <c r="I526" s="17" t="n">
        <v>421034</v>
      </c>
      <c r="J526" s="20" t="n">
        <v>45658</v>
      </c>
      <c r="K526" s="20" t="n">
        <v>45688</v>
      </c>
      <c r="L526" s="20" t="n">
        <v>45678</v>
      </c>
      <c r="M526" s="20" t="n">
        <v>45682</v>
      </c>
      <c r="N526" s="20" t="n">
        <v>45688</v>
      </c>
      <c r="O526" s="41">
        <f>IF(N526=J526,1,IF(AND(N526=J526,L526=J526),N526+1-J526,IF(AND(N526&gt;J526,L526&lt;J526),N526+1-J526,IF(AND(N526&lt;=K526,L526&gt;=J526),N526-L526,IF(L526&gt;K526,"",IF(N526&gt;K526,EOMONTH(N526,-1)-L526,""))))))</f>
        <v/>
      </c>
      <c r="P526" s="41" t="n">
        <v>16000</v>
      </c>
      <c r="Q5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6" t="n">
        <v>25</v>
      </c>
      <c r="S526" t="inlineStr">
        <is>
          <t>25</t>
        </is>
      </c>
    </row>
    <row r="527" ht="11.25" customHeight="1">
      <c r="A527" s="16" t="n">
        <v>523</v>
      </c>
      <c r="B527" s="21" t="n">
        <v>14</v>
      </c>
      <c r="C527" s="18" t="n">
        <v>515</v>
      </c>
      <c r="D527" s="19" t="n">
        <v>65319147</v>
      </c>
      <c r="E527" s="19" t="n">
        <v>35096528</v>
      </c>
      <c r="F527" s="19" t="inlineStr">
        <is>
          <t>ПОР</t>
        </is>
      </c>
      <c r="G527" s="19" t="inlineStr">
        <is>
          <t>Достык (эксп.)</t>
        </is>
      </c>
      <c r="H527" s="19" t="inlineStr">
        <is>
          <t>Жомарт</t>
        </is>
      </c>
      <c r="I527" s="17" t="n">
        <v>421034</v>
      </c>
      <c r="J527" s="20" t="n">
        <v>45658</v>
      </c>
      <c r="K527" s="20" t="n">
        <v>45688</v>
      </c>
      <c r="L527" s="20" t="n">
        <v>45656</v>
      </c>
      <c r="M527" s="20" t="n">
        <v>45657</v>
      </c>
      <c r="N527" s="20" t="n">
        <v>45661</v>
      </c>
      <c r="O527" s="41">
        <f>IF(N527=J527,1,IF(AND(N527=J527,L527=J527),N527+1-J527,IF(AND(N527&gt;J527,L527&lt;J527),N527+1-J527,IF(AND(N527&lt;=K527,L527&gt;=J527),N527-L527,IF(L527&gt;K527,"",IF(N527&gt;K527,EOMONTH(N527,-1)-L527,""))))))</f>
        <v/>
      </c>
      <c r="P527" s="41" t="n">
        <v>16000</v>
      </c>
      <c r="Q5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7" t="n">
        <v>0</v>
      </c>
      <c r="S527" t="inlineStr">
        <is>
          <t>value is not active</t>
        </is>
      </c>
    </row>
    <row r="528" ht="11.25" customHeight="1">
      <c r="A528" s="16" t="n">
        <v>524</v>
      </c>
      <c r="B528" s="36" t="n">
        <v>487</v>
      </c>
      <c r="C528" s="18" t="n">
        <v>14</v>
      </c>
      <c r="D528" s="19" t="n">
        <v>65319147</v>
      </c>
      <c r="E528" s="19" t="n">
        <v>35196344</v>
      </c>
      <c r="F528" s="19" t="inlineStr">
        <is>
          <t>ПОР</t>
        </is>
      </c>
      <c r="G528" s="19" t="inlineStr">
        <is>
          <t>Достык (эксп.)</t>
        </is>
      </c>
      <c r="H528" s="19" t="inlineStr">
        <is>
          <t>Жомарт</t>
        </is>
      </c>
      <c r="I528" s="17" t="n">
        <v>421034</v>
      </c>
      <c r="J528" s="20" t="n">
        <v>45658</v>
      </c>
      <c r="K528" s="20" t="n">
        <v>45688</v>
      </c>
      <c r="L528" s="20" t="n">
        <v>45676</v>
      </c>
      <c r="M528" s="20" t="n">
        <v>45678</v>
      </c>
      <c r="N528" s="20" t="n">
        <v>45687</v>
      </c>
      <c r="O528" s="41">
        <f>IF(N528=J528,1,IF(AND(N528=J528,L528=J528),N528+1-J528,IF(AND(N528&gt;J528,L528&lt;J528),N528+1-J528,IF(AND(N528&lt;=K528,L528&gt;=J528),N528-L528,IF(L528&gt;K528,"",IF(N528&gt;K528,EOMONTH(N528,-1)-L528,""))))))</f>
        <v/>
      </c>
      <c r="P528" s="41" t="n">
        <v>16000</v>
      </c>
      <c r="Q5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8" t="n">
        <v>14</v>
      </c>
      <c r="S528" t="inlineStr">
        <is>
          <t>40</t>
        </is>
      </c>
    </row>
    <row r="529" ht="11.25" customHeight="1">
      <c r="A529" s="16" t="n">
        <v>525</v>
      </c>
      <c r="B529" s="21" t="n">
        <v>14</v>
      </c>
      <c r="C529" s="18" t="n">
        <v>40</v>
      </c>
      <c r="D529" s="19" t="n">
        <v>65319147</v>
      </c>
      <c r="E529" s="19" t="n">
        <v>35196344</v>
      </c>
      <c r="F529" s="19" t="inlineStr">
        <is>
          <t>ПОР</t>
        </is>
      </c>
      <c r="G529" s="19" t="inlineStr">
        <is>
          <t>Жомарт</t>
        </is>
      </c>
      <c r="H529" s="19" t="inlineStr">
        <is>
          <t>Жомарт</t>
        </is>
      </c>
      <c r="I529" s="17" t="n">
        <v>421034</v>
      </c>
      <c r="J529" s="20" t="n">
        <v>45658</v>
      </c>
      <c r="K529" s="20" t="n">
        <v>45688</v>
      </c>
      <c r="L529" s="20" t="n">
        <v>45687</v>
      </c>
      <c r="M529" s="20" t="n">
        <v>45688</v>
      </c>
      <c r="N529" s="20" t="n">
        <v>45688</v>
      </c>
      <c r="O529" s="41">
        <f>IF(N529=J529,1,IF(AND(N529=J529,L529=J529),N529+1-J529,IF(AND(N529&gt;J529,L529&lt;J529),N529+1-J529,IF(AND(N529&lt;=K529,L529&gt;=J529),N529-L529,IF(L529&gt;K529,"",IF(N529&gt;K529,EOMONTH(N529,-1)-L529,""))))))</f>
        <v/>
      </c>
      <c r="P529" s="41" t="n">
        <v>16000</v>
      </c>
      <c r="Q5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29" t="n">
        <v>14</v>
      </c>
      <c r="S529" t="inlineStr">
        <is>
          <t>40</t>
        </is>
      </c>
    </row>
    <row r="530" ht="11.25" customHeight="1">
      <c r="A530" s="16" t="n">
        <v>526</v>
      </c>
      <c r="B530" s="21" t="n">
        <v>25</v>
      </c>
      <c r="C530" s="18" t="n"/>
      <c r="D530" s="19" t="n">
        <v>65319188</v>
      </c>
      <c r="E530" s="19" t="n">
        <v>10024050</v>
      </c>
      <c r="F530" s="19" t="inlineStr">
        <is>
          <t>ПОР</t>
        </is>
      </c>
      <c r="G530" s="19" t="inlineStr">
        <is>
          <t>Ангрен</t>
        </is>
      </c>
      <c r="H530" s="19" t="inlineStr">
        <is>
          <t>Жомарт</t>
        </is>
      </c>
      <c r="I530" s="17" t="n">
        <v>421034</v>
      </c>
      <c r="J530" s="20" t="n">
        <v>45658</v>
      </c>
      <c r="K530" s="20" t="n">
        <v>45688</v>
      </c>
      <c r="L530" s="20" t="n">
        <v>45678</v>
      </c>
      <c r="M530" s="20" t="n">
        <v>45685</v>
      </c>
      <c r="N530" s="20" t="n">
        <v>45688</v>
      </c>
      <c r="O530" s="41">
        <f>IF(N530=J530,1,IF(AND(N530=J530,L530=J530),N530+1-J530,IF(AND(N530&gt;J530,L530&lt;J530),N530+1-J530,IF(AND(N530&lt;=K530,L530&gt;=J530),N530-L530,IF(L530&gt;K530,"",IF(N530&gt;K530,EOMONTH(N530,-1)-L530,""))))))</f>
        <v/>
      </c>
      <c r="P530" s="41" t="n">
        <v>16000</v>
      </c>
      <c r="Q5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0" t="n">
        <v>25</v>
      </c>
      <c r="S530" t="inlineStr">
        <is>
          <t>25</t>
        </is>
      </c>
    </row>
    <row r="531" ht="11.25" customHeight="1">
      <c r="A531" s="16" t="n">
        <v>527</v>
      </c>
      <c r="B531" s="21" t="n">
        <v>25</v>
      </c>
      <c r="C531" s="18" t="n"/>
      <c r="D531" s="19" t="n">
        <v>65320061</v>
      </c>
      <c r="E531" s="19" t="n">
        <v>10024050</v>
      </c>
      <c r="F531" s="19" t="inlineStr">
        <is>
          <t>ПОР</t>
        </is>
      </c>
      <c r="G531" s="19" t="inlineStr">
        <is>
          <t>Ангрен</t>
        </is>
      </c>
      <c r="H531" s="19" t="inlineStr">
        <is>
          <t>Жомарт</t>
        </is>
      </c>
      <c r="I531" s="17" t="n">
        <v>421034</v>
      </c>
      <c r="J531" s="20" t="n">
        <v>45658</v>
      </c>
      <c r="K531" s="20" t="n">
        <v>45688</v>
      </c>
      <c r="L531" s="20" t="n">
        <v>45678</v>
      </c>
      <c r="M531" s="20" t="n">
        <v>45685</v>
      </c>
      <c r="N531" s="20" t="n">
        <v>45688</v>
      </c>
      <c r="O531" s="41">
        <f>IF(N531=J531,1,IF(AND(N531=J531,L531=J531),N531+1-J531,IF(AND(N531&gt;J531,L531&lt;J531),N531+1-J531,IF(AND(N531&lt;=K531,L531&gt;=J531),N531-L531,IF(L531&gt;K531,"",IF(N531&gt;K531,EOMONTH(N531,-1)-L531,""))))))</f>
        <v/>
      </c>
      <c r="P531" s="41" t="n">
        <v>16000</v>
      </c>
      <c r="Q5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1" t="n">
        <v>25</v>
      </c>
      <c r="S531" t="inlineStr">
        <is>
          <t>25</t>
        </is>
      </c>
    </row>
    <row r="532" ht="11.25" customHeight="1">
      <c r="A532" s="16" t="n">
        <v>528</v>
      </c>
      <c r="B532" s="21" t="n">
        <v>56</v>
      </c>
      <c r="C532" s="18" t="n">
        <v>30</v>
      </c>
      <c r="D532" s="19" t="n">
        <v>65320681</v>
      </c>
      <c r="E532" s="19" t="inlineStr">
        <is>
          <t>ЭЛ777043</t>
        </is>
      </c>
      <c r="F532" s="19" t="inlineStr">
        <is>
          <t>ПОР</t>
        </is>
      </c>
      <c r="G532" s="19" t="inlineStr">
        <is>
          <t>Саумалколь</t>
        </is>
      </c>
      <c r="H532" s="19" t="inlineStr">
        <is>
          <t>Жомарт</t>
        </is>
      </c>
      <c r="I532" s="17" t="n">
        <v>421034</v>
      </c>
      <c r="J532" s="20" t="n">
        <v>45658</v>
      </c>
      <c r="K532" s="20" t="n">
        <v>45688</v>
      </c>
      <c r="L532" s="20" t="n">
        <v>45662</v>
      </c>
      <c r="M532" s="20" t="n">
        <v>45662</v>
      </c>
      <c r="N532" s="20" t="n">
        <v>45670</v>
      </c>
      <c r="O532" s="41">
        <f>IF(N532=J532,1,IF(AND(N532=J532,L532=J532),N532+1-J532,IF(AND(N532&gt;J532,L532&lt;J532),N532+1-J532,IF(AND(N532&lt;=K532,L532&gt;=J532),N532-L532,IF(L532&gt;K532,"",IF(N532&gt;K532,EOMONTH(N532,-1)-L532,""))))))</f>
        <v/>
      </c>
      <c r="P532" s="41" t="n">
        <v>16000</v>
      </c>
      <c r="Q5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2" t="n">
        <v>0</v>
      </c>
      <c r="S532" t="inlineStr">
        <is>
          <t>value is not active</t>
        </is>
      </c>
    </row>
    <row r="533" ht="11.25" customHeight="1">
      <c r="A533" s="16" t="n">
        <v>529</v>
      </c>
      <c r="B533" s="36" t="n">
        <v>487</v>
      </c>
      <c r="C533" s="18" t="n">
        <v>14</v>
      </c>
      <c r="D533" s="19" t="n">
        <v>65321721</v>
      </c>
      <c r="E533" s="19" t="n">
        <v>35138081</v>
      </c>
      <c r="F533" s="19" t="inlineStr">
        <is>
          <t>ПОР</t>
        </is>
      </c>
      <c r="G533" s="19" t="inlineStr">
        <is>
          <t>Достык (эксп.)</t>
        </is>
      </c>
      <c r="H533" s="19" t="inlineStr">
        <is>
          <t>Жомарт</t>
        </is>
      </c>
      <c r="I533" s="17" t="n">
        <v>421034</v>
      </c>
      <c r="J533" s="20" t="n">
        <v>45658</v>
      </c>
      <c r="K533" s="20" t="n">
        <v>45688</v>
      </c>
      <c r="L533" s="20" t="n">
        <v>45664</v>
      </c>
      <c r="M533" s="20" t="n">
        <v>45667</v>
      </c>
      <c r="N533" s="20" t="n">
        <v>45672</v>
      </c>
      <c r="O533" s="41">
        <f>IF(N533=J533,1,IF(AND(N533=J533,L533=J533),N533+1-J533,IF(AND(N533&gt;J533,L533&lt;J533),N533+1-J533,IF(AND(N533&lt;=K533,L533&gt;=J533),N533-L533,IF(L533&gt;K533,"",IF(N533&gt;K533,EOMONTH(N533,-1)-L533,""))))))</f>
        <v/>
      </c>
      <c r="P533" s="41" t="n">
        <v>16000</v>
      </c>
      <c r="Q5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3" t="n">
        <v>14</v>
      </c>
      <c r="S533" t="inlineStr">
        <is>
          <t>40</t>
        </is>
      </c>
    </row>
    <row r="534" ht="11.25" customHeight="1">
      <c r="A534" s="16" t="n">
        <v>530</v>
      </c>
      <c r="B534" s="21" t="n">
        <v>25</v>
      </c>
      <c r="C534" s="18" t="n"/>
      <c r="D534" s="19" t="n">
        <v>65321945</v>
      </c>
      <c r="E534" s="19" t="n">
        <v>10023347</v>
      </c>
      <c r="F534" s="19" t="inlineStr">
        <is>
          <t>ПОР</t>
        </is>
      </c>
      <c r="G534" s="19" t="inlineStr">
        <is>
          <t>Ангрен</t>
        </is>
      </c>
      <c r="H534" s="19" t="inlineStr">
        <is>
          <t>Жомарт</t>
        </is>
      </c>
      <c r="I534" s="17" t="n">
        <v>421034</v>
      </c>
      <c r="J534" s="20" t="n">
        <v>45658</v>
      </c>
      <c r="K534" s="20" t="n">
        <v>45688</v>
      </c>
      <c r="L534" s="20" t="n">
        <v>45678</v>
      </c>
      <c r="M534" s="20" t="n">
        <v>45682</v>
      </c>
      <c r="N534" s="20" t="n">
        <v>45688</v>
      </c>
      <c r="O534" s="41">
        <f>IF(N534=J534,1,IF(AND(N534=J534,L534=J534),N534+1-J534,IF(AND(N534&gt;J534,L534&lt;J534),N534+1-J534,IF(AND(N534&lt;=K534,L534&gt;=J534),N534-L534,IF(L534&gt;K534,"",IF(N534&gt;K534,EOMONTH(N534,-1)-L534,""))))))</f>
        <v/>
      </c>
      <c r="P534" s="41" t="n">
        <v>16000</v>
      </c>
      <c r="Q5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4" t="n">
        <v>25</v>
      </c>
      <c r="S534" t="inlineStr">
        <is>
          <t>25</t>
        </is>
      </c>
    </row>
    <row r="535" ht="11.25" customHeight="1">
      <c r="A535" s="16" t="n">
        <v>531</v>
      </c>
      <c r="B535" s="21" t="n">
        <v>56</v>
      </c>
      <c r="C535" s="18" t="n">
        <v>30</v>
      </c>
      <c r="D535" s="19" t="n">
        <v>65323917</v>
      </c>
      <c r="E535" s="19" t="inlineStr">
        <is>
          <t>ЭЛ779285</t>
        </is>
      </c>
      <c r="F535" s="19" t="inlineStr">
        <is>
          <t>ПОР</t>
        </is>
      </c>
      <c r="G535" s="19" t="inlineStr">
        <is>
          <t>АТБАСАР</t>
        </is>
      </c>
      <c r="H535" s="19" t="inlineStr">
        <is>
          <t>Жомарт</t>
        </is>
      </c>
      <c r="I535" s="17" t="n">
        <v>421034</v>
      </c>
      <c r="J535" s="20" t="n">
        <v>45658</v>
      </c>
      <c r="K535" s="20" t="n">
        <v>45688</v>
      </c>
      <c r="L535" s="20" t="n">
        <v>45660</v>
      </c>
      <c r="M535" s="20" t="n">
        <v>45663</v>
      </c>
      <c r="N535" s="20" t="n">
        <v>45670</v>
      </c>
      <c r="O535" s="41">
        <f>IF(N535=J535,1,IF(AND(N535=J535,L535=J535),N535+1-J535,IF(AND(N535&gt;J535,L535&lt;J535),N535+1-J535,IF(AND(N535&lt;=K535,L535&gt;=J535),N535-L535,IF(L535&gt;K535,"",IF(N535&gt;K535,EOMONTH(N535,-1)-L535,""))))))</f>
        <v/>
      </c>
      <c r="P535" s="41" t="n">
        <v>16000</v>
      </c>
      <c r="Q5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5" t="n">
        <v>0</v>
      </c>
      <c r="S535" t="inlineStr">
        <is>
          <t>value is not active</t>
        </is>
      </c>
    </row>
    <row r="536" ht="11.25" customHeight="1">
      <c r="A536" s="16" t="n">
        <v>532</v>
      </c>
      <c r="B536" s="36" t="n">
        <v>487</v>
      </c>
      <c r="C536" s="18" t="n">
        <v>14</v>
      </c>
      <c r="D536" s="19" t="n">
        <v>65323917</v>
      </c>
      <c r="E536" s="19" t="n">
        <v>35216499</v>
      </c>
      <c r="F536" s="19" t="inlineStr">
        <is>
          <t>ПОР</t>
        </is>
      </c>
      <c r="G536" s="19" t="inlineStr">
        <is>
          <t>Достык (эксп.)</t>
        </is>
      </c>
      <c r="H536" s="19" t="inlineStr">
        <is>
          <t>Жомарт</t>
        </is>
      </c>
      <c r="I536" s="17" t="n">
        <v>421034</v>
      </c>
      <c r="J536" s="20" t="n">
        <v>45658</v>
      </c>
      <c r="K536" s="20" t="n">
        <v>45688</v>
      </c>
      <c r="L536" s="20" t="n">
        <v>45680</v>
      </c>
      <c r="M536" s="20" t="n">
        <v>45681</v>
      </c>
      <c r="N536" s="20" t="n">
        <v>45686</v>
      </c>
      <c r="O536" s="41">
        <f>IF(N536=J536,1,IF(AND(N536=J536,L536=J536),N536+1-J536,IF(AND(N536&gt;J536,L536&lt;J536),N536+1-J536,IF(AND(N536&lt;=K536,L536&gt;=J536),N536-L536,IF(L536&gt;K536,"",IF(N536&gt;K536,EOMONTH(N536,-1)-L536,""))))))</f>
        <v/>
      </c>
      <c r="P536" s="41" t="n">
        <v>16000</v>
      </c>
      <c r="Q5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6" t="n">
        <v>14</v>
      </c>
      <c r="S536" t="inlineStr">
        <is>
          <t>40</t>
        </is>
      </c>
    </row>
    <row r="537" ht="11.25" customHeight="1">
      <c r="A537" s="16" t="n">
        <v>533</v>
      </c>
      <c r="B537" s="36" t="n">
        <v>487</v>
      </c>
      <c r="C537" s="18" t="n">
        <v>38</v>
      </c>
      <c r="D537" s="19" t="n">
        <v>65323917</v>
      </c>
      <c r="E537" s="19" t="n">
        <v>35216499</v>
      </c>
      <c r="F537" s="19" t="inlineStr">
        <is>
          <t>ПОР</t>
        </is>
      </c>
      <c r="G537" s="19" t="inlineStr">
        <is>
          <t>Жомарт</t>
        </is>
      </c>
      <c r="H537" s="19" t="inlineStr">
        <is>
          <t>Жомарт</t>
        </is>
      </c>
      <c r="I537" s="17" t="n">
        <v>421034</v>
      </c>
      <c r="J537" s="20" t="n">
        <v>45658</v>
      </c>
      <c r="K537" s="20" t="n">
        <v>45688</v>
      </c>
      <c r="L537" s="20" t="n">
        <v>45686</v>
      </c>
      <c r="M537" s="20" t="n">
        <v>45688</v>
      </c>
      <c r="N537" s="20" t="n">
        <v>45688</v>
      </c>
      <c r="O537" s="41">
        <f>IF(N537=J537,1,IF(AND(N537=J537,L537=J537),N537+1-J537,IF(AND(N537&gt;J537,L537&lt;J537),N537+1-J537,IF(AND(N537&lt;=K537,L537&gt;=J537),N537-L537,IF(L537&gt;K537,"",IF(N537&gt;K537,EOMONTH(N537,-1)-L537,""))))))</f>
        <v/>
      </c>
      <c r="P537" s="41" t="n">
        <v>16000</v>
      </c>
      <c r="Q5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7" t="n">
        <v>14</v>
      </c>
      <c r="S537" t="inlineStr">
        <is>
          <t>40</t>
        </is>
      </c>
    </row>
    <row r="538" ht="11.25" customHeight="1">
      <c r="A538" s="16" t="n">
        <v>534</v>
      </c>
      <c r="B538" s="21" t="n">
        <v>25</v>
      </c>
      <c r="C538" s="18" t="n"/>
      <c r="D538" s="19" t="n">
        <v>65325755</v>
      </c>
      <c r="E538" s="19" t="n">
        <v>10023684</v>
      </c>
      <c r="F538" s="19" t="inlineStr">
        <is>
          <t>ПОР</t>
        </is>
      </c>
      <c r="G538" s="19" t="inlineStr">
        <is>
          <t>Ангрен</t>
        </is>
      </c>
      <c r="H538" s="19" t="inlineStr">
        <is>
          <t>Жомарт</t>
        </is>
      </c>
      <c r="I538" s="17" t="n">
        <v>421034</v>
      </c>
      <c r="J538" s="20" t="n">
        <v>45658</v>
      </c>
      <c r="K538" s="20" t="n">
        <v>45688</v>
      </c>
      <c r="L538" s="20" t="n">
        <v>45678</v>
      </c>
      <c r="M538" s="20" t="n">
        <v>45682</v>
      </c>
      <c r="N538" s="20" t="n">
        <v>45688</v>
      </c>
      <c r="O538" s="41">
        <f>IF(N538=J538,1,IF(AND(N538=J538,L538=J538),N538+1-J538,IF(AND(N538&gt;J538,L538&lt;J538),N538+1-J538,IF(AND(N538&lt;=K538,L538&gt;=J538),N538-L538,IF(L538&gt;K538,"",IF(N538&gt;K538,EOMONTH(N538,-1)-L538,""))))))</f>
        <v/>
      </c>
      <c r="P538" s="41" t="n">
        <v>16000</v>
      </c>
      <c r="Q5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8" t="n">
        <v>25</v>
      </c>
      <c r="S538" t="inlineStr">
        <is>
          <t>25</t>
        </is>
      </c>
    </row>
    <row r="539" ht="11.25" customHeight="1">
      <c r="A539" s="16" t="n">
        <v>535</v>
      </c>
      <c r="B539" s="36" t="n">
        <v>487</v>
      </c>
      <c r="C539" s="18" t="n">
        <v>14</v>
      </c>
      <c r="D539" s="19" t="n">
        <v>65327447</v>
      </c>
      <c r="E539" s="19" t="n">
        <v>35138082</v>
      </c>
      <c r="F539" s="19" t="inlineStr">
        <is>
          <t>ПОР</t>
        </is>
      </c>
      <c r="G539" s="19" t="inlineStr">
        <is>
          <t>Достык (эксп.)</t>
        </is>
      </c>
      <c r="H539" s="19" t="inlineStr">
        <is>
          <t>Жомарт</t>
        </is>
      </c>
      <c r="I539" s="17" t="n">
        <v>421034</v>
      </c>
      <c r="J539" s="20" t="n">
        <v>45658</v>
      </c>
      <c r="K539" s="20" t="n">
        <v>45688</v>
      </c>
      <c r="L539" s="20" t="n">
        <v>45664</v>
      </c>
      <c r="M539" s="20" t="n">
        <v>45667</v>
      </c>
      <c r="N539" s="20" t="n">
        <v>45671</v>
      </c>
      <c r="O539" s="41">
        <f>IF(N539=J539,1,IF(AND(N539=J539,L539=J539),N539+1-J539,IF(AND(N539&gt;J539,L539&lt;J539),N539+1-J539,IF(AND(N539&lt;=K539,L539&gt;=J539),N539-L539,IF(L539&gt;K539,"",IF(N539&gt;K539,EOMONTH(N539,-1)-L539,""))))))</f>
        <v/>
      </c>
      <c r="P539" s="41" t="n">
        <v>16000</v>
      </c>
      <c r="Q5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39" t="n">
        <v>14</v>
      </c>
      <c r="S539" t="inlineStr">
        <is>
          <t>40</t>
        </is>
      </c>
    </row>
    <row r="540" ht="11.25" customHeight="1">
      <c r="A540" s="16" t="n">
        <v>536</v>
      </c>
      <c r="B540" s="36" t="n">
        <v>487</v>
      </c>
      <c r="C540" s="18" t="n">
        <v>14</v>
      </c>
      <c r="D540" s="19" t="n">
        <v>65327447</v>
      </c>
      <c r="E540" s="19" t="n">
        <v>35216345</v>
      </c>
      <c r="F540" s="19" t="inlineStr">
        <is>
          <t>ПОР</t>
        </is>
      </c>
      <c r="G540" s="19" t="inlineStr">
        <is>
          <t>Достык (эксп.)</t>
        </is>
      </c>
      <c r="H540" s="19" t="inlineStr">
        <is>
          <t>Жомарт</t>
        </is>
      </c>
      <c r="I540" s="17" t="n">
        <v>421034</v>
      </c>
      <c r="J540" s="20" t="n">
        <v>45658</v>
      </c>
      <c r="K540" s="20" t="n">
        <v>45688</v>
      </c>
      <c r="L540" s="20" t="n">
        <v>45680</v>
      </c>
      <c r="M540" s="20" t="n">
        <v>45681</v>
      </c>
      <c r="N540" s="20" t="n">
        <v>45686</v>
      </c>
      <c r="O540" s="41">
        <f>IF(N540=J540,1,IF(AND(N540=J540,L540=J540),N540+1-J540,IF(AND(N540&gt;J540,L540&lt;J540),N540+1-J540,IF(AND(N540&lt;=K540,L540&gt;=J540),N540-L540,IF(L540&gt;K540,"",IF(N540&gt;K540,EOMONTH(N540,-1)-L540,""))))))</f>
        <v/>
      </c>
      <c r="P540" s="41" t="n">
        <v>16000</v>
      </c>
      <c r="Q5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0" t="n">
        <v>14</v>
      </c>
      <c r="S540" t="inlineStr">
        <is>
          <t>40</t>
        </is>
      </c>
    </row>
    <row r="541" ht="11.25" customHeight="1">
      <c r="A541" s="16" t="n">
        <v>537</v>
      </c>
      <c r="B541" s="36" t="n">
        <v>487</v>
      </c>
      <c r="C541" s="18" t="n">
        <v>40</v>
      </c>
      <c r="D541" s="19" t="n">
        <v>65327447</v>
      </c>
      <c r="E541" s="19" t="n">
        <v>35216345</v>
      </c>
      <c r="F541" s="19" t="inlineStr">
        <is>
          <t>ПОР</t>
        </is>
      </c>
      <c r="G541" s="19" t="inlineStr">
        <is>
          <t>Жомарт</t>
        </is>
      </c>
      <c r="H541" s="19" t="inlineStr">
        <is>
          <t>Жомарт</t>
        </is>
      </c>
      <c r="I541" s="17" t="n">
        <v>421034</v>
      </c>
      <c r="J541" s="20" t="n">
        <v>45658</v>
      </c>
      <c r="K541" s="20" t="n">
        <v>45688</v>
      </c>
      <c r="L541" s="20" t="n">
        <v>45686</v>
      </c>
      <c r="M541" s="20" t="n">
        <v>45688</v>
      </c>
      <c r="N541" s="20" t="n">
        <v>45688</v>
      </c>
      <c r="O541" s="41">
        <f>IF(N541=J541,1,IF(AND(N541=J541,L541=J541),N541+1-J541,IF(AND(N541&gt;J541,L541&lt;J541),N541+1-J541,IF(AND(N541&lt;=K541,L541&gt;=J541),N541-L541,IF(L541&gt;K541,"",IF(N541&gt;K541,EOMONTH(N541,-1)-L541,""))))))</f>
        <v/>
      </c>
      <c r="P541" s="41" t="n">
        <v>16000</v>
      </c>
      <c r="Q5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1" t="n">
        <v>14</v>
      </c>
      <c r="S541" t="inlineStr">
        <is>
          <t>40</t>
        </is>
      </c>
    </row>
    <row r="542" ht="11.25" customHeight="1">
      <c r="A542" s="16" t="n">
        <v>538</v>
      </c>
      <c r="B542" s="21" t="n">
        <v>14</v>
      </c>
      <c r="C542" s="18" t="n">
        <v>513</v>
      </c>
      <c r="D542" s="19" t="n">
        <v>65327785</v>
      </c>
      <c r="E542" s="19" t="inlineStr">
        <is>
          <t>ЭЛ777603</t>
        </is>
      </c>
      <c r="F542" s="19" t="inlineStr">
        <is>
          <t>ПОР</t>
        </is>
      </c>
      <c r="G542" s="19" t="inlineStr">
        <is>
          <t>Оскемен-1</t>
        </is>
      </c>
      <c r="H542" s="19" t="inlineStr">
        <is>
          <t>Жомарт</t>
        </is>
      </c>
      <c r="I542" s="17" t="n">
        <v>421034</v>
      </c>
      <c r="J542" s="20" t="n">
        <v>45658</v>
      </c>
      <c r="K542" s="20" t="n">
        <v>45688</v>
      </c>
      <c r="L542" s="20" t="n">
        <v>45661</v>
      </c>
      <c r="M542" s="20" t="n">
        <v>45663</v>
      </c>
      <c r="N542" s="20" t="n">
        <v>45669</v>
      </c>
      <c r="O542" s="41">
        <f>IF(N542=J542,1,IF(AND(N542=J542,L542=J542),N542+1-J542,IF(AND(N542&gt;J542,L542&lt;J542),N542+1-J542,IF(AND(N542&lt;=K542,L542&gt;=J542),N542-L542,IF(L542&gt;K542,"",IF(N542&gt;K542,EOMONTH(N542,-1)-L542,""))))))</f>
        <v/>
      </c>
      <c r="P542" s="41" t="n">
        <v>16000</v>
      </c>
      <c r="Q5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2" t="n">
        <v>0</v>
      </c>
      <c r="S542" t="inlineStr">
        <is>
          <t>value is not active</t>
        </is>
      </c>
    </row>
    <row r="543" ht="11.25" customHeight="1">
      <c r="A543" s="16" t="n">
        <v>539</v>
      </c>
      <c r="B543" s="21" t="n">
        <v>14</v>
      </c>
      <c r="C543" s="18" t="n">
        <v>515</v>
      </c>
      <c r="D543" s="19" t="n">
        <v>65334583</v>
      </c>
      <c r="E543" s="19" t="n">
        <v>35182725</v>
      </c>
      <c r="F543" s="19" t="inlineStr">
        <is>
          <t>ПОР</t>
        </is>
      </c>
      <c r="G543" s="19" t="inlineStr">
        <is>
          <t>Достык (эксп.)</t>
        </is>
      </c>
      <c r="H543" s="19" t="inlineStr">
        <is>
          <t>Жомарт</t>
        </is>
      </c>
      <c r="I543" s="17" t="n">
        <v>421034</v>
      </c>
      <c r="J543" s="20" t="n">
        <v>45658</v>
      </c>
      <c r="K543" s="20" t="n">
        <v>45688</v>
      </c>
      <c r="L543" s="20" t="n">
        <v>45673</v>
      </c>
      <c r="M543" s="20" t="n">
        <v>45674</v>
      </c>
      <c r="N543" s="20" t="n">
        <v>45685</v>
      </c>
      <c r="O543" s="41">
        <f>IF(N543=J543,1,IF(AND(N543=J543,L543=J543),N543+1-J543,IF(AND(N543&gt;J543,L543&lt;J543),N543+1-J543,IF(AND(N543&lt;=K543,L543&gt;=J543),N543-L543,IF(L543&gt;K543,"",IF(N543&gt;K543,EOMONTH(N543,-1)-L543,""))))))</f>
        <v/>
      </c>
      <c r="P543" s="41" t="n">
        <v>16000</v>
      </c>
      <c r="Q5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3" t="n">
        <v>0</v>
      </c>
      <c r="S543" t="inlineStr">
        <is>
          <t>value is not active</t>
        </is>
      </c>
    </row>
    <row r="544" ht="11.25" customHeight="1">
      <c r="A544" s="16" t="n">
        <v>540</v>
      </c>
      <c r="B544" s="21" t="n">
        <v>14</v>
      </c>
      <c r="C544" s="18" t="n">
        <v>40</v>
      </c>
      <c r="D544" s="19" t="n">
        <v>65334583</v>
      </c>
      <c r="E544" s="19" t="n">
        <v>35182725</v>
      </c>
      <c r="F544" s="19" t="inlineStr">
        <is>
          <t>ПОР</t>
        </is>
      </c>
      <c r="G544" s="19" t="inlineStr">
        <is>
          <t>Жомарт</t>
        </is>
      </c>
      <c r="H544" s="19" t="inlineStr">
        <is>
          <t>Жомарт</t>
        </is>
      </c>
      <c r="I544" s="17" t="n">
        <v>421034</v>
      </c>
      <c r="J544" s="20" t="n">
        <v>45658</v>
      </c>
      <c r="K544" s="20" t="n">
        <v>45688</v>
      </c>
      <c r="L544" s="20" t="n">
        <v>45685</v>
      </c>
      <c r="M544" s="20" t="n">
        <v>45688</v>
      </c>
      <c r="N544" s="20" t="n">
        <v>45688</v>
      </c>
      <c r="O544" s="41">
        <f>IF(N544=J544,1,IF(AND(N544=J544,L544=J544),N544+1-J544,IF(AND(N544&gt;J544,L544&lt;J544),N544+1-J544,IF(AND(N544&lt;=K544,L544&gt;=J544),N544-L544,IF(L544&gt;K544,"",IF(N544&gt;K544,EOMONTH(N544,-1)-L544,""))))))</f>
        <v/>
      </c>
      <c r="P544" s="41" t="n">
        <v>16000</v>
      </c>
      <c r="Q5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4" t="n">
        <v>0</v>
      </c>
      <c r="S544" t="inlineStr">
        <is>
          <t>value is not active</t>
        </is>
      </c>
    </row>
    <row r="545" ht="11.25" customHeight="1">
      <c r="A545" s="16" t="n">
        <v>541</v>
      </c>
      <c r="B545" s="36" t="n">
        <v>487</v>
      </c>
      <c r="C545" s="18" t="n">
        <v>14</v>
      </c>
      <c r="D545" s="19" t="n">
        <v>65337032</v>
      </c>
      <c r="E545" s="19" t="n">
        <v>35138083</v>
      </c>
      <c r="F545" s="19" t="inlineStr">
        <is>
          <t>ПОР</t>
        </is>
      </c>
      <c r="G545" s="19" t="inlineStr">
        <is>
          <t>Достык (эксп.)</t>
        </is>
      </c>
      <c r="H545" s="19" t="inlineStr">
        <is>
          <t>Жомарт</t>
        </is>
      </c>
      <c r="I545" s="17" t="n">
        <v>421034</v>
      </c>
      <c r="J545" s="20" t="n">
        <v>45658</v>
      </c>
      <c r="K545" s="20" t="n">
        <v>45688</v>
      </c>
      <c r="L545" s="20" t="n">
        <v>45664</v>
      </c>
      <c r="M545" s="20" t="n">
        <v>45667</v>
      </c>
      <c r="N545" s="20" t="n">
        <v>45672</v>
      </c>
      <c r="O545" s="41">
        <f>IF(N545=J545,1,IF(AND(N545=J545,L545=J545),N545+1-J545,IF(AND(N545&gt;J545,L545&lt;J545),N545+1-J545,IF(AND(N545&lt;=K545,L545&gt;=J545),N545-L545,IF(L545&gt;K545,"",IF(N545&gt;K545,EOMONTH(N545,-1)-L545,""))))))</f>
        <v/>
      </c>
      <c r="P545" s="41" t="n">
        <v>16000</v>
      </c>
      <c r="Q5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5" t="n">
        <v>14</v>
      </c>
      <c r="S545" t="inlineStr">
        <is>
          <t>40</t>
        </is>
      </c>
    </row>
    <row r="546" ht="11.25" customHeight="1">
      <c r="A546" s="16" t="n">
        <v>542</v>
      </c>
      <c r="B546" s="21" t="n">
        <v>14</v>
      </c>
      <c r="C546" s="18" t="n">
        <v>40</v>
      </c>
      <c r="D546" s="19" t="n">
        <v>65337032</v>
      </c>
      <c r="E546" s="19" t="n">
        <v>35138083</v>
      </c>
      <c r="F546" s="19" t="inlineStr">
        <is>
          <t>ПОР</t>
        </is>
      </c>
      <c r="G546" s="19" t="inlineStr">
        <is>
          <t>Жомарт</t>
        </is>
      </c>
      <c r="H546" s="19" t="inlineStr">
        <is>
          <t>Жомарт</t>
        </is>
      </c>
      <c r="I546" s="17" t="n">
        <v>421034</v>
      </c>
      <c r="J546" s="20" t="n">
        <v>45658</v>
      </c>
      <c r="K546" s="20" t="n">
        <v>45688</v>
      </c>
      <c r="L546" s="20" t="n">
        <v>45672</v>
      </c>
      <c r="M546" s="20" t="n">
        <v>45688</v>
      </c>
      <c r="N546" s="20" t="n">
        <v>45688</v>
      </c>
      <c r="O546" s="41">
        <f>IF(N546=J546,1,IF(AND(N546=J546,L546=J546),N546+1-J546,IF(AND(N546&gt;J546,L546&lt;J546),N546+1-J546,IF(AND(N546&lt;=K546,L546&gt;=J546),N546-L546,IF(L546&gt;K546,"",IF(N546&gt;K546,EOMONTH(N546,-1)-L546,""))))))</f>
        <v/>
      </c>
      <c r="P546" s="41" t="n">
        <v>16000</v>
      </c>
      <c r="Q5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6" t="n">
        <v>14</v>
      </c>
      <c r="S546" t="inlineStr">
        <is>
          <t>40</t>
        </is>
      </c>
    </row>
    <row r="547" ht="11.25" customHeight="1">
      <c r="A547" s="16" t="n">
        <v>543</v>
      </c>
      <c r="B547" s="21" t="n">
        <v>14</v>
      </c>
      <c r="C547" s="18" t="n">
        <v>515</v>
      </c>
      <c r="D547" s="19" t="n">
        <v>65337149</v>
      </c>
      <c r="E547" s="19" t="n">
        <v>35132161</v>
      </c>
      <c r="F547" s="19" t="inlineStr">
        <is>
          <t>ПОР</t>
        </is>
      </c>
      <c r="G547" s="19" t="inlineStr">
        <is>
          <t>Достык</t>
        </is>
      </c>
      <c r="H547" s="19" t="inlineStr">
        <is>
          <t>Жомарт</t>
        </is>
      </c>
      <c r="I547" s="17" t="n">
        <v>421034</v>
      </c>
      <c r="J547" s="20" t="n">
        <v>45658</v>
      </c>
      <c r="K547" s="20" t="n">
        <v>45688</v>
      </c>
      <c r="L547" s="20" t="n">
        <v>45663</v>
      </c>
      <c r="M547" s="20" t="n">
        <v>45664</v>
      </c>
      <c r="N547" s="20" t="n">
        <v>45669</v>
      </c>
      <c r="O547" s="41">
        <f>IF(N547=J547,1,IF(AND(N547=J547,L547=J547),N547+1-J547,IF(AND(N547&gt;J547,L547&lt;J547),N547+1-J547,IF(AND(N547&lt;=K547,L547&gt;=J547),N547-L547,IF(L547&gt;K547,"",IF(N547&gt;K547,EOMONTH(N547,-1)-L547,""))))))</f>
        <v/>
      </c>
      <c r="P547" s="41" t="n">
        <v>16000</v>
      </c>
      <c r="Q5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7" t="n">
        <v>0</v>
      </c>
      <c r="S547" t="inlineStr">
        <is>
          <t>value is not active</t>
        </is>
      </c>
    </row>
    <row r="548" ht="11.25" customHeight="1">
      <c r="A548" s="16" t="n">
        <v>544</v>
      </c>
      <c r="B548" s="21" t="n">
        <v>14</v>
      </c>
      <c r="C548" s="18" t="n">
        <v>513</v>
      </c>
      <c r="D548" s="19" t="n">
        <v>65337438</v>
      </c>
      <c r="E548" s="19" t="inlineStr">
        <is>
          <t>ЭЛ777603</t>
        </is>
      </c>
      <c r="F548" s="19" t="inlineStr">
        <is>
          <t>ПОР</t>
        </is>
      </c>
      <c r="G548" s="19" t="inlineStr">
        <is>
          <t>Оскемен-1</t>
        </is>
      </c>
      <c r="H548" s="19" t="inlineStr">
        <is>
          <t>Жомарт</t>
        </is>
      </c>
      <c r="I548" s="17" t="n">
        <v>421034</v>
      </c>
      <c r="J548" s="20" t="n">
        <v>45658</v>
      </c>
      <c r="K548" s="20" t="n">
        <v>45688</v>
      </c>
      <c r="L548" s="20" t="n">
        <v>45661</v>
      </c>
      <c r="M548" s="20" t="n">
        <v>45663</v>
      </c>
      <c r="N548" s="20" t="n">
        <v>45669</v>
      </c>
      <c r="O548" s="41">
        <f>IF(N548=J548,1,IF(AND(N548=J548,L548=J548),N548+1-J548,IF(AND(N548&gt;J548,L548&lt;J548),N548+1-J548,IF(AND(N548&lt;=K548,L548&gt;=J548),N548-L548,IF(L548&gt;K548,"",IF(N548&gt;K548,EOMONTH(N548,-1)-L548,""))))))</f>
        <v/>
      </c>
      <c r="P548" s="41" t="n">
        <v>16000</v>
      </c>
      <c r="Q5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8" t="n">
        <v>0</v>
      </c>
      <c r="S548" t="inlineStr">
        <is>
          <t>value is not active</t>
        </is>
      </c>
    </row>
    <row r="549" ht="11.25" customHeight="1">
      <c r="A549" s="16" t="n">
        <v>545</v>
      </c>
      <c r="B549" s="21" t="n">
        <v>13</v>
      </c>
      <c r="C549" s="18" t="n">
        <v>516</v>
      </c>
      <c r="D549" s="19" t="n">
        <v>65342560</v>
      </c>
      <c r="E549" s="19" t="inlineStr">
        <is>
          <t>ЭЛ761992</t>
        </is>
      </c>
      <c r="F549" s="19" t="inlineStr">
        <is>
          <t>ГРУЖ</t>
        </is>
      </c>
      <c r="G549" s="19" t="inlineStr">
        <is>
          <t>УШКУЛЫН</t>
        </is>
      </c>
      <c r="H549" s="19" t="inlineStr">
        <is>
          <t>Жомарт</t>
        </is>
      </c>
      <c r="I549" s="17" t="n">
        <v>161128</v>
      </c>
      <c r="J549" s="20" t="n">
        <v>45658</v>
      </c>
      <c r="K549" s="20" t="n">
        <v>45688</v>
      </c>
      <c r="L549" s="20" t="n">
        <v>45647</v>
      </c>
      <c r="M549" s="20" t="n">
        <v>45656</v>
      </c>
      <c r="N549" s="20" t="n">
        <v>45661</v>
      </c>
      <c r="O549" s="41">
        <f>IF(N549=J549,1,IF(AND(N549=J549,L549=J549),N549+1-J549,IF(AND(N549&gt;J549,L549&lt;J549),N549+1-J549,IF(AND(N549&lt;=K549,L549&gt;=J549),N549-L549,IF(L549&gt;K549,"",IF(N549&gt;K549,EOMONTH(N549,-1)-L549,""))))))</f>
        <v/>
      </c>
      <c r="P549" s="41" t="n">
        <v>16000</v>
      </c>
      <c r="Q5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49" t="n">
        <v>0</v>
      </c>
      <c r="S549" t="inlineStr">
        <is>
          <t>value is not active</t>
        </is>
      </c>
    </row>
    <row r="550" ht="11.25" customHeight="1">
      <c r="A550" s="16" t="n">
        <v>546</v>
      </c>
      <c r="B550" s="36" t="n">
        <v>487</v>
      </c>
      <c r="C550" s="18" t="n">
        <v>14</v>
      </c>
      <c r="D550" s="19" t="n">
        <v>65342560</v>
      </c>
      <c r="E550" s="19" t="n">
        <v>35196346</v>
      </c>
      <c r="F550" s="19" t="inlineStr">
        <is>
          <t>ПОР</t>
        </is>
      </c>
      <c r="G550" s="19" t="inlineStr">
        <is>
          <t>Достык (эксп.)</t>
        </is>
      </c>
      <c r="H550" s="19" t="inlineStr">
        <is>
          <t>Жомарт</t>
        </is>
      </c>
      <c r="I550" s="17" t="n">
        <v>421034</v>
      </c>
      <c r="J550" s="20" t="n">
        <v>45658</v>
      </c>
      <c r="K550" s="20" t="n">
        <v>45688</v>
      </c>
      <c r="L550" s="20" t="n">
        <v>45676</v>
      </c>
      <c r="M550" s="20" t="n">
        <v>45678</v>
      </c>
      <c r="N550" s="20" t="n">
        <v>45688</v>
      </c>
      <c r="O550" s="41">
        <f>IF(N550=J550,1,IF(AND(N550=J550,L550=J550),N550+1-J550,IF(AND(N550&gt;J550,L550&lt;J550),N550+1-J550,IF(AND(N550&lt;=K550,L550&gt;=J550),N550-L550,IF(L550&gt;K550,"",IF(N550&gt;K550,EOMONTH(N550,-1)-L550,""))))))</f>
        <v/>
      </c>
      <c r="P550" s="41" t="n">
        <v>16000</v>
      </c>
      <c r="Q5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0" t="n">
        <v>14</v>
      </c>
      <c r="S550" t="inlineStr">
        <is>
          <t>40</t>
        </is>
      </c>
    </row>
    <row r="551" ht="11.25" customHeight="1">
      <c r="A551" s="16" t="n">
        <v>547</v>
      </c>
      <c r="B551" s="21" t="n">
        <v>2</v>
      </c>
      <c r="C551" s="18" t="n">
        <v>472</v>
      </c>
      <c r="D551" s="19" t="n">
        <v>65343113</v>
      </c>
      <c r="E551" s="19" t="n">
        <v>504794</v>
      </c>
      <c r="F551" s="19" t="inlineStr">
        <is>
          <t>ПОР</t>
        </is>
      </c>
      <c r="G551" s="19" t="inlineStr">
        <is>
          <t>Ханака</t>
        </is>
      </c>
      <c r="H551" s="19" t="inlineStr">
        <is>
          <t>Жомарт</t>
        </is>
      </c>
      <c r="I551" s="17" t="n">
        <v>421034</v>
      </c>
      <c r="J551" s="20" t="n">
        <v>45658</v>
      </c>
      <c r="K551" s="20" t="n">
        <v>45688</v>
      </c>
      <c r="L551" s="20" t="n">
        <v>45647</v>
      </c>
      <c r="M551" s="20" t="n">
        <v>45649</v>
      </c>
      <c r="N551" s="20" t="n">
        <v>45661</v>
      </c>
      <c r="O551" s="41">
        <f>IF(N551=J551,1,IF(AND(N551=J551,L551=J551),N551+1-J551,IF(AND(N551&gt;J551,L551&lt;J551),N551+1-J551,IF(AND(N551&lt;=K551,L551&gt;=J551),N551-L551,IF(L551&gt;K551,"",IF(N551&gt;K551,EOMONTH(N551,-1)-L551,""))))))</f>
        <v/>
      </c>
      <c r="P551" s="41" t="n">
        <v>16000</v>
      </c>
      <c r="Q5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1" t="n">
        <v>0</v>
      </c>
      <c r="S551" t="inlineStr">
        <is>
          <t>value is not active</t>
        </is>
      </c>
    </row>
    <row r="552" ht="11.25" customHeight="1">
      <c r="A552" s="16" t="n">
        <v>548</v>
      </c>
      <c r="B552" s="21" t="n">
        <v>14</v>
      </c>
      <c r="C552" s="18" t="n">
        <v>515</v>
      </c>
      <c r="D552" s="19" t="n">
        <v>65346371</v>
      </c>
      <c r="E552" s="19" t="n">
        <v>35125108</v>
      </c>
      <c r="F552" s="19" t="inlineStr">
        <is>
          <t>ПОР</t>
        </is>
      </c>
      <c r="G552" s="19" t="inlineStr">
        <is>
          <t>Достык (эксп.)</t>
        </is>
      </c>
      <c r="H552" s="19" t="inlineStr">
        <is>
          <t>Жомарт</t>
        </is>
      </c>
      <c r="I552" s="17" t="n">
        <v>421034</v>
      </c>
      <c r="J552" s="20" t="n">
        <v>45658</v>
      </c>
      <c r="K552" s="20" t="n">
        <v>45688</v>
      </c>
      <c r="L552" s="20" t="n">
        <v>45662</v>
      </c>
      <c r="M552" s="20" t="n">
        <v>45664</v>
      </c>
      <c r="N552" s="20" t="n">
        <v>45669</v>
      </c>
      <c r="O552" s="41">
        <f>IF(N552=J552,1,IF(AND(N552=J552,L552=J552),N552+1-J552,IF(AND(N552&gt;J552,L552&lt;J552),N552+1-J552,IF(AND(N552&lt;=K552,L552&gt;=J552),N552-L552,IF(L552&gt;K552,"",IF(N552&gt;K552,EOMONTH(N552,-1)-L552,""))))))</f>
        <v/>
      </c>
      <c r="P552" s="41" t="n">
        <v>16000</v>
      </c>
      <c r="Q5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2" t="n">
        <v>0</v>
      </c>
      <c r="S552" t="inlineStr">
        <is>
          <t>value is not active</t>
        </is>
      </c>
    </row>
    <row r="553" ht="11.25" customHeight="1">
      <c r="A553" s="16" t="n">
        <v>549</v>
      </c>
      <c r="B553" s="21" t="n">
        <v>25</v>
      </c>
      <c r="C553" s="18" t="n"/>
      <c r="D553" s="19" t="n">
        <v>65347171</v>
      </c>
      <c r="E553" s="19" t="n">
        <v>10023359</v>
      </c>
      <c r="F553" s="19" t="inlineStr">
        <is>
          <t>ПОР</t>
        </is>
      </c>
      <c r="G553" s="19" t="inlineStr">
        <is>
          <t>Ангрен</t>
        </is>
      </c>
      <c r="H553" s="19" t="inlineStr">
        <is>
          <t>Жомарт</t>
        </is>
      </c>
      <c r="I553" s="17" t="n">
        <v>421034</v>
      </c>
      <c r="J553" s="20" t="n">
        <v>45658</v>
      </c>
      <c r="K553" s="20" t="n">
        <v>45688</v>
      </c>
      <c r="L553" s="20" t="n">
        <v>45678</v>
      </c>
      <c r="M553" s="20" t="n">
        <v>45682</v>
      </c>
      <c r="N553" s="20" t="n">
        <v>45688</v>
      </c>
      <c r="O553" s="41">
        <f>IF(N553=J553,1,IF(AND(N553=J553,L553=J553),N553+1-J553,IF(AND(N553&gt;J553,L553&lt;J553),N553+1-J553,IF(AND(N553&lt;=K553,L553&gt;=J553),N553-L553,IF(L553&gt;K553,"",IF(N553&gt;K553,EOMONTH(N553,-1)-L553,""))))))</f>
        <v/>
      </c>
      <c r="P553" s="41" t="n">
        <v>16000</v>
      </c>
      <c r="Q5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3" t="n">
        <v>25</v>
      </c>
      <c r="S553" t="inlineStr">
        <is>
          <t>25</t>
        </is>
      </c>
    </row>
    <row r="554" ht="11.25" customHeight="1">
      <c r="A554" s="16" t="n">
        <v>550</v>
      </c>
      <c r="B554" s="21" t="n">
        <v>14</v>
      </c>
      <c r="C554" s="18" t="n">
        <v>531</v>
      </c>
      <c r="D554" s="19" t="n">
        <v>65351827</v>
      </c>
      <c r="E554" s="19" t="n">
        <v>35108649</v>
      </c>
      <c r="F554" s="19" t="inlineStr">
        <is>
          <t>ПОР</t>
        </is>
      </c>
      <c r="G554" s="19" t="inlineStr">
        <is>
          <t>Достык (эксп.)</t>
        </is>
      </c>
      <c r="H554" s="19" t="inlineStr">
        <is>
          <t>Жомарт</t>
        </is>
      </c>
      <c r="I554" s="17" t="n">
        <v>421034</v>
      </c>
      <c r="J554" s="20" t="n">
        <v>45658</v>
      </c>
      <c r="K554" s="20" t="n">
        <v>45688</v>
      </c>
      <c r="L554" s="20" t="n">
        <v>45659</v>
      </c>
      <c r="M554" s="20" t="n">
        <v>45659</v>
      </c>
      <c r="N554" s="20" t="n">
        <v>45664</v>
      </c>
      <c r="O554" s="41">
        <f>IF(N554=J554,1,IF(AND(N554=J554,L554=J554),N554+1-J554,IF(AND(N554&gt;J554,L554&lt;J554),N554+1-J554,IF(AND(N554&lt;=K554,L554&gt;=J554),N554-L554,IF(L554&gt;K554,"",IF(N554&gt;K554,EOMONTH(N554,-1)-L554,""))))))</f>
        <v/>
      </c>
      <c r="P554" s="41" t="n">
        <v>16000</v>
      </c>
      <c r="Q5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4" t="n">
        <v>0</v>
      </c>
      <c r="S554" t="inlineStr">
        <is>
          <t>value is not active</t>
        </is>
      </c>
    </row>
    <row r="555" ht="11.25" customHeight="1">
      <c r="A555" s="16" t="n">
        <v>551</v>
      </c>
      <c r="B555" s="36" t="n">
        <v>487</v>
      </c>
      <c r="C555" s="18" t="n">
        <v>14</v>
      </c>
      <c r="D555" s="19" t="n">
        <v>65352684</v>
      </c>
      <c r="E555" s="19" t="n">
        <v>35138084</v>
      </c>
      <c r="F555" s="19" t="inlineStr">
        <is>
          <t>ПОР</t>
        </is>
      </c>
      <c r="G555" s="19" t="inlineStr">
        <is>
          <t>Достык (эксп.)</t>
        </is>
      </c>
      <c r="H555" s="19" t="inlineStr">
        <is>
          <t>Жомарт</t>
        </is>
      </c>
      <c r="I555" s="17" t="n">
        <v>421034</v>
      </c>
      <c r="J555" s="20" t="n">
        <v>45658</v>
      </c>
      <c r="K555" s="20" t="n">
        <v>45688</v>
      </c>
      <c r="L555" s="20" t="n">
        <v>45664</v>
      </c>
      <c r="M555" s="20" t="n">
        <v>45667</v>
      </c>
      <c r="N555" s="20" t="n">
        <v>45672</v>
      </c>
      <c r="O555" s="41">
        <f>IF(N555=J555,1,IF(AND(N555=J555,L555=J555),N555+1-J555,IF(AND(N555&gt;J555,L555&lt;J555),N555+1-J555,IF(AND(N555&lt;=K555,L555&gt;=J555),N555-L555,IF(L555&gt;K555,"",IF(N555&gt;K555,EOMONTH(N555,-1)-L555,""))))))</f>
        <v/>
      </c>
      <c r="P555" s="41" t="n">
        <v>16000</v>
      </c>
      <c r="Q5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5" t="n">
        <v>14</v>
      </c>
      <c r="S555" t="inlineStr">
        <is>
          <t>40</t>
        </is>
      </c>
    </row>
    <row r="556" ht="11.25" customHeight="1">
      <c r="A556" s="16" t="n">
        <v>552</v>
      </c>
      <c r="B556" s="21" t="n">
        <v>19</v>
      </c>
      <c r="C556" s="18" t="n"/>
      <c r="D556" s="19" t="n">
        <v>63565303</v>
      </c>
      <c r="E556" s="19" t="inlineStr">
        <is>
          <t>ЭЛ809027</t>
        </is>
      </c>
      <c r="F556" s="19" t="inlineStr">
        <is>
          <t>ПОР</t>
        </is>
      </c>
      <c r="G556" s="19" t="inlineStr">
        <is>
          <t>Баталы</t>
        </is>
      </c>
      <c r="H556" s="19" t="inlineStr">
        <is>
          <t>КАЕРАК</t>
        </is>
      </c>
      <c r="I556" s="17" t="n">
        <v>421034</v>
      </c>
      <c r="J556" s="20" t="n">
        <v>45658</v>
      </c>
      <c r="K556" s="20" t="n">
        <v>45688</v>
      </c>
      <c r="L556" s="20" t="n">
        <v>45668</v>
      </c>
      <c r="M556" s="20" t="n">
        <v>45672</v>
      </c>
      <c r="N556" s="20" t="n">
        <v>45675</v>
      </c>
      <c r="O556" s="41">
        <f>IF(N556=J556,1,IF(AND(N556=J556,L556=J556),N556+1-J556,IF(AND(N556&gt;J556,L556&lt;J556),N556+1-J556,IF(AND(N556&lt;=K556,L556&gt;=J556),N556-L556,IF(L556&gt;K556,"",IF(N556&gt;K556,EOMONTH(N556,-1)-L556,""))))))</f>
        <v/>
      </c>
      <c r="P556" s="41" t="n">
        <v>16000</v>
      </c>
      <c r="Q5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6" t="n">
        <v>19</v>
      </c>
      <c r="S556" t="inlineStr">
        <is>
          <t>41</t>
        </is>
      </c>
    </row>
    <row r="557" ht="11.25" customHeight="1">
      <c r="A557" s="16" t="n">
        <v>553</v>
      </c>
      <c r="B557" s="21" t="n">
        <v>19</v>
      </c>
      <c r="C557" s="18" t="n"/>
      <c r="D557" s="19" t="n">
        <v>63615678</v>
      </c>
      <c r="E557" s="19" t="inlineStr">
        <is>
          <t>ЭЛ809027</t>
        </is>
      </c>
      <c r="F557" s="19" t="inlineStr">
        <is>
          <t>ПОР</t>
        </is>
      </c>
      <c r="G557" s="19" t="inlineStr">
        <is>
          <t>Баталы</t>
        </is>
      </c>
      <c r="H557" s="19" t="inlineStr">
        <is>
          <t>КАЕРАК</t>
        </is>
      </c>
      <c r="I557" s="17" t="n">
        <v>421034</v>
      </c>
      <c r="J557" s="20" t="n">
        <v>45658</v>
      </c>
      <c r="K557" s="20" t="n">
        <v>45688</v>
      </c>
      <c r="L557" s="20" t="n">
        <v>45668</v>
      </c>
      <c r="M557" s="20" t="n">
        <v>45672</v>
      </c>
      <c r="N557" s="20" t="n">
        <v>45675</v>
      </c>
      <c r="O557" s="41">
        <f>IF(N557=J557,1,IF(AND(N557=J557,L557=J557),N557+1-J557,IF(AND(N557&gt;J557,L557&lt;J557),N557+1-J557,IF(AND(N557&lt;=K557,L557&gt;=J557),N557-L557,IF(L557&gt;K557,"",IF(N557&gt;K557,EOMONTH(N557,-1)-L557,""))))))</f>
        <v/>
      </c>
      <c r="P557" s="41" t="n">
        <v>16000</v>
      </c>
      <c r="Q5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7" t="n">
        <v>19</v>
      </c>
      <c r="S557" t="inlineStr">
        <is>
          <t>41</t>
        </is>
      </c>
    </row>
    <row r="558" ht="11.25" customHeight="1">
      <c r="A558" s="16" t="n">
        <v>554</v>
      </c>
      <c r="B558" s="21" t="n">
        <v>19</v>
      </c>
      <c r="C558" s="18" t="n"/>
      <c r="D558" s="19" t="n">
        <v>63616072</v>
      </c>
      <c r="E558" s="19" t="inlineStr">
        <is>
          <t>ЭЛ795178</t>
        </is>
      </c>
      <c r="F558" s="19" t="inlineStr">
        <is>
          <t>ПОР</t>
        </is>
      </c>
      <c r="G558" s="19" t="inlineStr">
        <is>
          <t>Баталы</t>
        </is>
      </c>
      <c r="H558" s="19" t="inlineStr">
        <is>
          <t>КАЕРАК</t>
        </is>
      </c>
      <c r="I558" s="17" t="n">
        <v>421034</v>
      </c>
      <c r="J558" s="20" t="n">
        <v>45658</v>
      </c>
      <c r="K558" s="20" t="n">
        <v>45688</v>
      </c>
      <c r="L558" s="20" t="n">
        <v>45663</v>
      </c>
      <c r="M558" s="20" t="n">
        <v>45668</v>
      </c>
      <c r="N558" s="20" t="n">
        <v>45670</v>
      </c>
      <c r="O558" s="41">
        <f>IF(N558=J558,1,IF(AND(N558=J558,L558=J558),N558+1-J558,IF(AND(N558&gt;J558,L558&lt;J558),N558+1-J558,IF(AND(N558&lt;=K558,L558&gt;=J558),N558-L558,IF(L558&gt;K558,"",IF(N558&gt;K558,EOMONTH(N558,-1)-L558,""))))))</f>
        <v/>
      </c>
      <c r="P558" s="41" t="n">
        <v>16000</v>
      </c>
      <c r="Q5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8" t="n">
        <v>19</v>
      </c>
      <c r="S558" t="inlineStr">
        <is>
          <t>41</t>
        </is>
      </c>
    </row>
    <row r="559" ht="11.25" customHeight="1">
      <c r="A559" s="16" t="n">
        <v>555</v>
      </c>
      <c r="B559" s="21" t="n">
        <v>19</v>
      </c>
      <c r="C559" s="18" t="n"/>
      <c r="D559" s="19" t="n">
        <v>63623078</v>
      </c>
      <c r="E559" s="19" t="inlineStr">
        <is>
          <t>ЭЛ809027</t>
        </is>
      </c>
      <c r="F559" s="19" t="inlineStr">
        <is>
          <t>ПОР</t>
        </is>
      </c>
      <c r="G559" s="19" t="inlineStr">
        <is>
          <t>Баталы</t>
        </is>
      </c>
      <c r="H559" s="19" t="inlineStr">
        <is>
          <t>КАЕРАК</t>
        </is>
      </c>
      <c r="I559" s="17" t="n">
        <v>421034</v>
      </c>
      <c r="J559" s="20" t="n">
        <v>45658</v>
      </c>
      <c r="K559" s="20" t="n">
        <v>45688</v>
      </c>
      <c r="L559" s="20" t="n">
        <v>45667</v>
      </c>
      <c r="M559" s="20" t="n">
        <v>45672</v>
      </c>
      <c r="N559" s="20" t="n">
        <v>45675</v>
      </c>
      <c r="O559" s="41">
        <f>IF(N559=J559,1,IF(AND(N559=J559,L559=J559),N559+1-J559,IF(AND(N559&gt;J559,L559&lt;J559),N559+1-J559,IF(AND(N559&lt;=K559,L559&gt;=J559),N559-L559,IF(L559&gt;K559,"",IF(N559&gt;K559,EOMONTH(N559,-1)-L559,""))))))</f>
        <v/>
      </c>
      <c r="P559" s="41" t="n">
        <v>16000</v>
      </c>
      <c r="Q5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59" t="n">
        <v>19</v>
      </c>
      <c r="S559" t="inlineStr">
        <is>
          <t>41</t>
        </is>
      </c>
    </row>
    <row r="560" ht="11.25" customHeight="1">
      <c r="A560" s="16" t="n">
        <v>556</v>
      </c>
      <c r="B560" s="21" t="n">
        <v>19</v>
      </c>
      <c r="C560" s="18" t="n"/>
      <c r="D560" s="19" t="n">
        <v>63740286</v>
      </c>
      <c r="E560" s="19" t="inlineStr">
        <is>
          <t>ЭЛ809027</t>
        </is>
      </c>
      <c r="F560" s="19" t="inlineStr">
        <is>
          <t>ПОР</t>
        </is>
      </c>
      <c r="G560" s="19" t="inlineStr">
        <is>
          <t>Баталы</t>
        </is>
      </c>
      <c r="H560" s="19" t="inlineStr">
        <is>
          <t>КАЕРАК</t>
        </is>
      </c>
      <c r="I560" s="17" t="n">
        <v>421034</v>
      </c>
      <c r="J560" s="20" t="n">
        <v>45658</v>
      </c>
      <c r="K560" s="20" t="n">
        <v>45688</v>
      </c>
      <c r="L560" s="20" t="n">
        <v>45667</v>
      </c>
      <c r="M560" s="20" t="n">
        <v>45672</v>
      </c>
      <c r="N560" s="20" t="n">
        <v>45675</v>
      </c>
      <c r="O560" s="41">
        <f>IF(N560=J560,1,IF(AND(N560=J560,L560=J560),N560+1-J560,IF(AND(N560&gt;J560,L560&lt;J560),N560+1-J560,IF(AND(N560&lt;=K560,L560&gt;=J560),N560-L560,IF(L560&gt;K560,"",IF(N560&gt;K560,EOMONTH(N560,-1)-L560,""))))))</f>
        <v/>
      </c>
      <c r="P560" s="41" t="n">
        <v>16000</v>
      </c>
      <c r="Q5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0" t="n">
        <v>19</v>
      </c>
      <c r="S560" t="inlineStr">
        <is>
          <t>41</t>
        </is>
      </c>
    </row>
    <row r="561" ht="11.25" customHeight="1">
      <c r="A561" s="16" t="n">
        <v>557</v>
      </c>
      <c r="B561" s="21" t="n">
        <v>19</v>
      </c>
      <c r="C561" s="18" t="n"/>
      <c r="D561" s="19" t="n">
        <v>63745111</v>
      </c>
      <c r="E561" s="19" t="inlineStr">
        <is>
          <t>ЭЛ809027</t>
        </is>
      </c>
      <c r="F561" s="19" t="inlineStr">
        <is>
          <t>ПОР</t>
        </is>
      </c>
      <c r="G561" s="19" t="inlineStr">
        <is>
          <t>Баталы</t>
        </is>
      </c>
      <c r="H561" s="19" t="inlineStr">
        <is>
          <t>КАЕРАК</t>
        </is>
      </c>
      <c r="I561" s="17" t="n">
        <v>421034</v>
      </c>
      <c r="J561" s="20" t="n">
        <v>45658</v>
      </c>
      <c r="K561" s="20" t="n">
        <v>45688</v>
      </c>
      <c r="L561" s="20" t="n">
        <v>45668</v>
      </c>
      <c r="M561" s="20" t="n">
        <v>45672</v>
      </c>
      <c r="N561" s="20" t="n">
        <v>45675</v>
      </c>
      <c r="O561" s="41">
        <f>IF(N561=J561,1,IF(AND(N561=J561,L561=J561),N561+1-J561,IF(AND(N561&gt;J561,L561&lt;J561),N561+1-J561,IF(AND(N561&lt;=K561,L561&gt;=J561),N561-L561,IF(L561&gt;K561,"",IF(N561&gt;K561,EOMONTH(N561,-1)-L561,""))))))</f>
        <v/>
      </c>
      <c r="P561" s="41" t="n">
        <v>16000</v>
      </c>
      <c r="Q5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1" t="n">
        <v>19</v>
      </c>
      <c r="S561" t="inlineStr">
        <is>
          <t>41</t>
        </is>
      </c>
    </row>
    <row r="562" ht="11.25" customHeight="1">
      <c r="A562" s="16" t="n">
        <v>558</v>
      </c>
      <c r="B562" s="21" t="n">
        <v>19</v>
      </c>
      <c r="C562" s="18" t="n"/>
      <c r="D562" s="19" t="n">
        <v>65327678</v>
      </c>
      <c r="E562" s="19" t="inlineStr">
        <is>
          <t>ЭЛ835392</t>
        </is>
      </c>
      <c r="F562" s="19" t="inlineStr">
        <is>
          <t>ПОР</t>
        </is>
      </c>
      <c r="G562" s="19" t="inlineStr">
        <is>
          <t>Баталы</t>
        </is>
      </c>
      <c r="H562" s="19" t="inlineStr">
        <is>
          <t>КАЕРАК</t>
        </is>
      </c>
      <c r="I562" s="17" t="n">
        <v>421034</v>
      </c>
      <c r="J562" s="20" t="n">
        <v>45658</v>
      </c>
      <c r="K562" s="20" t="n">
        <v>45688</v>
      </c>
      <c r="L562" s="20" t="n">
        <v>45676</v>
      </c>
      <c r="M562" s="20" t="n">
        <v>45679</v>
      </c>
      <c r="N562" s="20" t="n">
        <v>45683</v>
      </c>
      <c r="O562" s="41">
        <f>IF(N562=J562,1,IF(AND(N562=J562,L562=J562),N562+1-J562,IF(AND(N562&gt;J562,L562&lt;J562),N562+1-J562,IF(AND(N562&lt;=K562,L562&gt;=J562),N562-L562,IF(L562&gt;K562,"",IF(N562&gt;K562,EOMONTH(N562,-1)-L562,""))))))</f>
        <v/>
      </c>
      <c r="P562" s="41" t="n">
        <v>16000</v>
      </c>
      <c r="Q5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2" t="n">
        <v>19</v>
      </c>
      <c r="S562" t="inlineStr">
        <is>
          <t>41</t>
        </is>
      </c>
    </row>
    <row r="563" ht="11.25" customHeight="1">
      <c r="A563" s="16" t="n">
        <v>559</v>
      </c>
      <c r="B563" s="21" t="n">
        <v>29</v>
      </c>
      <c r="C563" s="18" t="n"/>
      <c r="D563" s="19" t="n">
        <v>61116968</v>
      </c>
      <c r="E563" s="19" t="n">
        <v>37271665</v>
      </c>
      <c r="F563" s="19" t="inlineStr">
        <is>
          <t>ПОР</t>
        </is>
      </c>
      <c r="G563" s="19" t="inlineStr">
        <is>
          <t>НОВОГОРНАЯ</t>
        </is>
      </c>
      <c r="H563" s="19" t="inlineStr">
        <is>
          <t>Костанай</t>
        </is>
      </c>
      <c r="I563" s="17" t="n">
        <v>421034</v>
      </c>
      <c r="J563" s="20" t="n">
        <v>45658</v>
      </c>
      <c r="K563" s="20" t="n">
        <v>45688</v>
      </c>
      <c r="L563" s="20" t="n">
        <v>45667</v>
      </c>
      <c r="M563" s="20" t="n">
        <v>45671</v>
      </c>
      <c r="N563" s="20" t="n">
        <v>45674</v>
      </c>
      <c r="O563" s="41">
        <f>IF(N563=J563,1,IF(AND(N563=J563,L563=J563),N563+1-J563,IF(AND(N563&gt;J563,L563&lt;J563),N563+1-J563,IF(AND(N563&lt;=K563,L563&gt;=J563),N563-L563,IF(L563&gt;K563,"",IF(N563&gt;K563,EOMONTH(N563,-1)-L563,""))))))</f>
        <v/>
      </c>
      <c r="P563" s="41" t="n">
        <v>16000</v>
      </c>
      <c r="Q5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3" t="n">
        <v>29</v>
      </c>
      <c r="S563" t="inlineStr">
        <is>
          <t>2</t>
        </is>
      </c>
    </row>
    <row r="564" ht="11.25" customHeight="1">
      <c r="A564" s="16" t="n">
        <v>560</v>
      </c>
      <c r="B564" s="21" t="n">
        <v>29</v>
      </c>
      <c r="C564" s="18" t="n"/>
      <c r="D564" s="19" t="n">
        <v>61116968</v>
      </c>
      <c r="E564" s="19" t="n">
        <v>37271665</v>
      </c>
      <c r="F564" s="19" t="inlineStr">
        <is>
          <t>ПОР</t>
        </is>
      </c>
      <c r="G564" s="19" t="inlineStr">
        <is>
          <t>Костанай</t>
        </is>
      </c>
      <c r="H564" s="19" t="inlineStr">
        <is>
          <t>Костанай</t>
        </is>
      </c>
      <c r="I564" s="17" t="n">
        <v>421034</v>
      </c>
      <c r="J564" s="20" t="n">
        <v>45658</v>
      </c>
      <c r="K564" s="20" t="n">
        <v>45688</v>
      </c>
      <c r="L564" s="20" t="n">
        <v>45674</v>
      </c>
      <c r="M564" s="20" t="n">
        <v>45688</v>
      </c>
      <c r="N564" s="20" t="n">
        <v>45688</v>
      </c>
      <c r="O564" s="41">
        <f>IF(N564=J564,1,IF(AND(N564=J564,L564=J564),N564+1-J564,IF(AND(N564&gt;J564,L564&lt;J564),N564+1-J564,IF(AND(N564&lt;=K564,L564&gt;=J564),N564-L564,IF(L564&gt;K564,"",IF(N564&gt;K564,EOMONTH(N564,-1)-L564,""))))))</f>
        <v/>
      </c>
      <c r="P564" s="41" t="n">
        <v>16000</v>
      </c>
      <c r="Q5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4" t="n">
        <v>29</v>
      </c>
      <c r="S564" t="inlineStr">
        <is>
          <t>2</t>
        </is>
      </c>
    </row>
    <row r="565" ht="11.25" customHeight="1">
      <c r="A565" s="16" t="n">
        <v>561</v>
      </c>
      <c r="B565" s="21" t="n">
        <v>29</v>
      </c>
      <c r="C565" s="18" t="n"/>
      <c r="D565" s="19" t="n">
        <v>61474235</v>
      </c>
      <c r="E565" s="19" t="n">
        <v>37271665</v>
      </c>
      <c r="F565" s="19" t="inlineStr">
        <is>
          <t>ПОР</t>
        </is>
      </c>
      <c r="G565" s="19" t="inlineStr">
        <is>
          <t>НОВОГОРНАЯ</t>
        </is>
      </c>
      <c r="H565" s="19" t="inlineStr">
        <is>
          <t>Костанай</t>
        </is>
      </c>
      <c r="I565" s="17" t="n">
        <v>421034</v>
      </c>
      <c r="J565" s="20" t="n">
        <v>45658</v>
      </c>
      <c r="K565" s="20" t="n">
        <v>45688</v>
      </c>
      <c r="L565" s="20" t="n">
        <v>45667</v>
      </c>
      <c r="M565" s="20" t="n">
        <v>45671</v>
      </c>
      <c r="N565" s="20" t="n">
        <v>45674</v>
      </c>
      <c r="O565" s="41">
        <f>IF(N565=J565,1,IF(AND(N565=J565,L565=J565),N565+1-J565,IF(AND(N565&gt;J565,L565&lt;J565),N565+1-J565,IF(AND(N565&lt;=K565,L565&gt;=J565),N565-L565,IF(L565&gt;K565,"",IF(N565&gt;K565,EOMONTH(N565,-1)-L565,""))))))</f>
        <v/>
      </c>
      <c r="P565" s="41" t="n">
        <v>16000</v>
      </c>
      <c r="Q5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5" t="n">
        <v>29</v>
      </c>
      <c r="S565" t="inlineStr">
        <is>
          <t>2</t>
        </is>
      </c>
    </row>
    <row r="566" ht="11.25" customHeight="1">
      <c r="A566" s="16" t="n">
        <v>562</v>
      </c>
      <c r="B566" s="21" t="n">
        <v>29</v>
      </c>
      <c r="C566" s="18" t="n"/>
      <c r="D566" s="19" t="n">
        <v>61474516</v>
      </c>
      <c r="E566" s="19" t="n">
        <v>37299623</v>
      </c>
      <c r="F566" s="19" t="inlineStr">
        <is>
          <t>ПОР</t>
        </is>
      </c>
      <c r="G566" s="19" t="inlineStr">
        <is>
          <t>ЧЕЛЯБИНСК-ГЛАВНЫЙ</t>
        </is>
      </c>
      <c r="H566" s="19" t="inlineStr">
        <is>
          <t>Костанай</t>
        </is>
      </c>
      <c r="I566" s="17" t="n">
        <v>421034</v>
      </c>
      <c r="J566" s="20" t="n">
        <v>45658</v>
      </c>
      <c r="K566" s="20" t="n">
        <v>45688</v>
      </c>
      <c r="L566" s="20" t="n">
        <v>45676</v>
      </c>
      <c r="M566" s="20" t="n">
        <v>45677</v>
      </c>
      <c r="N566" s="20" t="n">
        <v>45680</v>
      </c>
      <c r="O566" s="41">
        <f>IF(N566=J566,1,IF(AND(N566=J566,L566=J566),N566+1-J566,IF(AND(N566&gt;J566,L566&lt;J566),N566+1-J566,IF(AND(N566&lt;=K566,L566&gt;=J566),N566-L566,IF(L566&gt;K566,"",IF(N566&gt;K566,EOMONTH(N566,-1)-L566,""))))))</f>
        <v/>
      </c>
      <c r="P566" s="41" t="n">
        <v>16000</v>
      </c>
      <c r="Q5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6" t="n">
        <v>29</v>
      </c>
      <c r="S566" t="inlineStr">
        <is>
          <t>2</t>
        </is>
      </c>
    </row>
    <row r="567" ht="11.25" customHeight="1">
      <c r="A567" s="16" t="n">
        <v>563</v>
      </c>
      <c r="B567" s="21" t="n">
        <v>29</v>
      </c>
      <c r="C567" s="18" t="n"/>
      <c r="D567" s="19" t="n">
        <v>61474888</v>
      </c>
      <c r="E567" s="19" t="n">
        <v>37299623</v>
      </c>
      <c r="F567" s="19" t="inlineStr">
        <is>
          <t>ПОР</t>
        </is>
      </c>
      <c r="G567" s="19" t="inlineStr">
        <is>
          <t>НОВОГОРНАЯ</t>
        </is>
      </c>
      <c r="H567" s="19" t="inlineStr">
        <is>
          <t>Костанай</t>
        </is>
      </c>
      <c r="I567" s="17" t="n">
        <v>421034</v>
      </c>
      <c r="J567" s="20" t="n">
        <v>45658</v>
      </c>
      <c r="K567" s="20" t="n">
        <v>45688</v>
      </c>
      <c r="L567" s="20" t="n">
        <v>45676</v>
      </c>
      <c r="M567" s="20" t="n">
        <v>45677</v>
      </c>
      <c r="N567" s="20" t="n">
        <v>45680</v>
      </c>
      <c r="O567" s="41">
        <f>IF(N567=J567,1,IF(AND(N567=J567,L567=J567),N567+1-J567,IF(AND(N567&gt;J567,L567&lt;J567),N567+1-J567,IF(AND(N567&lt;=K567,L567&gt;=J567),N567-L567,IF(L567&gt;K567,"",IF(N567&gt;K567,EOMONTH(N567,-1)-L567,""))))))</f>
        <v/>
      </c>
      <c r="P567" s="41" t="n">
        <v>16000</v>
      </c>
      <c r="Q5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7" t="n">
        <v>29</v>
      </c>
      <c r="S567" t="inlineStr">
        <is>
          <t>2</t>
        </is>
      </c>
    </row>
    <row r="568" ht="11.25" customHeight="1">
      <c r="A568" s="16" t="n">
        <v>564</v>
      </c>
      <c r="B568" s="21" t="n">
        <v>29</v>
      </c>
      <c r="C568" s="18" t="n"/>
      <c r="D568" s="19" t="n">
        <v>63616031</v>
      </c>
      <c r="E568" s="19" t="n">
        <v>37326458</v>
      </c>
      <c r="F568" s="19" t="inlineStr">
        <is>
          <t>ПОР</t>
        </is>
      </c>
      <c r="G568" s="19" t="inlineStr">
        <is>
          <t>НОВОГОРНАЯ</t>
        </is>
      </c>
      <c r="H568" s="19" t="inlineStr">
        <is>
          <t>Костанай</t>
        </is>
      </c>
      <c r="I568" s="17" t="n">
        <v>421034</v>
      </c>
      <c r="J568" s="20" t="n">
        <v>45658</v>
      </c>
      <c r="K568" s="20" t="n">
        <v>45688</v>
      </c>
      <c r="L568" s="20" t="n">
        <v>45676</v>
      </c>
      <c r="M568" s="20" t="n">
        <v>45681</v>
      </c>
      <c r="N568" s="20" t="n">
        <v>45685</v>
      </c>
      <c r="O568" s="41">
        <f>IF(N568=J568,1,IF(AND(N568=J568,L568=J568),N568+1-J568,IF(AND(N568&gt;J568,L568&lt;J568),N568+1-J568,IF(AND(N568&lt;=K568,L568&gt;=J568),N568-L568,IF(L568&gt;K568,"",IF(N568&gt;K568,EOMONTH(N568,-1)-L568,""))))))</f>
        <v/>
      </c>
      <c r="P568" s="41" t="n">
        <v>16000</v>
      </c>
      <c r="Q5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8" t="n">
        <v>29</v>
      </c>
      <c r="S568" t="inlineStr">
        <is>
          <t>2</t>
        </is>
      </c>
    </row>
    <row r="569" ht="11.25" customHeight="1">
      <c r="A569" s="16" t="n">
        <v>565</v>
      </c>
      <c r="B569" s="21" t="n">
        <v>29</v>
      </c>
      <c r="C569" s="18" t="n"/>
      <c r="D569" s="19" t="n">
        <v>63616031</v>
      </c>
      <c r="E569" s="19" t="n">
        <v>37326458</v>
      </c>
      <c r="F569" s="19" t="inlineStr">
        <is>
          <t>ПОР</t>
        </is>
      </c>
      <c r="G569" s="19" t="inlineStr">
        <is>
          <t>Костанай</t>
        </is>
      </c>
      <c r="H569" s="19" t="inlineStr">
        <is>
          <t>Костанай</t>
        </is>
      </c>
      <c r="I569" s="17" t="n">
        <v>421034</v>
      </c>
      <c r="J569" s="20" t="n">
        <v>45658</v>
      </c>
      <c r="K569" s="20" t="n">
        <v>45688</v>
      </c>
      <c r="L569" s="20" t="n">
        <v>45685</v>
      </c>
      <c r="M569" s="20" t="n">
        <v>45688</v>
      </c>
      <c r="N569" s="20" t="n">
        <v>45688</v>
      </c>
      <c r="O569" s="41">
        <f>IF(N569=J569,1,IF(AND(N569=J569,L569=J569),N569+1-J569,IF(AND(N569&gt;J569,L569&lt;J569),N569+1-J569,IF(AND(N569&lt;=K569,L569&gt;=J569),N569-L569,IF(L569&gt;K569,"",IF(N569&gt;K569,EOMONTH(N569,-1)-L569,""))))))</f>
        <v/>
      </c>
      <c r="P569" s="41" t="n">
        <v>16000</v>
      </c>
      <c r="Q5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69" t="n">
        <v>29</v>
      </c>
      <c r="S569" t="inlineStr">
        <is>
          <t>2</t>
        </is>
      </c>
    </row>
    <row r="570" ht="11.25" customHeight="1">
      <c r="A570" s="16" t="n">
        <v>566</v>
      </c>
      <c r="B570" s="21" t="n">
        <v>29</v>
      </c>
      <c r="C570" s="18" t="n"/>
      <c r="D570" s="19" t="n">
        <v>63622864</v>
      </c>
      <c r="E570" s="19" t="n">
        <v>37260722</v>
      </c>
      <c r="F570" s="19" t="inlineStr">
        <is>
          <t>ПОР</t>
        </is>
      </c>
      <c r="G570" s="19" t="inlineStr">
        <is>
          <t>НОВОГОРНАЯ</t>
        </is>
      </c>
      <c r="H570" s="19" t="inlineStr">
        <is>
          <t>Костанай</t>
        </is>
      </c>
      <c r="I570" s="17" t="n">
        <v>421034</v>
      </c>
      <c r="J570" s="20" t="n">
        <v>45658</v>
      </c>
      <c r="K570" s="20" t="n">
        <v>45688</v>
      </c>
      <c r="L570" s="20" t="n">
        <v>45667</v>
      </c>
      <c r="M570" s="20" t="n">
        <v>45668</v>
      </c>
      <c r="N570" s="20" t="n">
        <v>45671</v>
      </c>
      <c r="O570" s="41">
        <f>IF(N570=J570,1,IF(AND(N570=J570,L570=J570),N570+1-J570,IF(AND(N570&gt;J570,L570&lt;J570),N570+1-J570,IF(AND(N570&lt;=K570,L570&gt;=J570),N570-L570,IF(L570&gt;K570,"",IF(N570&gt;K570,EOMONTH(N570,-1)-L570,""))))))</f>
        <v/>
      </c>
      <c r="P570" s="41" t="n">
        <v>16000</v>
      </c>
      <c r="Q5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0" t="n">
        <v>29</v>
      </c>
      <c r="S570" t="inlineStr">
        <is>
          <t>2</t>
        </is>
      </c>
    </row>
    <row r="571" ht="11.25" customHeight="1">
      <c r="A571" s="16" t="n">
        <v>567</v>
      </c>
      <c r="B571" s="21" t="n">
        <v>29</v>
      </c>
      <c r="C571" s="18" t="n">
        <v>551</v>
      </c>
      <c r="D571" s="19" t="n">
        <v>63622930</v>
      </c>
      <c r="E571" s="19" t="n">
        <v>37222977</v>
      </c>
      <c r="F571" s="19" t="inlineStr">
        <is>
          <t>ПОР</t>
        </is>
      </c>
      <c r="G571" s="19" t="inlineStr">
        <is>
          <t>НОВОГОРНАЯ</t>
        </is>
      </c>
      <c r="H571" s="19" t="inlineStr">
        <is>
          <t>Костанай</t>
        </is>
      </c>
      <c r="I571" s="17" t="n">
        <v>421034</v>
      </c>
      <c r="J571" s="20" t="n">
        <v>45658</v>
      </c>
      <c r="K571" s="20" t="n">
        <v>45688</v>
      </c>
      <c r="L571" s="20" t="n">
        <v>45649</v>
      </c>
      <c r="M571" s="20" t="n">
        <v>45659</v>
      </c>
      <c r="N571" s="20" t="n">
        <v>45662</v>
      </c>
      <c r="O571" s="41">
        <f>IF(N571=J571,1,IF(AND(N571=J571,L571=J571),N571+1-J571,IF(AND(N571&gt;J571,L571&lt;J571),N571+1-J571,IF(AND(N571&lt;=K571,L571&gt;=J571),N571-L571,IF(L571&gt;K571,"",IF(N571&gt;K571,EOMONTH(N571,-1)-L571,""))))))</f>
        <v/>
      </c>
      <c r="P571" s="41" t="n">
        <v>16000</v>
      </c>
      <c r="Q5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1" t="n">
        <v>0</v>
      </c>
      <c r="S571" t="inlineStr">
        <is>
          <t>value is not active</t>
        </is>
      </c>
    </row>
    <row r="572" ht="11.25" customHeight="1">
      <c r="A572" s="16" t="n">
        <v>568</v>
      </c>
      <c r="B572" s="21" t="n">
        <v>29</v>
      </c>
      <c r="C572" s="18" t="n"/>
      <c r="D572" s="19" t="n">
        <v>63622989</v>
      </c>
      <c r="E572" s="19" t="n">
        <v>37260722</v>
      </c>
      <c r="F572" s="19" t="inlineStr">
        <is>
          <t>ПОР</t>
        </is>
      </c>
      <c r="G572" s="19" t="inlineStr">
        <is>
          <t>НОВОГОРНАЯ</t>
        </is>
      </c>
      <c r="H572" s="19" t="inlineStr">
        <is>
          <t>Костанай</t>
        </is>
      </c>
      <c r="I572" s="17" t="n">
        <v>421034</v>
      </c>
      <c r="J572" s="20" t="n">
        <v>45658</v>
      </c>
      <c r="K572" s="20" t="n">
        <v>45688</v>
      </c>
      <c r="L572" s="20" t="n">
        <v>45667</v>
      </c>
      <c r="M572" s="20" t="n">
        <v>45668</v>
      </c>
      <c r="N572" s="20" t="n">
        <v>45671</v>
      </c>
      <c r="O572" s="41">
        <f>IF(N572=J572,1,IF(AND(N572=J572,L572=J572),N572+1-J572,IF(AND(N572&gt;J572,L572&lt;J572),N572+1-J572,IF(AND(N572&lt;=K572,L572&gt;=J572),N572-L572,IF(L572&gt;K572,"",IF(N572&gt;K572,EOMONTH(N572,-1)-L572,""))))))</f>
        <v/>
      </c>
      <c r="P572" s="41" t="n">
        <v>16000</v>
      </c>
      <c r="Q5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2" t="n">
        <v>29</v>
      </c>
      <c r="S572" t="inlineStr">
        <is>
          <t>2</t>
        </is>
      </c>
    </row>
    <row r="573" ht="11.25" customHeight="1">
      <c r="A573" s="16" t="n">
        <v>569</v>
      </c>
      <c r="B573" s="21" t="n">
        <v>29</v>
      </c>
      <c r="C573" s="18" t="n"/>
      <c r="D573" s="19" t="n">
        <v>63623102</v>
      </c>
      <c r="E573" s="19" t="n">
        <v>37326458</v>
      </c>
      <c r="F573" s="19" t="inlineStr">
        <is>
          <t>ПОР</t>
        </is>
      </c>
      <c r="G573" s="19" t="inlineStr">
        <is>
          <t>НОВОГОРНАЯ</t>
        </is>
      </c>
      <c r="H573" s="19" t="inlineStr">
        <is>
          <t>Костанай</t>
        </is>
      </c>
      <c r="I573" s="17" t="n">
        <v>421034</v>
      </c>
      <c r="J573" s="20" t="n">
        <v>45658</v>
      </c>
      <c r="K573" s="20" t="n">
        <v>45688</v>
      </c>
      <c r="L573" s="20" t="n">
        <v>45676</v>
      </c>
      <c r="M573" s="20" t="n">
        <v>45681</v>
      </c>
      <c r="N573" s="20" t="n">
        <v>45685</v>
      </c>
      <c r="O573" s="41">
        <f>IF(N573=J573,1,IF(AND(N573=J573,L573=J573),N573+1-J573,IF(AND(N573&gt;J573,L573&lt;J573),N573+1-J573,IF(AND(N573&lt;=K573,L573&gt;=J573),N573-L573,IF(L573&gt;K573,"",IF(N573&gt;K573,EOMONTH(N573,-1)-L573,""))))))</f>
        <v/>
      </c>
      <c r="P573" s="41" t="n">
        <v>16000</v>
      </c>
      <c r="Q5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3" t="n">
        <v>29</v>
      </c>
      <c r="S573" t="inlineStr">
        <is>
          <t>2</t>
        </is>
      </c>
    </row>
    <row r="574" ht="11.25" customHeight="1">
      <c r="A574" s="16" t="n">
        <v>570</v>
      </c>
      <c r="B574" s="21" t="n">
        <v>29</v>
      </c>
      <c r="C574" s="18" t="n"/>
      <c r="D574" s="19" t="n">
        <v>63623102</v>
      </c>
      <c r="E574" s="19" t="n">
        <v>37326458</v>
      </c>
      <c r="F574" s="19" t="inlineStr">
        <is>
          <t>ПОР</t>
        </is>
      </c>
      <c r="G574" s="19" t="inlineStr">
        <is>
          <t>Костанай</t>
        </is>
      </c>
      <c r="H574" s="19" t="inlineStr">
        <is>
          <t>Костанай</t>
        </is>
      </c>
      <c r="I574" s="17" t="n">
        <v>421034</v>
      </c>
      <c r="J574" s="20" t="n">
        <v>45658</v>
      </c>
      <c r="K574" s="20" t="n">
        <v>45688</v>
      </c>
      <c r="L574" s="20" t="n">
        <v>45685</v>
      </c>
      <c r="M574" s="20" t="n">
        <v>45688</v>
      </c>
      <c r="N574" s="20" t="n">
        <v>45688</v>
      </c>
      <c r="O574" s="41">
        <f>IF(N574=J574,1,IF(AND(N574=J574,L574=J574),N574+1-J574,IF(AND(N574&gt;J574,L574&lt;J574),N574+1-J574,IF(AND(N574&lt;=K574,L574&gt;=J574),N574-L574,IF(L574&gt;K574,"",IF(N574&gt;K574,EOMONTH(N574,-1)-L574,""))))))</f>
        <v/>
      </c>
      <c r="P574" s="41" t="n">
        <v>16000</v>
      </c>
      <c r="Q5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4" t="n">
        <v>29</v>
      </c>
      <c r="S574" t="inlineStr">
        <is>
          <t>2</t>
        </is>
      </c>
    </row>
    <row r="575" ht="11.25" customHeight="1">
      <c r="A575" s="16" t="n">
        <v>571</v>
      </c>
      <c r="B575" s="21" t="n">
        <v>29</v>
      </c>
      <c r="C575" s="18" t="n"/>
      <c r="D575" s="19" t="n">
        <v>63739031</v>
      </c>
      <c r="E575" s="19" t="n">
        <v>37260722</v>
      </c>
      <c r="F575" s="19" t="inlineStr">
        <is>
          <t>ПОР</t>
        </is>
      </c>
      <c r="G575" s="19" t="inlineStr">
        <is>
          <t>НОВОГОРНАЯ</t>
        </is>
      </c>
      <c r="H575" s="19" t="inlineStr">
        <is>
          <t>Костанай</t>
        </is>
      </c>
      <c r="I575" s="17" t="n">
        <v>421034</v>
      </c>
      <c r="J575" s="20" t="n">
        <v>45658</v>
      </c>
      <c r="K575" s="20" t="n">
        <v>45688</v>
      </c>
      <c r="L575" s="20" t="n">
        <v>45667</v>
      </c>
      <c r="M575" s="20" t="n">
        <v>45668</v>
      </c>
      <c r="N575" s="20" t="n">
        <v>45671</v>
      </c>
      <c r="O575" s="41">
        <f>IF(N575=J575,1,IF(AND(N575=J575,L575=J575),N575+1-J575,IF(AND(N575&gt;J575,L575&lt;J575),N575+1-J575,IF(AND(N575&lt;=K575,L575&gt;=J575),N575-L575,IF(L575&gt;K575,"",IF(N575&gt;K575,EOMONTH(N575,-1)-L575,""))))))</f>
        <v/>
      </c>
      <c r="P575" s="41" t="n">
        <v>16000</v>
      </c>
      <c r="Q5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5" t="n">
        <v>29</v>
      </c>
      <c r="S575" t="inlineStr">
        <is>
          <t>2</t>
        </is>
      </c>
    </row>
    <row r="576" ht="11.25" customHeight="1">
      <c r="A576" s="16" t="n">
        <v>572</v>
      </c>
      <c r="B576" s="21" t="n">
        <v>29</v>
      </c>
      <c r="C576" s="18" t="n">
        <v>551</v>
      </c>
      <c r="D576" s="19" t="n">
        <v>63745103</v>
      </c>
      <c r="E576" s="19" t="n">
        <v>37231326</v>
      </c>
      <c r="F576" s="19" t="inlineStr">
        <is>
          <t>ПОР</t>
        </is>
      </c>
      <c r="G576" s="19" t="inlineStr">
        <is>
          <t>НОВОГОРНАЯ</t>
        </is>
      </c>
      <c r="H576" s="19" t="inlineStr">
        <is>
          <t>Костанай</t>
        </is>
      </c>
      <c r="I576" s="17" t="n">
        <v>421034</v>
      </c>
      <c r="J576" s="20" t="n">
        <v>45658</v>
      </c>
      <c r="K576" s="20" t="n">
        <v>45688</v>
      </c>
      <c r="L576" s="20" t="n">
        <v>45657</v>
      </c>
      <c r="M576" s="20" t="n">
        <v>45661</v>
      </c>
      <c r="N576" s="20" t="n">
        <v>45688</v>
      </c>
      <c r="O576" s="41">
        <f>IF(N576=J576,1,IF(AND(N576=J576,L576=J576),N576+1-J576,IF(AND(N576&gt;J576,L576&lt;J576),N576+1-J576,IF(AND(N576&lt;=K576,L576&gt;=J576),N576-L576,IF(L576&gt;K576,"",IF(N576&gt;K576,EOMONTH(N576,-1)-L576,""))))))</f>
        <v/>
      </c>
      <c r="P576" s="41" t="n">
        <v>16000</v>
      </c>
      <c r="Q5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6" t="n">
        <v>0</v>
      </c>
      <c r="S576" t="inlineStr">
        <is>
          <t>value is not active</t>
        </is>
      </c>
    </row>
    <row r="577" ht="11.25" customHeight="1">
      <c r="A577" s="16" t="n">
        <v>573</v>
      </c>
      <c r="B577" s="21" t="n">
        <v>29</v>
      </c>
      <c r="C577" s="18" t="n"/>
      <c r="D577" s="19" t="n">
        <v>65320657</v>
      </c>
      <c r="E577" s="19" t="n">
        <v>37260722</v>
      </c>
      <c r="F577" s="19" t="inlineStr">
        <is>
          <t>ПОР</t>
        </is>
      </c>
      <c r="G577" s="19" t="inlineStr">
        <is>
          <t>НОВОГОРНАЯ</t>
        </is>
      </c>
      <c r="H577" s="19" t="inlineStr">
        <is>
          <t>Костанай</t>
        </is>
      </c>
      <c r="I577" s="17" t="n">
        <v>421034</v>
      </c>
      <c r="J577" s="20" t="n">
        <v>45658</v>
      </c>
      <c r="K577" s="20" t="n">
        <v>45688</v>
      </c>
      <c r="L577" s="20" t="n">
        <v>45667</v>
      </c>
      <c r="M577" s="20" t="n">
        <v>45668</v>
      </c>
      <c r="N577" s="20" t="n">
        <v>45671</v>
      </c>
      <c r="O577" s="41">
        <f>IF(N577=J577,1,IF(AND(N577=J577,L577=J577),N577+1-J577,IF(AND(N577&gt;J577,L577&lt;J577),N577+1-J577,IF(AND(N577&lt;=K577,L577&gt;=J577),N577-L577,IF(L577&gt;K577,"",IF(N577&gt;K577,EOMONTH(N577,-1)-L577,""))))))</f>
        <v/>
      </c>
      <c r="P577" s="41" t="n">
        <v>16000</v>
      </c>
      <c r="Q5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7" t="n">
        <v>29</v>
      </c>
      <c r="S577" t="inlineStr">
        <is>
          <t>2</t>
        </is>
      </c>
    </row>
    <row r="578" ht="11.25" customHeight="1">
      <c r="A578" s="16" t="n">
        <v>574</v>
      </c>
      <c r="B578" s="21" t="n">
        <v>29</v>
      </c>
      <c r="C578" s="18" t="n"/>
      <c r="D578" s="19" t="n">
        <v>65322034</v>
      </c>
      <c r="E578" s="19" t="n">
        <v>37320424</v>
      </c>
      <c r="F578" s="19" t="inlineStr">
        <is>
          <t>ПОР</t>
        </is>
      </c>
      <c r="G578" s="19" t="inlineStr">
        <is>
          <t>НОВОГОРНАЯ</t>
        </is>
      </c>
      <c r="H578" s="19" t="inlineStr">
        <is>
          <t>Костанай</t>
        </is>
      </c>
      <c r="I578" s="17" t="n">
        <v>421034</v>
      </c>
      <c r="J578" s="20" t="n">
        <v>45658</v>
      </c>
      <c r="K578" s="20" t="n">
        <v>45688</v>
      </c>
      <c r="L578" s="20" t="n">
        <v>45676</v>
      </c>
      <c r="M578" s="20" t="n">
        <v>45680</v>
      </c>
      <c r="N578" s="20" t="n">
        <v>45683</v>
      </c>
      <c r="O578" s="41">
        <f>IF(N578=J578,1,IF(AND(N578=J578,L578=J578),N578+1-J578,IF(AND(N578&gt;J578,L578&lt;J578),N578+1-J578,IF(AND(N578&lt;=K578,L578&gt;=J578),N578-L578,IF(L578&gt;K578,"",IF(N578&gt;K578,EOMONTH(N578,-1)-L578,""))))))</f>
        <v/>
      </c>
      <c r="P578" s="41" t="n">
        <v>16000</v>
      </c>
      <c r="Q5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8" t="n">
        <v>29</v>
      </c>
      <c r="S578" t="inlineStr">
        <is>
          <t>2</t>
        </is>
      </c>
    </row>
    <row r="579" ht="11.25" customHeight="1">
      <c r="A579" s="16" t="n">
        <v>575</v>
      </c>
      <c r="B579" s="21" t="n">
        <v>29</v>
      </c>
      <c r="C579" s="18" t="n"/>
      <c r="D579" s="19" t="n">
        <v>65322034</v>
      </c>
      <c r="E579" s="19" t="n">
        <v>37320424</v>
      </c>
      <c r="F579" s="19" t="inlineStr">
        <is>
          <t>ПОР</t>
        </is>
      </c>
      <c r="G579" s="19" t="inlineStr">
        <is>
          <t>Костанай</t>
        </is>
      </c>
      <c r="H579" s="19" t="inlineStr">
        <is>
          <t>Костанай</t>
        </is>
      </c>
      <c r="I579" s="17" t="n">
        <v>421034</v>
      </c>
      <c r="J579" s="20" t="n">
        <v>45658</v>
      </c>
      <c r="K579" s="20" t="n">
        <v>45688</v>
      </c>
      <c r="L579" s="20" t="n">
        <v>45683</v>
      </c>
      <c r="M579" s="20" t="n">
        <v>45688</v>
      </c>
      <c r="N579" s="20" t="n">
        <v>45688</v>
      </c>
      <c r="O579" s="41">
        <f>IF(N579=J579,1,IF(AND(N579=J579,L579=J579),N579+1-J579,IF(AND(N579&gt;J579,L579&lt;J579),N579+1-J579,IF(AND(N579&lt;=K579,L579&gt;=J579),N579-L579,IF(L579&gt;K579,"",IF(N579&gt;K579,EOMONTH(N579,-1)-L579,""))))))</f>
        <v/>
      </c>
      <c r="P579" s="41" t="n">
        <v>16000</v>
      </c>
      <c r="Q5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79" t="n">
        <v>29</v>
      </c>
      <c r="S579" t="inlineStr">
        <is>
          <t>2</t>
        </is>
      </c>
    </row>
    <row r="580" ht="11.25" customHeight="1">
      <c r="A580" s="16" t="n">
        <v>576</v>
      </c>
      <c r="B580" s="21" t="n">
        <v>29</v>
      </c>
      <c r="C580" s="18" t="n"/>
      <c r="D580" s="19" t="n">
        <v>65325409</v>
      </c>
      <c r="E580" s="19" t="n">
        <v>37320424</v>
      </c>
      <c r="F580" s="19" t="inlineStr">
        <is>
          <t>ПОР</t>
        </is>
      </c>
      <c r="G580" s="19" t="inlineStr">
        <is>
          <t>НОВОГОРНАЯ</t>
        </is>
      </c>
      <c r="H580" s="19" t="inlineStr">
        <is>
          <t>Костанай</t>
        </is>
      </c>
      <c r="I580" s="17" t="n">
        <v>421034</v>
      </c>
      <c r="J580" s="20" t="n">
        <v>45658</v>
      </c>
      <c r="K580" s="20" t="n">
        <v>45688</v>
      </c>
      <c r="L580" s="20" t="n">
        <v>45676</v>
      </c>
      <c r="M580" s="20" t="n">
        <v>45680</v>
      </c>
      <c r="N580" s="20" t="n">
        <v>45683</v>
      </c>
      <c r="O580" s="41">
        <f>IF(N580=J580,1,IF(AND(N580=J580,L580=J580),N580+1-J580,IF(AND(N580&gt;J580,L580&lt;J580),N580+1-J580,IF(AND(N580&lt;=K580,L580&gt;=J580),N580-L580,IF(L580&gt;K580,"",IF(N580&gt;K580,EOMONTH(N580,-1)-L580,""))))))</f>
        <v/>
      </c>
      <c r="P580" s="41" t="n">
        <v>16000</v>
      </c>
      <c r="Q5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0" t="n">
        <v>29</v>
      </c>
      <c r="S580" t="inlineStr">
        <is>
          <t>2</t>
        </is>
      </c>
    </row>
    <row r="581" ht="11.25" customHeight="1">
      <c r="A581" s="16" t="n">
        <v>577</v>
      </c>
      <c r="B581" s="21" t="n">
        <v>29</v>
      </c>
      <c r="C581" s="18" t="n"/>
      <c r="D581" s="19" t="n">
        <v>65325409</v>
      </c>
      <c r="E581" s="19" t="n">
        <v>37320424</v>
      </c>
      <c r="F581" s="19" t="inlineStr">
        <is>
          <t>ПОР</t>
        </is>
      </c>
      <c r="G581" s="19" t="inlineStr">
        <is>
          <t>Костанай</t>
        </is>
      </c>
      <c r="H581" s="19" t="inlineStr">
        <is>
          <t>Костанай</t>
        </is>
      </c>
      <c r="I581" s="17" t="n">
        <v>421034</v>
      </c>
      <c r="J581" s="20" t="n">
        <v>45658</v>
      </c>
      <c r="K581" s="20" t="n">
        <v>45688</v>
      </c>
      <c r="L581" s="20" t="n">
        <v>45683</v>
      </c>
      <c r="M581" s="20" t="n">
        <v>45688</v>
      </c>
      <c r="N581" s="20" t="n">
        <v>45688</v>
      </c>
      <c r="O581" s="41">
        <f>IF(N581=J581,1,IF(AND(N581=J581,L581=J581),N581+1-J581,IF(AND(N581&gt;J581,L581&lt;J581),N581+1-J581,IF(AND(N581&lt;=K581,L581&gt;=J581),N581-L581,IF(L581&gt;K581,"",IF(N581&gt;K581,EOMONTH(N581,-1)-L581,""))))))</f>
        <v/>
      </c>
      <c r="P581" s="41" t="n">
        <v>16000</v>
      </c>
      <c r="Q5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1" t="n">
        <v>29</v>
      </c>
      <c r="S581" t="inlineStr">
        <is>
          <t>2</t>
        </is>
      </c>
    </row>
    <row r="582" ht="11.25" customHeight="1">
      <c r="A582" s="16" t="n">
        <v>578</v>
      </c>
      <c r="B582" s="21" t="n">
        <v>29</v>
      </c>
      <c r="C582" s="18" t="n"/>
      <c r="D582" s="19" t="n">
        <v>65328155</v>
      </c>
      <c r="E582" s="19" t="n">
        <v>37326458</v>
      </c>
      <c r="F582" s="19" t="inlineStr">
        <is>
          <t>ПОР</t>
        </is>
      </c>
      <c r="G582" s="19" t="inlineStr">
        <is>
          <t>НОВОГОРНАЯ</t>
        </is>
      </c>
      <c r="H582" s="19" t="inlineStr">
        <is>
          <t>Костанай</t>
        </is>
      </c>
      <c r="I582" s="17" t="n">
        <v>421034</v>
      </c>
      <c r="J582" s="20" t="n">
        <v>45658</v>
      </c>
      <c r="K582" s="20" t="n">
        <v>45688</v>
      </c>
      <c r="L582" s="20" t="n">
        <v>45676</v>
      </c>
      <c r="M582" s="20" t="n">
        <v>45681</v>
      </c>
      <c r="N582" s="20" t="n">
        <v>45685</v>
      </c>
      <c r="O582" s="41">
        <f>IF(N582=J582,1,IF(AND(N582=J582,L582=J582),N582+1-J582,IF(AND(N582&gt;J582,L582&lt;J582),N582+1-J582,IF(AND(N582&lt;=K582,L582&gt;=J582),N582-L582,IF(L582&gt;K582,"",IF(N582&gt;K582,EOMONTH(N582,-1)-L582,""))))))</f>
        <v/>
      </c>
      <c r="P582" s="41" t="n">
        <v>16000</v>
      </c>
      <c r="Q5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2" t="n">
        <v>29</v>
      </c>
      <c r="S582" t="inlineStr">
        <is>
          <t>2</t>
        </is>
      </c>
    </row>
    <row r="583" ht="11.25" customHeight="1">
      <c r="A583" s="16" t="n">
        <v>579</v>
      </c>
      <c r="B583" s="21" t="n">
        <v>29</v>
      </c>
      <c r="C583" s="18" t="n"/>
      <c r="D583" s="19" t="n">
        <v>65328155</v>
      </c>
      <c r="E583" s="19" t="n">
        <v>37326458</v>
      </c>
      <c r="F583" s="19" t="inlineStr">
        <is>
          <t>ПОР</t>
        </is>
      </c>
      <c r="G583" s="19" t="inlineStr">
        <is>
          <t>Костанай</t>
        </is>
      </c>
      <c r="H583" s="19" t="inlineStr">
        <is>
          <t>Костанай</t>
        </is>
      </c>
      <c r="I583" s="17" t="n">
        <v>421034</v>
      </c>
      <c r="J583" s="20" t="n">
        <v>45658</v>
      </c>
      <c r="K583" s="20" t="n">
        <v>45688</v>
      </c>
      <c r="L583" s="20" t="n">
        <v>45685</v>
      </c>
      <c r="M583" s="20" t="n">
        <v>45688</v>
      </c>
      <c r="N583" s="20" t="n">
        <v>45688</v>
      </c>
      <c r="O583" s="41">
        <f>IF(N583=J583,1,IF(AND(N583=J583,L583=J583),N583+1-J583,IF(AND(N583&gt;J583,L583&lt;J583),N583+1-J583,IF(AND(N583&lt;=K583,L583&gt;=J583),N583-L583,IF(L583&gt;K583,"",IF(N583&gt;K583,EOMONTH(N583,-1)-L583,""))))))</f>
        <v/>
      </c>
      <c r="P583" s="41" t="n">
        <v>16000</v>
      </c>
      <c r="Q5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3" t="n">
        <v>29</v>
      </c>
      <c r="S583" t="inlineStr">
        <is>
          <t>2</t>
        </is>
      </c>
    </row>
    <row r="584" ht="11.25" customHeight="1">
      <c r="A584" s="16" t="n">
        <v>580</v>
      </c>
      <c r="B584" s="21" t="n">
        <v>29</v>
      </c>
      <c r="C584" s="18" t="n"/>
      <c r="D584" s="19" t="n">
        <v>65333429</v>
      </c>
      <c r="E584" s="19" t="n">
        <v>37271665</v>
      </c>
      <c r="F584" s="19" t="inlineStr">
        <is>
          <t>ПОР</t>
        </is>
      </c>
      <c r="G584" s="19" t="inlineStr">
        <is>
          <t>НОВОГОРНАЯ</t>
        </is>
      </c>
      <c r="H584" s="19" t="inlineStr">
        <is>
          <t>Костанай</t>
        </is>
      </c>
      <c r="I584" s="17" t="n">
        <v>421034</v>
      </c>
      <c r="J584" s="20" t="n">
        <v>45658</v>
      </c>
      <c r="K584" s="20" t="n">
        <v>45688</v>
      </c>
      <c r="L584" s="20" t="n">
        <v>45667</v>
      </c>
      <c r="M584" s="20" t="n">
        <v>45671</v>
      </c>
      <c r="N584" s="20" t="n">
        <v>45674</v>
      </c>
      <c r="O584" s="41">
        <f>IF(N584=J584,1,IF(AND(N584=J584,L584=J584),N584+1-J584,IF(AND(N584&gt;J584,L584&lt;J584),N584+1-J584,IF(AND(N584&lt;=K584,L584&gt;=J584),N584-L584,IF(L584&gt;K584,"",IF(N584&gt;K584,EOMONTH(N584,-1)-L584,""))))))</f>
        <v/>
      </c>
      <c r="P584" s="41" t="n">
        <v>16000</v>
      </c>
      <c r="Q5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4" t="n">
        <v>29</v>
      </c>
      <c r="S584" t="inlineStr">
        <is>
          <t>2</t>
        </is>
      </c>
    </row>
    <row r="585" ht="11.25" customHeight="1">
      <c r="A585" s="16" t="n">
        <v>581</v>
      </c>
      <c r="B585" s="21" t="n">
        <v>29</v>
      </c>
      <c r="C585" s="18" t="n"/>
      <c r="D585" s="19" t="n">
        <v>65337479</v>
      </c>
      <c r="E585" s="19" t="n">
        <v>37260722</v>
      </c>
      <c r="F585" s="19" t="inlineStr">
        <is>
          <t>ПОР</t>
        </is>
      </c>
      <c r="G585" s="19" t="inlineStr">
        <is>
          <t>НОВОГОРНАЯ</t>
        </is>
      </c>
      <c r="H585" s="19" t="inlineStr">
        <is>
          <t>Костанай</t>
        </is>
      </c>
      <c r="I585" s="17" t="n">
        <v>421034</v>
      </c>
      <c r="J585" s="20" t="n">
        <v>45658</v>
      </c>
      <c r="K585" s="20" t="n">
        <v>45688</v>
      </c>
      <c r="L585" s="20" t="n">
        <v>45667</v>
      </c>
      <c r="M585" s="20" t="n">
        <v>45668</v>
      </c>
      <c r="N585" s="20" t="n">
        <v>45671</v>
      </c>
      <c r="O585" s="41">
        <f>IF(N585=J585,1,IF(AND(N585=J585,L585=J585),N585+1-J585,IF(AND(N585&gt;J585,L585&lt;J585),N585+1-J585,IF(AND(N585&lt;=K585,L585&gt;=J585),N585-L585,IF(L585&gt;K585,"",IF(N585&gt;K585,EOMONTH(N585,-1)-L585,""))))))</f>
        <v/>
      </c>
      <c r="P585" s="41" t="n">
        <v>16000</v>
      </c>
      <c r="Q5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5" t="n">
        <v>29</v>
      </c>
      <c r="S585" t="inlineStr">
        <is>
          <t>2</t>
        </is>
      </c>
    </row>
    <row r="586" ht="11.25" customHeight="1">
      <c r="A586" s="16" t="n">
        <v>582</v>
      </c>
      <c r="B586" s="21" t="n">
        <v>29</v>
      </c>
      <c r="C586" s="18" t="n"/>
      <c r="D586" s="19" t="n">
        <v>65344905</v>
      </c>
      <c r="E586" s="19" t="n">
        <v>37320424</v>
      </c>
      <c r="F586" s="19" t="inlineStr">
        <is>
          <t>ПОР</t>
        </is>
      </c>
      <c r="G586" s="19" t="inlineStr">
        <is>
          <t>НОВОГОРНАЯ</t>
        </is>
      </c>
      <c r="H586" s="19" t="inlineStr">
        <is>
          <t>Костанай</t>
        </is>
      </c>
      <c r="I586" s="17" t="n">
        <v>421034</v>
      </c>
      <c r="J586" s="20" t="n">
        <v>45658</v>
      </c>
      <c r="K586" s="20" t="n">
        <v>45688</v>
      </c>
      <c r="L586" s="20" t="n">
        <v>45676</v>
      </c>
      <c r="M586" s="20" t="n">
        <v>45680</v>
      </c>
      <c r="N586" s="20" t="n">
        <v>45683</v>
      </c>
      <c r="O586" s="41">
        <f>IF(N586=J586,1,IF(AND(N586=J586,L586=J586),N586+1-J586,IF(AND(N586&gt;J586,L586&lt;J586),N586+1-J586,IF(AND(N586&lt;=K586,L586&gt;=J586),N586-L586,IF(L586&gt;K586,"",IF(N586&gt;K586,EOMONTH(N586,-1)-L586,""))))))</f>
        <v/>
      </c>
      <c r="P586" s="41" t="n">
        <v>16000</v>
      </c>
      <c r="Q5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6" t="n">
        <v>29</v>
      </c>
      <c r="S586" t="inlineStr">
        <is>
          <t>2</t>
        </is>
      </c>
    </row>
    <row r="587" ht="11.25" customHeight="1">
      <c r="A587" s="16" t="n">
        <v>583</v>
      </c>
      <c r="B587" s="21" t="n">
        <v>29</v>
      </c>
      <c r="C587" s="18" t="n"/>
      <c r="D587" s="19" t="n">
        <v>65344905</v>
      </c>
      <c r="E587" s="19" t="n">
        <v>37320424</v>
      </c>
      <c r="F587" s="19" t="inlineStr">
        <is>
          <t>ПОР</t>
        </is>
      </c>
      <c r="G587" s="19" t="inlineStr">
        <is>
          <t>Костанай</t>
        </is>
      </c>
      <c r="H587" s="19" t="inlineStr">
        <is>
          <t>Костанай</t>
        </is>
      </c>
      <c r="I587" s="17" t="n">
        <v>421034</v>
      </c>
      <c r="J587" s="20" t="n">
        <v>45658</v>
      </c>
      <c r="K587" s="20" t="n">
        <v>45688</v>
      </c>
      <c r="L587" s="20" t="n">
        <v>45683</v>
      </c>
      <c r="M587" s="20" t="n">
        <v>45688</v>
      </c>
      <c r="N587" s="20" t="n">
        <v>45688</v>
      </c>
      <c r="O587" s="41">
        <f>IF(N587=J587,1,IF(AND(N587=J587,L587=J587),N587+1-J587,IF(AND(N587&gt;J587,L587&lt;J587),N587+1-J587,IF(AND(N587&lt;=K587,L587&gt;=J587),N587-L587,IF(L587&gt;K587,"",IF(N587&gt;K587,EOMONTH(N587,-1)-L587,""))))))</f>
        <v/>
      </c>
      <c r="P587" s="41" t="n">
        <v>16000</v>
      </c>
      <c r="Q5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7" t="n">
        <v>29</v>
      </c>
      <c r="S587" t="inlineStr">
        <is>
          <t>2</t>
        </is>
      </c>
    </row>
    <row r="588" ht="11.25" customHeight="1">
      <c r="A588" s="16" t="n">
        <v>584</v>
      </c>
      <c r="B588" s="21" t="n">
        <v>29</v>
      </c>
      <c r="C588" s="18" t="n"/>
      <c r="D588" s="19" t="n">
        <v>65350886</v>
      </c>
      <c r="E588" s="19" t="n">
        <v>37271665</v>
      </c>
      <c r="F588" s="19" t="inlineStr">
        <is>
          <t>ПОР</t>
        </is>
      </c>
      <c r="G588" s="19" t="inlineStr">
        <is>
          <t>НОВОГОРНАЯ</t>
        </is>
      </c>
      <c r="H588" s="19" t="inlineStr">
        <is>
          <t>Костанай</t>
        </is>
      </c>
      <c r="I588" s="17" t="n">
        <v>421034</v>
      </c>
      <c r="J588" s="20" t="n">
        <v>45658</v>
      </c>
      <c r="K588" s="20" t="n">
        <v>45688</v>
      </c>
      <c r="L588" s="20" t="n">
        <v>45667</v>
      </c>
      <c r="M588" s="20" t="n">
        <v>45671</v>
      </c>
      <c r="N588" s="20" t="n">
        <v>45674</v>
      </c>
      <c r="O588" s="41">
        <f>IF(N588=J588,1,IF(AND(N588=J588,L588=J588),N588+1-J588,IF(AND(N588&gt;J588,L588&lt;J588),N588+1-J588,IF(AND(N588&lt;=K588,L588&gt;=J588),N588-L588,IF(L588&gt;K588,"",IF(N588&gt;K588,EOMONTH(N588,-1)-L588,""))))))</f>
        <v/>
      </c>
      <c r="P588" s="41" t="n">
        <v>16000</v>
      </c>
      <c r="Q5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8" t="n">
        <v>29</v>
      </c>
      <c r="S588" t="inlineStr">
        <is>
          <t>2</t>
        </is>
      </c>
    </row>
    <row r="589" ht="11.25" customHeight="1">
      <c r="A589" s="16" t="n">
        <v>585</v>
      </c>
      <c r="B589" s="21" t="n">
        <v>29</v>
      </c>
      <c r="C589" s="18" t="n"/>
      <c r="D589" s="19" t="n">
        <v>65353450</v>
      </c>
      <c r="E589" s="19" t="n">
        <v>37299623</v>
      </c>
      <c r="F589" s="19" t="inlineStr">
        <is>
          <t>ПОР</t>
        </is>
      </c>
      <c r="G589" s="19" t="inlineStr">
        <is>
          <t>ЧЕЛЯБИНСК-ГЛАВНЫЙ</t>
        </is>
      </c>
      <c r="H589" s="19" t="inlineStr">
        <is>
          <t>Костанай</t>
        </is>
      </c>
      <c r="I589" s="17" t="n">
        <v>421034</v>
      </c>
      <c r="J589" s="20" t="n">
        <v>45658</v>
      </c>
      <c r="K589" s="20" t="n">
        <v>45688</v>
      </c>
      <c r="L589" s="20" t="n">
        <v>45676</v>
      </c>
      <c r="M589" s="20" t="n">
        <v>45677</v>
      </c>
      <c r="N589" s="20" t="n">
        <v>45680</v>
      </c>
      <c r="O589" s="41">
        <f>IF(N589=J589,1,IF(AND(N589=J589,L589=J589),N589+1-J589,IF(AND(N589&gt;J589,L589&lt;J589),N589+1-J589,IF(AND(N589&lt;=K589,L589&gt;=J589),N589-L589,IF(L589&gt;K589,"",IF(N589&gt;K589,EOMONTH(N589,-1)-L589,""))))))</f>
        <v/>
      </c>
      <c r="P589" s="41" t="n">
        <v>16000</v>
      </c>
      <c r="Q5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89" t="n">
        <v>29</v>
      </c>
      <c r="S589" t="inlineStr">
        <is>
          <t>2</t>
        </is>
      </c>
    </row>
    <row r="590" ht="11.25" customHeight="1">
      <c r="A590" s="16" t="n">
        <v>586</v>
      </c>
      <c r="B590" s="21" t="n">
        <v>29</v>
      </c>
      <c r="C590" s="18" t="n"/>
      <c r="D590" s="19" t="n">
        <v>63615108</v>
      </c>
      <c r="E590" s="19" t="n">
        <v>37299617</v>
      </c>
      <c r="F590" s="19" t="inlineStr">
        <is>
          <t>ПОР</t>
        </is>
      </c>
      <c r="G590" s="19" t="inlineStr">
        <is>
          <t>НОВОГОРНАЯ</t>
        </is>
      </c>
      <c r="H590" s="19" t="inlineStr">
        <is>
          <t>КУРОРТ-БОРОВОЕ</t>
        </is>
      </c>
      <c r="I590" s="17" t="n">
        <v>421034</v>
      </c>
      <c r="J590" s="20" t="n">
        <v>45658</v>
      </c>
      <c r="K590" s="20" t="n">
        <v>45688</v>
      </c>
      <c r="L590" s="20" t="n">
        <v>45676</v>
      </c>
      <c r="M590" s="20" t="n">
        <v>45677</v>
      </c>
      <c r="N590" s="20" t="n">
        <v>45683</v>
      </c>
      <c r="O590" s="41">
        <f>IF(N590=J590,1,IF(AND(N590=J590,L590=J590),N590+1-J590,IF(AND(N590&gt;J590,L590&lt;J590),N590+1-J590,IF(AND(N590&lt;=K590,L590&gt;=J590),N590-L590,IF(L590&gt;K590,"",IF(N590&gt;K590,EOMONTH(N590,-1)-L590,""))))))</f>
        <v/>
      </c>
      <c r="P590" s="41" t="n">
        <v>16000</v>
      </c>
      <c r="Q5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0" t="n">
        <v>29</v>
      </c>
      <c r="S590" t="inlineStr">
        <is>
          <t>2</t>
        </is>
      </c>
    </row>
    <row r="591" ht="11.25" customHeight="1">
      <c r="A591" s="16" t="n">
        <v>587</v>
      </c>
      <c r="B591" s="21" t="n">
        <v>519</v>
      </c>
      <c r="C591" s="18" t="n"/>
      <c r="D591" s="19" t="n">
        <v>63615132</v>
      </c>
      <c r="E591" s="19" t="n">
        <v>10009440</v>
      </c>
      <c r="F591" s="19" t="inlineStr">
        <is>
          <t>ПОР</t>
        </is>
      </c>
      <c r="G591" s="19" t="inlineStr">
        <is>
          <t>Екибастуз II</t>
        </is>
      </c>
      <c r="H591" s="19" t="inlineStr">
        <is>
          <t>КУРОРТ-БОРОВОЕ</t>
        </is>
      </c>
      <c r="I591" s="17" t="n">
        <v>421034</v>
      </c>
      <c r="J591" s="20" t="n">
        <v>45658</v>
      </c>
      <c r="K591" s="20" t="n">
        <v>45688</v>
      </c>
      <c r="L591" s="20" t="n">
        <v>45652</v>
      </c>
      <c r="M591" s="20" t="n">
        <v>45653</v>
      </c>
      <c r="N591" s="20" t="n">
        <v>45660</v>
      </c>
      <c r="O591" s="41">
        <f>IF(N591=J591,1,IF(AND(N591=J591,L591=J591),N591+1-J591,IF(AND(N591&gt;J591,L591&lt;J591),N591+1-J591,IF(AND(N591&lt;=K591,L591&gt;=J591),N591-L591,IF(L591&gt;K591,"",IF(N591&gt;K591,EOMONTH(N591,-1)-L591,""))))))</f>
        <v/>
      </c>
      <c r="P591" s="41" t="n">
        <v>16000</v>
      </c>
      <c r="Q5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1" t="n">
        <v>0</v>
      </c>
      <c r="S591" t="inlineStr">
        <is>
          <t>value is not active</t>
        </is>
      </c>
    </row>
    <row r="592" ht="11.25" customHeight="1">
      <c r="A592" s="16" t="n">
        <v>588</v>
      </c>
      <c r="B592" s="21" t="n">
        <v>14</v>
      </c>
      <c r="C592" s="18" t="n">
        <v>531</v>
      </c>
      <c r="D592" s="19" t="n">
        <v>63615181</v>
      </c>
      <c r="E592" s="19" t="n">
        <v>35108639</v>
      </c>
      <c r="F592" s="19" t="inlineStr">
        <is>
          <t>ПОР</t>
        </is>
      </c>
      <c r="G592" s="19" t="inlineStr">
        <is>
          <t>Достык (эксп.)</t>
        </is>
      </c>
      <c r="H592" s="19" t="inlineStr">
        <is>
          <t>КУРОРТ-БОРОВОЕ</t>
        </is>
      </c>
      <c r="I592" s="17" t="n">
        <v>421034</v>
      </c>
      <c r="J592" s="20" t="n">
        <v>45658</v>
      </c>
      <c r="K592" s="20" t="n">
        <v>45688</v>
      </c>
      <c r="L592" s="20" t="n">
        <v>45659</v>
      </c>
      <c r="M592" s="20" t="n">
        <v>45659</v>
      </c>
      <c r="N592" s="20" t="n">
        <v>45667</v>
      </c>
      <c r="O592" s="41">
        <f>IF(N592=J592,1,IF(AND(N592=J592,L592=J592),N592+1-J592,IF(AND(N592&gt;J592,L592&lt;J592),N592+1-J592,IF(AND(N592&lt;=K592,L592&gt;=J592),N592-L592,IF(L592&gt;K592,"",IF(N592&gt;K592,EOMONTH(N592,-1)-L592,""))))))</f>
        <v/>
      </c>
      <c r="P592" s="41" t="n">
        <v>16000</v>
      </c>
      <c r="Q5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2" t="n">
        <v>0</v>
      </c>
      <c r="S592" t="inlineStr">
        <is>
          <t>value is not active</t>
        </is>
      </c>
    </row>
    <row r="593" ht="11.25" customHeight="1">
      <c r="A593" s="16" t="n">
        <v>589</v>
      </c>
      <c r="B593" s="21" t="n">
        <v>519</v>
      </c>
      <c r="C593" s="18" t="n"/>
      <c r="D593" s="19" t="n">
        <v>63615363</v>
      </c>
      <c r="E593" s="19" t="n">
        <v>10009520</v>
      </c>
      <c r="F593" s="19" t="inlineStr">
        <is>
          <t>ПОР</t>
        </is>
      </c>
      <c r="G593" s="19" t="inlineStr">
        <is>
          <t>Акча</t>
        </is>
      </c>
      <c r="H593" s="19" t="inlineStr">
        <is>
          <t>КУРОРТ-БОРОВОЕ</t>
        </is>
      </c>
      <c r="I593" s="17" t="n">
        <v>421034</v>
      </c>
      <c r="J593" s="20" t="n">
        <v>45658</v>
      </c>
      <c r="K593" s="20" t="n">
        <v>45688</v>
      </c>
      <c r="L593" s="20" t="n">
        <v>45652</v>
      </c>
      <c r="M593" s="20" t="n">
        <v>45653</v>
      </c>
      <c r="N593" s="20" t="n">
        <v>45662</v>
      </c>
      <c r="O593" s="41">
        <f>IF(N593=J593,1,IF(AND(N593=J593,L593=J593),N593+1-J593,IF(AND(N593&gt;J593,L593&lt;J593),N593+1-J593,IF(AND(N593&lt;=K593,L593&gt;=J593),N593-L593,IF(L593&gt;K593,"",IF(N593&gt;K593,EOMONTH(N593,-1)-L593,""))))))</f>
        <v/>
      </c>
      <c r="P593" s="41" t="n">
        <v>16000</v>
      </c>
      <c r="Q5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3" t="n">
        <v>0</v>
      </c>
      <c r="S593" t="inlineStr">
        <is>
          <t>value is not active</t>
        </is>
      </c>
    </row>
    <row r="594" ht="11.25" customHeight="1">
      <c r="A594" s="16" t="n">
        <v>590</v>
      </c>
      <c r="B594" s="21" t="n">
        <v>56</v>
      </c>
      <c r="C594" s="18" t="n">
        <v>30</v>
      </c>
      <c r="D594" s="19" t="n">
        <v>63615371</v>
      </c>
      <c r="E594" s="19" t="inlineStr">
        <is>
          <t>ЭЛ779134</t>
        </is>
      </c>
      <c r="F594" s="19" t="inlineStr">
        <is>
          <t>ПОР</t>
        </is>
      </c>
      <c r="G594" s="19" t="inlineStr">
        <is>
          <t>АТБАСАР</t>
        </is>
      </c>
      <c r="H594" s="19" t="inlineStr">
        <is>
          <t>КУРОРТ-БОРОВОЕ</t>
        </is>
      </c>
      <c r="I594" s="17" t="n">
        <v>421034</v>
      </c>
      <c r="J594" s="20" t="n">
        <v>45658</v>
      </c>
      <c r="K594" s="20" t="n">
        <v>45688</v>
      </c>
      <c r="L594" s="20" t="n">
        <v>45660</v>
      </c>
      <c r="M594" s="20" t="n">
        <v>45663</v>
      </c>
      <c r="N594" s="20" t="n">
        <v>45667</v>
      </c>
      <c r="O594" s="41">
        <f>IF(N594=J594,1,IF(AND(N594=J594,L594=J594),N594+1-J594,IF(AND(N594&gt;J594,L594&lt;J594),N594+1-J594,IF(AND(N594&lt;=K594,L594&gt;=J594),N594-L594,IF(L594&gt;K594,"",IF(N594&gt;K594,EOMONTH(N594,-1)-L594,""))))))</f>
        <v/>
      </c>
      <c r="P594" s="41" t="n">
        <v>16000</v>
      </c>
      <c r="Q5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4" t="n">
        <v>0</v>
      </c>
      <c r="S594" t="inlineStr">
        <is>
          <t>value is not active</t>
        </is>
      </c>
    </row>
    <row r="595" ht="11.25" customHeight="1">
      <c r="A595" s="16" t="n">
        <v>591</v>
      </c>
      <c r="B595" s="21" t="n">
        <v>19</v>
      </c>
      <c r="C595" s="18" t="n"/>
      <c r="D595" s="19" t="n">
        <v>63616155</v>
      </c>
      <c r="E595" s="19" t="inlineStr">
        <is>
          <t>ЭЛ837875</t>
        </is>
      </c>
      <c r="F595" s="19" t="inlineStr">
        <is>
          <t>ПОР</t>
        </is>
      </c>
      <c r="G595" s="19" t="inlineStr">
        <is>
          <t>Баталы</t>
        </is>
      </c>
      <c r="H595" s="19" t="inlineStr">
        <is>
          <t>КУРОРТ-БОРОВОЕ</t>
        </is>
      </c>
      <c r="I595" s="17" t="n">
        <v>421034</v>
      </c>
      <c r="J595" s="20" t="n">
        <v>45658</v>
      </c>
      <c r="K595" s="20" t="n">
        <v>45688</v>
      </c>
      <c r="L595" s="20" t="n">
        <v>45677</v>
      </c>
      <c r="M595" s="20" t="n">
        <v>45680</v>
      </c>
      <c r="N595" s="20" t="n">
        <v>45687</v>
      </c>
      <c r="O595" s="41">
        <f>IF(N595=J595,1,IF(AND(N595=J595,L595=J595),N595+1-J595,IF(AND(N595&gt;J595,L595&lt;J595),N595+1-J595,IF(AND(N595&lt;=K595,L595&gt;=J595),N595-L595,IF(L595&gt;K595,"",IF(N595&gt;K595,EOMONTH(N595,-1)-L595,""))))))</f>
        <v/>
      </c>
      <c r="P595" s="41" t="n">
        <v>16000</v>
      </c>
      <c r="Q5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5" t="n">
        <v>19</v>
      </c>
      <c r="S595" t="inlineStr">
        <is>
          <t>41</t>
        </is>
      </c>
    </row>
    <row r="596" ht="11.25" customHeight="1">
      <c r="A596" s="16" t="n">
        <v>592</v>
      </c>
      <c r="B596" s="21" t="n">
        <v>25</v>
      </c>
      <c r="C596" s="18" t="n"/>
      <c r="D596" s="19" t="n">
        <v>63622849</v>
      </c>
      <c r="E596" s="19" t="n">
        <v>10024057</v>
      </c>
      <c r="F596" s="19" t="inlineStr">
        <is>
          <t>ПОР</t>
        </is>
      </c>
      <c r="G596" s="19" t="inlineStr">
        <is>
          <t>Ангрен</t>
        </is>
      </c>
      <c r="H596" s="19" t="inlineStr">
        <is>
          <t>КУРОРТ-БОРОВОЕ</t>
        </is>
      </c>
      <c r="I596" s="17" t="n">
        <v>421034</v>
      </c>
      <c r="J596" s="20" t="n">
        <v>45658</v>
      </c>
      <c r="K596" s="20" t="n">
        <v>45688</v>
      </c>
      <c r="L596" s="20" t="n">
        <v>45678</v>
      </c>
      <c r="M596" s="20" t="n">
        <v>45685</v>
      </c>
      <c r="N596" s="20" t="n">
        <v>45688</v>
      </c>
      <c r="O596" s="41">
        <f>IF(N596=J596,1,IF(AND(N596=J596,L596=J596),N596+1-J596,IF(AND(N596&gt;J596,L596&lt;J596),N596+1-J596,IF(AND(N596&lt;=K596,L596&gt;=J596),N596-L596,IF(L596&gt;K596,"",IF(N596&gt;K596,EOMONTH(N596,-1)-L596,""))))))</f>
        <v/>
      </c>
      <c r="P596" s="41" t="n">
        <v>16000</v>
      </c>
      <c r="Q5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6" t="n">
        <v>25</v>
      </c>
      <c r="S596" t="inlineStr">
        <is>
          <t>25</t>
        </is>
      </c>
    </row>
    <row r="597" ht="11.25" customHeight="1">
      <c r="A597" s="16" t="n">
        <v>593</v>
      </c>
      <c r="B597" s="21" t="n">
        <v>19</v>
      </c>
      <c r="C597" s="18" t="n"/>
      <c r="D597" s="19" t="n">
        <v>63622922</v>
      </c>
      <c r="E597" s="19" t="inlineStr">
        <is>
          <t>ЭЛ795168</t>
        </is>
      </c>
      <c r="F597" s="19" t="inlineStr">
        <is>
          <t>ПОР</t>
        </is>
      </c>
      <c r="G597" s="19" t="inlineStr">
        <is>
          <t>Баталы</t>
        </is>
      </c>
      <c r="H597" s="19" t="inlineStr">
        <is>
          <t>КУРОРТ-БОРОВОЕ</t>
        </is>
      </c>
      <c r="I597" s="17" t="n">
        <v>421034</v>
      </c>
      <c r="J597" s="20" t="n">
        <v>45658</v>
      </c>
      <c r="K597" s="20" t="n">
        <v>45688</v>
      </c>
      <c r="L597" s="20" t="n">
        <v>45665</v>
      </c>
      <c r="M597" s="20" t="n">
        <v>45668</v>
      </c>
      <c r="N597" s="20" t="n">
        <v>45672</v>
      </c>
      <c r="O597" s="41">
        <f>IF(N597=J597,1,IF(AND(N597=J597,L597=J597),N597+1-J597,IF(AND(N597&gt;J597,L597&lt;J597),N597+1-J597,IF(AND(N597&lt;=K597,L597&gt;=J597),N597-L597,IF(L597&gt;K597,"",IF(N597&gt;K597,EOMONTH(N597,-1)-L597,""))))))</f>
        <v/>
      </c>
      <c r="P597" s="41" t="n">
        <v>16000</v>
      </c>
      <c r="Q5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7" t="n">
        <v>19</v>
      </c>
      <c r="S597" t="inlineStr">
        <is>
          <t>41</t>
        </is>
      </c>
    </row>
    <row r="598" ht="11.25" customHeight="1">
      <c r="A598" s="16" t="n">
        <v>594</v>
      </c>
      <c r="B598" s="21" t="n">
        <v>19</v>
      </c>
      <c r="C598" s="18" t="n"/>
      <c r="D598" s="19" t="n">
        <v>63623003</v>
      </c>
      <c r="E598" s="19" t="inlineStr">
        <is>
          <t>ЭЛ800184</t>
        </is>
      </c>
      <c r="F598" s="19" t="inlineStr">
        <is>
          <t>ПОР</t>
        </is>
      </c>
      <c r="G598" s="19" t="inlineStr">
        <is>
          <t>Баталы</t>
        </is>
      </c>
      <c r="H598" s="19" t="inlineStr">
        <is>
          <t>КУРОРТ-БОРОВОЕ</t>
        </is>
      </c>
      <c r="I598" s="17" t="n">
        <v>421034</v>
      </c>
      <c r="J598" s="20" t="n">
        <v>45658</v>
      </c>
      <c r="K598" s="20" t="n">
        <v>45688</v>
      </c>
      <c r="L598" s="20" t="n">
        <v>45667</v>
      </c>
      <c r="M598" s="20" t="n">
        <v>45669</v>
      </c>
      <c r="N598" s="20" t="n">
        <v>45674</v>
      </c>
      <c r="O598" s="41">
        <f>IF(N598=J598,1,IF(AND(N598=J598,L598=J598),N598+1-J598,IF(AND(N598&gt;J598,L598&lt;J598),N598+1-J598,IF(AND(N598&lt;=K598,L598&gt;=J598),N598-L598,IF(L598&gt;K598,"",IF(N598&gt;K598,EOMONTH(N598,-1)-L598,""))))))</f>
        <v/>
      </c>
      <c r="P598" s="41" t="n">
        <v>16000</v>
      </c>
      <c r="Q5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8" t="n">
        <v>19</v>
      </c>
      <c r="S598" t="inlineStr">
        <is>
          <t>41</t>
        </is>
      </c>
    </row>
    <row r="599" ht="11.25" customHeight="1">
      <c r="A599" s="16" t="n">
        <v>595</v>
      </c>
      <c r="B599" s="21" t="n">
        <v>519</v>
      </c>
      <c r="C599" s="18" t="n"/>
      <c r="D599" s="19" t="n">
        <v>63623086</v>
      </c>
      <c r="E599" s="19" t="n">
        <v>10009520</v>
      </c>
      <c r="F599" s="19" t="inlineStr">
        <is>
          <t>ПОР</t>
        </is>
      </c>
      <c r="G599" s="19" t="inlineStr">
        <is>
          <t>Акча</t>
        </is>
      </c>
      <c r="H599" s="19" t="inlineStr">
        <is>
          <t>КУРОРТ-БОРОВОЕ</t>
        </is>
      </c>
      <c r="I599" s="17" t="n">
        <v>421034</v>
      </c>
      <c r="J599" s="20" t="n">
        <v>45658</v>
      </c>
      <c r="K599" s="20" t="n">
        <v>45688</v>
      </c>
      <c r="L599" s="20" t="n">
        <v>45652</v>
      </c>
      <c r="M599" s="20" t="n">
        <v>45653</v>
      </c>
      <c r="N599" s="20" t="n">
        <v>45662</v>
      </c>
      <c r="O599" s="41">
        <f>IF(N599=J599,1,IF(AND(N599=J599,L599=J599),N599+1-J599,IF(AND(N599&gt;J599,L599&lt;J599),N599+1-J599,IF(AND(N599&lt;=K599,L599&gt;=J599),N599-L599,IF(L599&gt;K599,"",IF(N599&gt;K599,EOMONTH(N599,-1)-L599,""))))))</f>
        <v/>
      </c>
      <c r="P599" s="41" t="n">
        <v>16000</v>
      </c>
      <c r="Q5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599" t="n">
        <v>0</v>
      </c>
      <c r="S599" t="inlineStr">
        <is>
          <t>value is not active</t>
        </is>
      </c>
    </row>
    <row r="600" ht="11.25" customHeight="1">
      <c r="A600" s="16" t="n">
        <v>596</v>
      </c>
      <c r="B600" s="21" t="n">
        <v>519</v>
      </c>
      <c r="C600" s="18" t="n"/>
      <c r="D600" s="19" t="n">
        <v>63738959</v>
      </c>
      <c r="E600" s="19" t="inlineStr">
        <is>
          <t>ЭЛ798293</t>
        </is>
      </c>
      <c r="F600" s="19" t="inlineStr">
        <is>
          <t>ПОР</t>
        </is>
      </c>
      <c r="G600" s="19" t="inlineStr">
        <is>
          <t>УШКУЛЫН</t>
        </is>
      </c>
      <c r="H600" s="19" t="inlineStr">
        <is>
          <t>КУРОРТ-БОРОВОЕ</t>
        </is>
      </c>
      <c r="I600" s="17" t="n">
        <v>421034</v>
      </c>
      <c r="J600" s="20" t="n">
        <v>45658</v>
      </c>
      <c r="K600" s="20" t="n">
        <v>45688</v>
      </c>
      <c r="L600" s="20" t="n">
        <v>45654</v>
      </c>
      <c r="M600" s="20" t="n">
        <v>45669</v>
      </c>
      <c r="N600" s="20" t="n">
        <v>45671</v>
      </c>
      <c r="O600" s="41">
        <f>IF(N600=J600,1,IF(AND(N600=J600,L600=J600),N600+1-J600,IF(AND(N600&gt;J600,L600&lt;J600),N600+1-J600,IF(AND(N600&lt;=K600,L600&gt;=J600),N600-L600,IF(L600&gt;K600,"",IF(N600&gt;K600,EOMONTH(N600,-1)-L600,""))))))</f>
        <v/>
      </c>
      <c r="P600" s="41" t="n">
        <v>16000</v>
      </c>
      <c r="Q6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0" t="n">
        <v>0</v>
      </c>
      <c r="S600" t="inlineStr">
        <is>
          <t>value is not active</t>
        </is>
      </c>
    </row>
    <row r="601" ht="11.25" customHeight="1">
      <c r="A601" s="16" t="n">
        <v>597</v>
      </c>
      <c r="B601" s="21" t="n">
        <v>14</v>
      </c>
      <c r="C601" s="18" t="n">
        <v>515</v>
      </c>
      <c r="D601" s="19" t="n">
        <v>63738983</v>
      </c>
      <c r="E601" s="19" t="inlineStr">
        <is>
          <t>ЭЛ864529</t>
        </is>
      </c>
      <c r="F601" s="19" t="inlineStr">
        <is>
          <t>ПОР</t>
        </is>
      </c>
      <c r="G601" s="19" t="inlineStr">
        <is>
          <t>Жомарт</t>
        </is>
      </c>
      <c r="H601" s="19" t="inlineStr">
        <is>
          <t>КУРОРТ-БОРОВОЕ</t>
        </is>
      </c>
      <c r="I601" s="17" t="n">
        <v>421034</v>
      </c>
      <c r="J601" s="20" t="n">
        <v>45658</v>
      </c>
      <c r="K601" s="20" t="n">
        <v>45688</v>
      </c>
      <c r="L601" s="20" t="n">
        <v>45682</v>
      </c>
      <c r="M601" s="20" t="n">
        <v>45687</v>
      </c>
      <c r="N601" s="20" t="n">
        <v>45685</v>
      </c>
      <c r="O601" s="41">
        <f>IF(N601=J601,1,IF(AND(N601=J601,L601=J601),N601+1-J601,IF(AND(N601&gt;J601,L601&lt;J601),N601+1-J601,IF(AND(N601&lt;=K601,L601&gt;=J601),N601-L601,IF(L601&gt;K601,"",IF(N601&gt;K601,EOMONTH(N601,-1)-L601,""))))))</f>
        <v/>
      </c>
      <c r="P601" s="41" t="n">
        <v>16000</v>
      </c>
      <c r="Q6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1" t="n">
        <v>0</v>
      </c>
      <c r="S601" t="inlineStr">
        <is>
          <t>value is not active</t>
        </is>
      </c>
    </row>
    <row r="602" ht="11.25" customHeight="1">
      <c r="A602" s="16" t="n">
        <v>598</v>
      </c>
      <c r="B602" s="21" t="n">
        <v>25</v>
      </c>
      <c r="C602" s="18" t="n"/>
      <c r="D602" s="19" t="n">
        <v>63740427</v>
      </c>
      <c r="E602" s="19" t="inlineStr">
        <is>
          <t>ЭЛ841414</t>
        </is>
      </c>
      <c r="F602" s="19" t="inlineStr">
        <is>
          <t>ПОР</t>
        </is>
      </c>
      <c r="G602" s="19" t="inlineStr">
        <is>
          <t>УШКУЛЫН</t>
        </is>
      </c>
      <c r="H602" s="19" t="inlineStr">
        <is>
          <t>КУРОРТ-БОРОВОЕ</t>
        </is>
      </c>
      <c r="I602" s="17" t="n">
        <v>421034</v>
      </c>
      <c r="J602" s="20" t="n">
        <v>45658</v>
      </c>
      <c r="K602" s="20" t="n">
        <v>45688</v>
      </c>
      <c r="L602" s="20" t="n">
        <v>45680</v>
      </c>
      <c r="M602" s="20" t="n">
        <v>45681</v>
      </c>
      <c r="N602" s="20" t="n">
        <v>45685</v>
      </c>
      <c r="O602" s="41">
        <f>IF(N602=J602,1,IF(AND(N602=J602,L602=J602),N602+1-J602,IF(AND(N602&gt;J602,L602&lt;J602),N602+1-J602,IF(AND(N602&lt;=K602,L602&gt;=J602),N602-L602,IF(L602&gt;K602,"",IF(N602&gt;K602,EOMONTH(N602,-1)-L602,""))))))</f>
        <v/>
      </c>
      <c r="P602" s="41" t="n">
        <v>16000</v>
      </c>
      <c r="Q6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2" t="n">
        <v>25</v>
      </c>
      <c r="S602" t="inlineStr">
        <is>
          <t>25</t>
        </is>
      </c>
    </row>
    <row r="603" ht="11.25" customHeight="1">
      <c r="A603" s="16" t="n">
        <v>599</v>
      </c>
      <c r="B603" s="21" t="n">
        <v>14</v>
      </c>
      <c r="C603" s="18" t="n">
        <v>12</v>
      </c>
      <c r="D603" s="19" t="n">
        <v>63740435</v>
      </c>
      <c r="E603" s="19" t="inlineStr">
        <is>
          <t>ЭЛ845029</t>
        </is>
      </c>
      <c r="F603" s="19" t="inlineStr">
        <is>
          <t>ПОР</t>
        </is>
      </c>
      <c r="G603" s="19" t="inlineStr">
        <is>
          <t>Оскемен-1</t>
        </is>
      </c>
      <c r="H603" s="19" t="inlineStr">
        <is>
          <t>КУРОРТ-БОРОВОЕ</t>
        </is>
      </c>
      <c r="I603" s="17" t="n">
        <v>421034</v>
      </c>
      <c r="J603" s="20" t="n">
        <v>45658</v>
      </c>
      <c r="K603" s="20" t="n">
        <v>45688</v>
      </c>
      <c r="L603" s="20" t="n">
        <v>45663</v>
      </c>
      <c r="M603" s="20" t="n">
        <v>45682</v>
      </c>
      <c r="N603" s="20" t="n">
        <v>45686</v>
      </c>
      <c r="O603" s="41">
        <f>IF(N603=J603,1,IF(AND(N603=J603,L603=J603),N603+1-J603,IF(AND(N603&gt;J603,L603&lt;J603),N603+1-J603,IF(AND(N603&lt;=K603,L603&gt;=J603),N603-L603,IF(L603&gt;K603,"",IF(N603&gt;K603,EOMONTH(N603,-1)-L603,""))))))</f>
        <v/>
      </c>
      <c r="P603" s="41" t="n">
        <v>16000</v>
      </c>
      <c r="Q6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3" t="n">
        <v>12</v>
      </c>
      <c r="S603" t="inlineStr">
        <is>
          <t>38</t>
        </is>
      </c>
    </row>
    <row r="604" ht="11.25" customHeight="1">
      <c r="A604" s="16" t="n">
        <v>600</v>
      </c>
      <c r="B604" s="21" t="n">
        <v>29</v>
      </c>
      <c r="C604" s="18" t="n"/>
      <c r="D604" s="19" t="n">
        <v>63740476</v>
      </c>
      <c r="E604" s="19" t="n">
        <v>37320723</v>
      </c>
      <c r="F604" s="19" t="inlineStr">
        <is>
          <t>ПОР</t>
        </is>
      </c>
      <c r="G604" s="19" t="inlineStr">
        <is>
          <t>НОВОГОРНАЯ</t>
        </is>
      </c>
      <c r="H604" s="19" t="inlineStr">
        <is>
          <t>КУРОРТ-БОРОВОЕ</t>
        </is>
      </c>
      <c r="I604" s="17" t="n">
        <v>421034</v>
      </c>
      <c r="J604" s="20" t="n">
        <v>45658</v>
      </c>
      <c r="K604" s="20" t="n">
        <v>45688</v>
      </c>
      <c r="L604" s="20" t="n">
        <v>45676</v>
      </c>
      <c r="M604" s="20" t="n">
        <v>45680</v>
      </c>
      <c r="N604" s="20" t="n">
        <v>45687</v>
      </c>
      <c r="O604" s="41">
        <f>IF(N604=J604,1,IF(AND(N604=J604,L604=J604),N604+1-J604,IF(AND(N604&gt;J604,L604&lt;J604),N604+1-J604,IF(AND(N604&lt;=K604,L604&gt;=J604),N604-L604,IF(L604&gt;K604,"",IF(N604&gt;K604,EOMONTH(N604,-1)-L604,""))))))</f>
        <v/>
      </c>
      <c r="P604" s="41" t="n">
        <v>16000</v>
      </c>
      <c r="Q6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4" t="n">
        <v>29</v>
      </c>
      <c r="S604" t="inlineStr">
        <is>
          <t>2</t>
        </is>
      </c>
    </row>
    <row r="605" ht="11.25" customHeight="1">
      <c r="A605" s="16" t="n">
        <v>601</v>
      </c>
      <c r="B605" s="21" t="n">
        <v>29</v>
      </c>
      <c r="C605" s="18" t="n"/>
      <c r="D605" s="19" t="n">
        <v>63745038</v>
      </c>
      <c r="E605" s="19" t="n">
        <v>37260717</v>
      </c>
      <c r="F605" s="19" t="inlineStr">
        <is>
          <t>ПОР</t>
        </is>
      </c>
      <c r="G605" s="19" t="inlineStr">
        <is>
          <t>НОВОГОРНАЯ</t>
        </is>
      </c>
      <c r="H605" s="19" t="inlineStr">
        <is>
          <t>КУРОРТ-БОРОВОЕ</t>
        </is>
      </c>
      <c r="I605" s="17" t="n">
        <v>421034</v>
      </c>
      <c r="J605" s="20" t="n">
        <v>45658</v>
      </c>
      <c r="K605" s="20" t="n">
        <v>45688</v>
      </c>
      <c r="L605" s="20" t="n">
        <v>45667</v>
      </c>
      <c r="M605" s="20" t="n">
        <v>45668</v>
      </c>
      <c r="N605" s="20" t="n">
        <v>45675</v>
      </c>
      <c r="O605" s="41">
        <f>IF(N605=J605,1,IF(AND(N605=J605,L605=J605),N605+1-J605,IF(AND(N605&gt;J605,L605&lt;J605),N605+1-J605,IF(AND(N605&lt;=K605,L605&gt;=J605),N605-L605,IF(L605&gt;K605,"",IF(N605&gt;K605,EOMONTH(N605,-1)-L605,""))))))</f>
        <v/>
      </c>
      <c r="P605" s="41" t="n">
        <v>16000</v>
      </c>
      <c r="Q6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5" t="n">
        <v>29</v>
      </c>
      <c r="S605" t="inlineStr">
        <is>
          <t>2</t>
        </is>
      </c>
    </row>
    <row r="606" ht="11.25" customHeight="1">
      <c r="A606" s="16" t="n">
        <v>602</v>
      </c>
      <c r="B606" s="21" t="n">
        <v>26</v>
      </c>
      <c r="C606" s="18" t="n"/>
      <c r="D606" s="19" t="n">
        <v>60691607</v>
      </c>
      <c r="E606" s="19" t="n">
        <v>10025580</v>
      </c>
      <c r="F606" s="19" t="inlineStr">
        <is>
          <t>ПОР</t>
        </is>
      </c>
      <c r="G606" s="19" t="inlineStr">
        <is>
          <t>Сырдарьинская</t>
        </is>
      </c>
      <c r="H606" s="19" t="inlineStr">
        <is>
          <t>Кызылжар</t>
        </is>
      </c>
      <c r="I606" s="17" t="n">
        <v>421034</v>
      </c>
      <c r="J606" s="20" t="n">
        <v>45658</v>
      </c>
      <c r="K606" s="20" t="n">
        <v>45688</v>
      </c>
      <c r="L606" s="20" t="n">
        <v>45686</v>
      </c>
      <c r="M606" s="20" t="n">
        <v>45686</v>
      </c>
      <c r="N606" s="20" t="n">
        <v>45688</v>
      </c>
      <c r="O606" s="41">
        <f>IF(N606=J606,1,IF(AND(N606=J606,L606=J606),N606+1-J606,IF(AND(N606&gt;J606,L606&lt;J606),N606+1-J606,IF(AND(N606&lt;=K606,L606&gt;=J606),N606-L606,IF(L606&gt;K606,"",IF(N606&gt;K606,EOMONTH(N606,-1)-L606,""))))))</f>
        <v/>
      </c>
      <c r="P606" s="41" t="n">
        <v>16000</v>
      </c>
      <c r="Q6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6" t="n">
        <v>26</v>
      </c>
      <c r="S606" t="inlineStr">
        <is>
          <t>26</t>
        </is>
      </c>
    </row>
    <row r="607" ht="11.25" customHeight="1">
      <c r="A607" s="16" t="n">
        <v>603</v>
      </c>
      <c r="B607" s="21" t="n">
        <v>14</v>
      </c>
      <c r="C607" s="18" t="n">
        <v>513</v>
      </c>
      <c r="D607" s="19" t="n">
        <v>60692423</v>
      </c>
      <c r="E607" s="19" t="inlineStr">
        <is>
          <t>ЭЛ767469</t>
        </is>
      </c>
      <c r="F607" s="19" t="inlineStr">
        <is>
          <t>ПОР</t>
        </is>
      </c>
      <c r="G607" s="19" t="inlineStr">
        <is>
          <t>Жомарт</t>
        </is>
      </c>
      <c r="H607" s="19" t="inlineStr">
        <is>
          <t>Кызылжар</t>
        </is>
      </c>
      <c r="I607" s="17" t="n">
        <v>421034</v>
      </c>
      <c r="J607" s="20" t="n">
        <v>45658</v>
      </c>
      <c r="K607" s="20" t="n">
        <v>45688</v>
      </c>
      <c r="L607" s="20" t="n">
        <v>45654</v>
      </c>
      <c r="M607" s="20" t="n">
        <v>45658</v>
      </c>
      <c r="N607" s="20" t="n">
        <v>45659</v>
      </c>
      <c r="O607" s="41">
        <f>IF(N607=J607,1,IF(AND(N607=J607,L607=J607),N607+1-J607,IF(AND(N607&gt;J607,L607&lt;J607),N607+1-J607,IF(AND(N607&lt;=K607,L607&gt;=J607),N607-L607,IF(L607&gt;K607,"",IF(N607&gt;K607,EOMONTH(N607,-1)-L607,""))))))</f>
        <v/>
      </c>
      <c r="P607" s="41" t="n">
        <v>16000</v>
      </c>
      <c r="Q6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7" t="n">
        <v>0</v>
      </c>
      <c r="S607" t="inlineStr">
        <is>
          <t>value is not active</t>
        </is>
      </c>
    </row>
    <row r="608" ht="11.25" customHeight="1">
      <c r="A608" s="16" t="n">
        <v>604</v>
      </c>
      <c r="B608" s="21" t="n">
        <v>26</v>
      </c>
      <c r="C608" s="18" t="n"/>
      <c r="D608" s="19" t="n">
        <v>60696366</v>
      </c>
      <c r="E608" s="19" t="n">
        <v>10025580</v>
      </c>
      <c r="F608" s="19" t="inlineStr">
        <is>
          <t>ПОР</t>
        </is>
      </c>
      <c r="G608" s="19" t="inlineStr">
        <is>
          <t>Сырдарьинская</t>
        </is>
      </c>
      <c r="H608" s="19" t="inlineStr">
        <is>
          <t>Кызылжар</t>
        </is>
      </c>
      <c r="I608" s="17" t="n">
        <v>421034</v>
      </c>
      <c r="J608" s="20" t="n">
        <v>45658</v>
      </c>
      <c r="K608" s="20" t="n">
        <v>45688</v>
      </c>
      <c r="L608" s="20" t="n">
        <v>45686</v>
      </c>
      <c r="M608" s="20" t="n">
        <v>45686</v>
      </c>
      <c r="N608" s="20" t="n">
        <v>45688</v>
      </c>
      <c r="O608" s="41">
        <f>IF(N608=J608,1,IF(AND(N608=J608,L608=J608),N608+1-J608,IF(AND(N608&gt;J608,L608&lt;J608),N608+1-J608,IF(AND(N608&lt;=K608,L608&gt;=J608),N608-L608,IF(L608&gt;K608,"",IF(N608&gt;K608,EOMONTH(N608,-1)-L608,""))))))</f>
        <v/>
      </c>
      <c r="P608" s="41" t="n">
        <v>16000</v>
      </c>
      <c r="Q6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8" t="n">
        <v>26</v>
      </c>
      <c r="S608" t="inlineStr">
        <is>
          <t>26</t>
        </is>
      </c>
    </row>
    <row r="609" ht="11.25" customHeight="1">
      <c r="A609" s="16" t="n">
        <v>605</v>
      </c>
      <c r="B609" s="21" t="n">
        <v>26</v>
      </c>
      <c r="C609" s="18" t="n"/>
      <c r="D609" s="19" t="n">
        <v>60697521</v>
      </c>
      <c r="E609" s="19" t="n">
        <v>10025580</v>
      </c>
      <c r="F609" s="19" t="inlineStr">
        <is>
          <t>ПОР</t>
        </is>
      </c>
      <c r="G609" s="19" t="inlineStr">
        <is>
          <t>Сырдарьинская</t>
        </is>
      </c>
      <c r="H609" s="19" t="inlineStr">
        <is>
          <t>Кызылжар</t>
        </is>
      </c>
      <c r="I609" s="17" t="n">
        <v>421034</v>
      </c>
      <c r="J609" s="20" t="n">
        <v>45658</v>
      </c>
      <c r="K609" s="20" t="n">
        <v>45688</v>
      </c>
      <c r="L609" s="20" t="n">
        <v>45686</v>
      </c>
      <c r="M609" s="20" t="n">
        <v>45686</v>
      </c>
      <c r="N609" s="20" t="n">
        <v>45688</v>
      </c>
      <c r="O609" s="41">
        <f>IF(N609=J609,1,IF(AND(N609=J609,L609=J609),N609+1-J609,IF(AND(N609&gt;J609,L609&lt;J609),N609+1-J609,IF(AND(N609&lt;=K609,L609&gt;=J609),N609-L609,IF(L609&gt;K609,"",IF(N609&gt;K609,EOMONTH(N609,-1)-L609,""))))))</f>
        <v/>
      </c>
      <c r="P609" s="41" t="n">
        <v>16000</v>
      </c>
      <c r="Q6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09" t="n">
        <v>26</v>
      </c>
      <c r="S609" t="inlineStr">
        <is>
          <t>26</t>
        </is>
      </c>
    </row>
    <row r="610" ht="11.25" customHeight="1">
      <c r="A610" s="16" t="n">
        <v>606</v>
      </c>
      <c r="B610" s="21" t="n">
        <v>24</v>
      </c>
      <c r="C610" s="18" t="n"/>
      <c r="D610" s="19" t="n">
        <v>60699808</v>
      </c>
      <c r="E610" s="19" t="inlineStr">
        <is>
          <t>ЭЛ835944</t>
        </is>
      </c>
      <c r="F610" s="19" t="inlineStr">
        <is>
          <t>ПОР</t>
        </is>
      </c>
      <c r="G610" s="19" t="inlineStr">
        <is>
          <t>Жезказган</t>
        </is>
      </c>
      <c r="H610" s="19" t="inlineStr">
        <is>
          <t>Кызылжар</t>
        </is>
      </c>
      <c r="I610" s="17" t="n">
        <v>421034</v>
      </c>
      <c r="J610" s="20" t="n">
        <v>45658</v>
      </c>
      <c r="K610" s="20" t="n">
        <v>45688</v>
      </c>
      <c r="L610" s="20" t="n">
        <v>45678</v>
      </c>
      <c r="M610" s="20" t="n">
        <v>45679</v>
      </c>
      <c r="N610" s="20" t="n">
        <v>45682</v>
      </c>
      <c r="O610" s="41">
        <f>IF(N610=J610,1,IF(AND(N610=J610,L610=J610),N610+1-J610,IF(AND(N610&gt;J610,L610&lt;J610),N610+1-J610,IF(AND(N610&lt;=K610,L610&gt;=J610),N610-L610,IF(L610&gt;K610,"",IF(N610&gt;K610,EOMONTH(N610,-1)-L610,""))))))</f>
        <v/>
      </c>
      <c r="P610" s="41" t="n">
        <v>16000</v>
      </c>
      <c r="Q6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0" t="n">
        <v>24</v>
      </c>
      <c r="S610" t="inlineStr">
        <is>
          <t>2</t>
        </is>
      </c>
    </row>
    <row r="611" ht="11.25" customHeight="1">
      <c r="A611" s="16" t="n">
        <v>607</v>
      </c>
      <c r="B611" s="21" t="n">
        <v>24</v>
      </c>
      <c r="C611" s="18" t="n"/>
      <c r="D611" s="19" t="n">
        <v>61117552</v>
      </c>
      <c r="E611" s="19" t="inlineStr">
        <is>
          <t>ЭЛ791869</t>
        </is>
      </c>
      <c r="F611" s="19" t="inlineStr">
        <is>
          <t>ПОР</t>
        </is>
      </c>
      <c r="G611" s="19" t="inlineStr">
        <is>
          <t>Жезказган</t>
        </is>
      </c>
      <c r="H611" s="19" t="inlineStr">
        <is>
          <t>Кызылжар</t>
        </is>
      </c>
      <c r="I611" s="17" t="n">
        <v>421034</v>
      </c>
      <c r="J611" s="20" t="n">
        <v>45658</v>
      </c>
      <c r="K611" s="20" t="n">
        <v>45688</v>
      </c>
      <c r="L611" s="20" t="n">
        <v>45666</v>
      </c>
      <c r="M611" s="20" t="n">
        <v>45667</v>
      </c>
      <c r="N611" s="20" t="n">
        <v>45667</v>
      </c>
      <c r="O611" s="41">
        <f>IF(N611=J611,1,IF(AND(N611=J611,L611=J611),N611+1-J611,IF(AND(N611&gt;J611,L611&lt;J611),N611+1-J611,IF(AND(N611&lt;=K611,L611&gt;=J611),N611-L611,IF(L611&gt;K611,"",IF(N611&gt;K611,EOMONTH(N611,-1)-L611,""))))))</f>
        <v/>
      </c>
      <c r="P611" s="41" t="n">
        <v>16000</v>
      </c>
      <c r="Q6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1" t="n">
        <v>24</v>
      </c>
      <c r="S611" t="inlineStr">
        <is>
          <t>2</t>
        </is>
      </c>
    </row>
    <row r="612" ht="11.25" customHeight="1">
      <c r="A612" s="16" t="n">
        <v>608</v>
      </c>
      <c r="B612" s="21" t="n">
        <v>28</v>
      </c>
      <c r="C612" s="18" t="n"/>
      <c r="D612" s="19" t="n">
        <v>61117552</v>
      </c>
      <c r="E612" s="19" t="inlineStr">
        <is>
          <t>ЭЛ818980</t>
        </is>
      </c>
      <c r="F612" s="19" t="inlineStr">
        <is>
          <t>ПОР</t>
        </is>
      </c>
      <c r="G612" s="19" t="inlineStr">
        <is>
          <t>Кызылсай</t>
        </is>
      </c>
      <c r="H612" s="19" t="inlineStr">
        <is>
          <t>Кызылжар</t>
        </is>
      </c>
      <c r="I612" s="17" t="n">
        <v>421034</v>
      </c>
      <c r="J612" s="20" t="n">
        <v>45658</v>
      </c>
      <c r="K612" s="20" t="n">
        <v>45688</v>
      </c>
      <c r="L612" s="20" t="n">
        <v>45673</v>
      </c>
      <c r="M612" s="20" t="n">
        <v>45674</v>
      </c>
      <c r="N612" s="20" t="n">
        <v>45680</v>
      </c>
      <c r="O612" s="41">
        <f>IF(N612=J612,1,IF(AND(N612=J612,L612=J612),N612+1-J612,IF(AND(N612&gt;J612,L612&lt;J612),N612+1-J612,IF(AND(N612&lt;=K612,L612&gt;=J612),N612-L612,IF(L612&gt;K612,"",IF(N612&gt;K612,EOMONTH(N612,-1)-L612,""))))))</f>
        <v/>
      </c>
      <c r="P612" s="41" t="n">
        <v>16000</v>
      </c>
      <c r="Q6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2" t="n">
        <v>28</v>
      </c>
      <c r="S612" t="inlineStr">
        <is>
          <t>49</t>
        </is>
      </c>
    </row>
    <row r="613" ht="11.25" customHeight="1">
      <c r="A613" s="16" t="n">
        <v>609</v>
      </c>
      <c r="B613" s="21" t="n">
        <v>26</v>
      </c>
      <c r="C613" s="18" t="n"/>
      <c r="D613" s="19" t="n">
        <v>61117552</v>
      </c>
      <c r="E613" s="19" t="n">
        <v>10027044</v>
      </c>
      <c r="F613" s="19" t="inlineStr">
        <is>
          <t>ПОР</t>
        </is>
      </c>
      <c r="G613" s="19" t="inlineStr">
        <is>
          <t>Сырдарьинская</t>
        </is>
      </c>
      <c r="H613" s="19" t="inlineStr">
        <is>
          <t>Кызылжар</t>
        </is>
      </c>
      <c r="I613" s="17" t="n">
        <v>421034</v>
      </c>
      <c r="J613" s="20" t="n">
        <v>45658</v>
      </c>
      <c r="K613" s="20" t="n">
        <v>45688</v>
      </c>
      <c r="L613" s="20" t="n">
        <v>45687</v>
      </c>
      <c r="M613" s="20" t="n">
        <v>45688</v>
      </c>
      <c r="N613" s="20" t="n">
        <v>45688</v>
      </c>
      <c r="O613" s="41">
        <f>IF(N613=J613,1,IF(AND(N613=J613,L613=J613),N613+1-J613,IF(AND(N613&gt;J613,L613&lt;J613),N613+1-J613,IF(AND(N613&lt;=K613,L613&gt;=J613),N613-L613,IF(L613&gt;K613,"",IF(N613&gt;K613,EOMONTH(N613,-1)-L613,""))))))</f>
        <v/>
      </c>
      <c r="P613" s="41" t="n">
        <v>16000</v>
      </c>
      <c r="Q6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3" t="n">
        <v>26</v>
      </c>
      <c r="S613" t="inlineStr">
        <is>
          <t>26</t>
        </is>
      </c>
    </row>
    <row r="614" ht="11.25" customHeight="1">
      <c r="A614" s="16" t="n">
        <v>610</v>
      </c>
      <c r="B614" s="21" t="n">
        <v>532</v>
      </c>
      <c r="C614" s="18" t="n">
        <v>553</v>
      </c>
      <c r="D614" s="19" t="n">
        <v>61117776</v>
      </c>
      <c r="E614" s="19" t="n">
        <v>10011396</v>
      </c>
      <c r="F614" s="19" t="inlineStr">
        <is>
          <t>ПОР</t>
        </is>
      </c>
      <c r="G614" s="19" t="inlineStr">
        <is>
          <t>Ангрен</t>
        </is>
      </c>
      <c r="H614" s="19" t="inlineStr">
        <is>
          <t>Кызылжар</t>
        </is>
      </c>
      <c r="I614" s="17" t="n">
        <v>421034</v>
      </c>
      <c r="J614" s="20" t="n">
        <v>45658</v>
      </c>
      <c r="K614" s="20" t="n">
        <v>45688</v>
      </c>
      <c r="L614" s="20" t="n">
        <v>45654</v>
      </c>
      <c r="M614" s="20" t="n">
        <v>45658</v>
      </c>
      <c r="N614" s="20" t="n">
        <v>45664</v>
      </c>
      <c r="O614" s="41">
        <f>IF(N614=J614,1,IF(AND(N614=J614,L614=J614),N614+1-J614,IF(AND(N614&gt;J614,L614&lt;J614),N614+1-J614,IF(AND(N614&lt;=K614,L614&gt;=J614),N614-L614,IF(L614&gt;K614,"",IF(N614&gt;K614,EOMONTH(N614,-1)-L614,""))))))</f>
        <v/>
      </c>
      <c r="P614" s="41" t="n">
        <v>16000</v>
      </c>
      <c r="Q6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4" t="n">
        <v>0</v>
      </c>
      <c r="S614" t="inlineStr">
        <is>
          <t>value is not active</t>
        </is>
      </c>
    </row>
    <row r="615" ht="11.25" customHeight="1">
      <c r="A615" s="16" t="n">
        <v>611</v>
      </c>
      <c r="B615" s="21" t="n">
        <v>487</v>
      </c>
      <c r="C615" s="21" t="n">
        <v>17</v>
      </c>
      <c r="D615" s="19" t="n">
        <v>61117776</v>
      </c>
      <c r="E615" s="19" t="inlineStr">
        <is>
          <t>ЭЛ803466</t>
        </is>
      </c>
      <c r="F615" s="19" t="inlineStr">
        <is>
          <t>ПОР</t>
        </is>
      </c>
      <c r="G615" s="19" t="inlineStr">
        <is>
          <t>Жана Караганды</t>
        </is>
      </c>
      <c r="H615" s="19" t="inlineStr">
        <is>
          <t>Кызылжар</t>
        </is>
      </c>
      <c r="I615" s="17" t="n">
        <v>421034</v>
      </c>
      <c r="J615" s="20" t="n">
        <v>45658</v>
      </c>
      <c r="K615" s="20" t="n">
        <v>45688</v>
      </c>
      <c r="L615" s="20" t="n">
        <v>45669</v>
      </c>
      <c r="M615" s="20" t="n">
        <v>45670</v>
      </c>
      <c r="N615" s="20" t="n">
        <v>45672</v>
      </c>
      <c r="O615" s="41">
        <f>IF(N615=J615,1,IF(AND(N615=J615,L615=J615),N615+1-J615,IF(AND(N615&gt;J615,L615&lt;J615),N615+1-J615,IF(AND(N615&lt;=K615,L615&gt;=J615),N615-L615,IF(L615&gt;K615,"",IF(N615&gt;K615,EOMONTH(N615,-1)-L615,""))))))</f>
        <v/>
      </c>
      <c r="P615" s="41" t="n">
        <v>16000</v>
      </c>
      <c r="Q6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5" t="n">
        <v>17</v>
      </c>
      <c r="S615" t="inlineStr">
        <is>
          <t>2</t>
        </is>
      </c>
    </row>
    <row r="616" ht="11.25" customHeight="1">
      <c r="A616" s="16" t="n">
        <v>612</v>
      </c>
      <c r="B616" s="21" t="n">
        <v>24</v>
      </c>
      <c r="C616" s="18" t="n"/>
      <c r="D616" s="19" t="n">
        <v>61117776</v>
      </c>
      <c r="E616" s="19" t="inlineStr">
        <is>
          <t>ЭЛ849799</t>
        </is>
      </c>
      <c r="F616" s="19" t="inlineStr">
        <is>
          <t>ПОР</t>
        </is>
      </c>
      <c r="G616" s="19" t="inlineStr">
        <is>
          <t>Жезказган</t>
        </is>
      </c>
      <c r="H616" s="19" t="inlineStr">
        <is>
          <t>Кызылжар</t>
        </is>
      </c>
      <c r="I616" s="17" t="n">
        <v>421034</v>
      </c>
      <c r="J616" s="20" t="n">
        <v>45658</v>
      </c>
      <c r="K616" s="20" t="n">
        <v>45688</v>
      </c>
      <c r="L616" s="20" t="n">
        <v>45681</v>
      </c>
      <c r="M616" s="20" t="n">
        <v>45683</v>
      </c>
      <c r="N616" s="20" t="n">
        <v>45684</v>
      </c>
      <c r="O616" s="41">
        <f>IF(N616=J616,1,IF(AND(N616=J616,L616=J616),N616+1-J616,IF(AND(N616&gt;J616,L616&lt;J616),N616+1-J616,IF(AND(N616&lt;=K616,L616&gt;=J616),N616-L616,IF(L616&gt;K616,"",IF(N616&gt;K616,EOMONTH(N616,-1)-L616,""))))))</f>
        <v/>
      </c>
      <c r="P616" s="41" t="n">
        <v>16000</v>
      </c>
      <c r="Q6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6" t="n">
        <v>24</v>
      </c>
      <c r="S616" t="inlineStr">
        <is>
          <t>2</t>
        </is>
      </c>
    </row>
    <row r="617" ht="11.25" customHeight="1">
      <c r="A617" s="16" t="n">
        <v>613</v>
      </c>
      <c r="B617" s="21" t="n">
        <v>26</v>
      </c>
      <c r="C617" s="18" t="n"/>
      <c r="D617" s="19" t="n">
        <v>61474383</v>
      </c>
      <c r="E617" s="19" t="n">
        <v>10025580</v>
      </c>
      <c r="F617" s="19" t="inlineStr">
        <is>
          <t>ПОР</t>
        </is>
      </c>
      <c r="G617" s="19" t="inlineStr">
        <is>
          <t>Сырдарьинская</t>
        </is>
      </c>
      <c r="H617" s="19" t="inlineStr">
        <is>
          <t>Кызылжар</t>
        </is>
      </c>
      <c r="I617" s="17" t="n">
        <v>421034</v>
      </c>
      <c r="J617" s="20" t="n">
        <v>45658</v>
      </c>
      <c r="K617" s="20" t="n">
        <v>45688</v>
      </c>
      <c r="L617" s="20" t="n">
        <v>45686</v>
      </c>
      <c r="M617" s="20" t="n">
        <v>45686</v>
      </c>
      <c r="N617" s="20" t="n">
        <v>45688</v>
      </c>
      <c r="O617" s="41">
        <f>IF(N617=J617,1,IF(AND(N617=J617,L617=J617),N617+1-J617,IF(AND(N617&gt;J617,L617&lt;J617),N617+1-J617,IF(AND(N617&lt;=K617,L617&gt;=J617),N617-L617,IF(L617&gt;K617,"",IF(N617&gt;K617,EOMONTH(N617,-1)-L617,""))))))</f>
        <v/>
      </c>
      <c r="P617" s="41" t="n">
        <v>16000</v>
      </c>
      <c r="Q6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7" t="n">
        <v>26</v>
      </c>
      <c r="S617" t="inlineStr">
        <is>
          <t>26</t>
        </is>
      </c>
    </row>
    <row r="618" ht="11.25" customHeight="1">
      <c r="A618" s="16" t="n">
        <v>614</v>
      </c>
      <c r="B618" s="21" t="n">
        <v>532</v>
      </c>
      <c r="C618" s="18" t="n">
        <v>553</v>
      </c>
      <c r="D618" s="19" t="n">
        <v>61474409</v>
      </c>
      <c r="E618" s="19" t="n">
        <v>10010869</v>
      </c>
      <c r="F618" s="19" t="inlineStr">
        <is>
          <t>ПОР</t>
        </is>
      </c>
      <c r="G618" s="19" t="inlineStr">
        <is>
          <t>Ангрен</t>
        </is>
      </c>
      <c r="H618" s="19" t="inlineStr">
        <is>
          <t>Кызылжар</t>
        </is>
      </c>
      <c r="I618" s="17" t="n">
        <v>421034</v>
      </c>
      <c r="J618" s="20" t="n">
        <v>45658</v>
      </c>
      <c r="K618" s="20" t="n">
        <v>45688</v>
      </c>
      <c r="L618" s="20" t="n">
        <v>45655</v>
      </c>
      <c r="M618" s="20" t="n">
        <v>45656</v>
      </c>
      <c r="N618" s="20" t="n">
        <v>45661</v>
      </c>
      <c r="O618" s="41">
        <f>IF(N618=J618,1,IF(AND(N618=J618,L618=J618),N618+1-J618,IF(AND(N618&gt;J618,L618&lt;J618),N618+1-J618,IF(AND(N618&lt;=K618,L618&gt;=J618),N618-L618,IF(L618&gt;K618,"",IF(N618&gt;K618,EOMONTH(N618,-1)-L618,""))))))</f>
        <v/>
      </c>
      <c r="P618" s="41" t="n">
        <v>16000</v>
      </c>
      <c r="Q6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8" t="n">
        <v>0</v>
      </c>
      <c r="S618" t="inlineStr">
        <is>
          <t>value is not active</t>
        </is>
      </c>
    </row>
    <row r="619" ht="11.25" customHeight="1">
      <c r="A619" s="16" t="n">
        <v>615</v>
      </c>
      <c r="B619" s="21" t="n">
        <v>487</v>
      </c>
      <c r="C619" s="21" t="n">
        <v>17</v>
      </c>
      <c r="D619" s="19" t="n">
        <v>61474409</v>
      </c>
      <c r="E619" s="19" t="inlineStr">
        <is>
          <t>ЭЛ803425</t>
        </is>
      </c>
      <c r="F619" s="19" t="inlineStr">
        <is>
          <t>ПОР</t>
        </is>
      </c>
      <c r="G619" s="19" t="inlineStr">
        <is>
          <t>Жана Караганды</t>
        </is>
      </c>
      <c r="H619" s="19" t="inlineStr">
        <is>
          <t>Кызылжар</t>
        </is>
      </c>
      <c r="I619" s="17" t="n">
        <v>421034</v>
      </c>
      <c r="J619" s="20" t="n">
        <v>45658</v>
      </c>
      <c r="K619" s="20" t="n">
        <v>45688</v>
      </c>
      <c r="L619" s="20" t="n">
        <v>45669</v>
      </c>
      <c r="M619" s="20" t="n">
        <v>45670</v>
      </c>
      <c r="N619" s="20" t="n">
        <v>45672</v>
      </c>
      <c r="O619" s="41">
        <f>IF(N619=J619,1,IF(AND(N619=J619,L619=J619),N619+1-J619,IF(AND(N619&gt;J619,L619&lt;J619),N619+1-J619,IF(AND(N619&lt;=K619,L619&gt;=J619),N619-L619,IF(L619&gt;K619,"",IF(N619&gt;K619,EOMONTH(N619,-1)-L619,""))))))</f>
        <v/>
      </c>
      <c r="P619" s="41" t="n">
        <v>16000</v>
      </c>
      <c r="Q6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19" t="n">
        <v>17</v>
      </c>
      <c r="S619" t="inlineStr">
        <is>
          <t>2</t>
        </is>
      </c>
    </row>
    <row r="620" ht="11.25" customHeight="1">
      <c r="A620" s="16" t="n">
        <v>616</v>
      </c>
      <c r="B620" s="21" t="n">
        <v>24</v>
      </c>
      <c r="C620" s="18" t="n"/>
      <c r="D620" s="19" t="n">
        <v>61474409</v>
      </c>
      <c r="E620" s="19" t="inlineStr">
        <is>
          <t>ЭЛ849799</t>
        </is>
      </c>
      <c r="F620" s="19" t="inlineStr">
        <is>
          <t>ПОР</t>
        </is>
      </c>
      <c r="G620" s="19" t="inlineStr">
        <is>
          <t>Жезказган</t>
        </is>
      </c>
      <c r="H620" s="19" t="inlineStr">
        <is>
          <t>Кызылжар</t>
        </is>
      </c>
      <c r="I620" s="17" t="n">
        <v>421034</v>
      </c>
      <c r="J620" s="20" t="n">
        <v>45658</v>
      </c>
      <c r="K620" s="20" t="n">
        <v>45688</v>
      </c>
      <c r="L620" s="20" t="n">
        <v>45681</v>
      </c>
      <c r="M620" s="20" t="n">
        <v>45683</v>
      </c>
      <c r="N620" s="20" t="n">
        <v>45684</v>
      </c>
      <c r="O620" s="41">
        <f>IF(N620=J620,1,IF(AND(N620=J620,L620=J620),N620+1-J620,IF(AND(N620&gt;J620,L620&lt;J620),N620+1-J620,IF(AND(N620&lt;=K620,L620&gt;=J620),N620-L620,IF(L620&gt;K620,"",IF(N620&gt;K620,EOMONTH(N620,-1)-L620,""))))))</f>
        <v/>
      </c>
      <c r="P620" s="41" t="n">
        <v>16000</v>
      </c>
      <c r="Q6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0" t="n">
        <v>24</v>
      </c>
      <c r="S620" t="inlineStr">
        <is>
          <t>2</t>
        </is>
      </c>
    </row>
    <row r="621" ht="11.25" customHeight="1">
      <c r="A621" s="16" t="n">
        <v>617</v>
      </c>
      <c r="B621" s="21" t="n">
        <v>26</v>
      </c>
      <c r="C621" s="18" t="n"/>
      <c r="D621" s="19" t="n">
        <v>61474458</v>
      </c>
      <c r="E621" s="19" t="n">
        <v>10025580</v>
      </c>
      <c r="F621" s="19" t="inlineStr">
        <is>
          <t>ПОР</t>
        </is>
      </c>
      <c r="G621" s="19" t="inlineStr">
        <is>
          <t>Сырдарьинская</t>
        </is>
      </c>
      <c r="H621" s="19" t="inlineStr">
        <is>
          <t>Кызылжар</t>
        </is>
      </c>
      <c r="I621" s="17" t="n">
        <v>421034</v>
      </c>
      <c r="J621" s="20" t="n">
        <v>45658</v>
      </c>
      <c r="K621" s="20" t="n">
        <v>45688</v>
      </c>
      <c r="L621" s="20" t="n">
        <v>45686</v>
      </c>
      <c r="M621" s="20" t="n">
        <v>45686</v>
      </c>
      <c r="N621" s="20" t="n">
        <v>45688</v>
      </c>
      <c r="O621" s="41">
        <f>IF(N621=J621,1,IF(AND(N621=J621,L621=J621),N621+1-J621,IF(AND(N621&gt;J621,L621&lt;J621),N621+1-J621,IF(AND(N621&lt;=K621,L621&gt;=J621),N621-L621,IF(L621&gt;K621,"",IF(N621&gt;K621,EOMONTH(N621,-1)-L621,""))))))</f>
        <v/>
      </c>
      <c r="P621" s="41" t="n">
        <v>16000</v>
      </c>
      <c r="Q6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1" t="n">
        <v>26</v>
      </c>
      <c r="S621" t="inlineStr">
        <is>
          <t>26</t>
        </is>
      </c>
    </row>
    <row r="622" ht="11.25" customHeight="1">
      <c r="A622" s="16" t="n">
        <v>618</v>
      </c>
      <c r="B622" s="21" t="n">
        <v>532</v>
      </c>
      <c r="C622" s="18" t="n">
        <v>553</v>
      </c>
      <c r="D622" s="19" t="n">
        <v>61474722</v>
      </c>
      <c r="E622" s="19" t="n">
        <v>10011280</v>
      </c>
      <c r="F622" s="19" t="inlineStr">
        <is>
          <t>ПОР</t>
        </is>
      </c>
      <c r="G622" s="19" t="inlineStr">
        <is>
          <t>Ангрен</t>
        </is>
      </c>
      <c r="H622" s="19" t="inlineStr">
        <is>
          <t>Кызылжар</t>
        </is>
      </c>
      <c r="I622" s="17" t="n">
        <v>421034</v>
      </c>
      <c r="J622" s="20" t="n">
        <v>45658</v>
      </c>
      <c r="K622" s="20" t="n">
        <v>45688</v>
      </c>
      <c r="L622" s="20" t="n">
        <v>45654</v>
      </c>
      <c r="M622" s="20" t="n">
        <v>45658</v>
      </c>
      <c r="N622" s="20" t="n">
        <v>45664</v>
      </c>
      <c r="O622" s="41">
        <f>IF(N622=J622,1,IF(AND(N622=J622,L622=J622),N622+1-J622,IF(AND(N622&gt;J622,L622&lt;J622),N622+1-J622,IF(AND(N622&lt;=K622,L622&gt;=J622),N622-L622,IF(L622&gt;K622,"",IF(N622&gt;K622,EOMONTH(N622,-1)-L622,""))))))</f>
        <v/>
      </c>
      <c r="P622" s="41" t="n">
        <v>16000</v>
      </c>
      <c r="Q6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2" t="n">
        <v>0</v>
      </c>
      <c r="S622" t="inlineStr">
        <is>
          <t>value is not active</t>
        </is>
      </c>
    </row>
    <row r="623" ht="11.25" customHeight="1">
      <c r="A623" s="16" t="n">
        <v>619</v>
      </c>
      <c r="B623" s="21" t="n">
        <v>487</v>
      </c>
      <c r="C623" s="21" t="n">
        <v>17</v>
      </c>
      <c r="D623" s="19" t="n">
        <v>61474722</v>
      </c>
      <c r="E623" s="19" t="inlineStr">
        <is>
          <t>ЭЛ803466</t>
        </is>
      </c>
      <c r="F623" s="19" t="inlineStr">
        <is>
          <t>ПОР</t>
        </is>
      </c>
      <c r="G623" s="19" t="inlineStr">
        <is>
          <t>Жана Караганды</t>
        </is>
      </c>
      <c r="H623" s="19" t="inlineStr">
        <is>
          <t>Кызылжар</t>
        </is>
      </c>
      <c r="I623" s="17" t="n">
        <v>421034</v>
      </c>
      <c r="J623" s="20" t="n">
        <v>45658</v>
      </c>
      <c r="K623" s="20" t="n">
        <v>45688</v>
      </c>
      <c r="L623" s="20" t="n">
        <v>45669</v>
      </c>
      <c r="M623" s="20" t="n">
        <v>45670</v>
      </c>
      <c r="N623" s="20" t="n">
        <v>45672</v>
      </c>
      <c r="O623" s="41">
        <f>IF(N623=J623,1,IF(AND(N623=J623,L623=J623),N623+1-J623,IF(AND(N623&gt;J623,L623&lt;J623),N623+1-J623,IF(AND(N623&lt;=K623,L623&gt;=J623),N623-L623,IF(L623&gt;K623,"",IF(N623&gt;K623,EOMONTH(N623,-1)-L623,""))))))</f>
        <v/>
      </c>
      <c r="P623" s="41" t="n">
        <v>16000</v>
      </c>
      <c r="Q6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3" t="n">
        <v>17</v>
      </c>
      <c r="S623" t="inlineStr">
        <is>
          <t>2</t>
        </is>
      </c>
    </row>
    <row r="624" ht="11.25" customHeight="1">
      <c r="A624" s="16" t="n">
        <v>620</v>
      </c>
      <c r="B624" s="21" t="n">
        <v>24</v>
      </c>
      <c r="C624" s="18" t="n"/>
      <c r="D624" s="19" t="n">
        <v>61474722</v>
      </c>
      <c r="E624" s="19" t="inlineStr">
        <is>
          <t>ЭЛ849799</t>
        </is>
      </c>
      <c r="F624" s="19" t="inlineStr">
        <is>
          <t>ПОР</t>
        </is>
      </c>
      <c r="G624" s="19" t="inlineStr">
        <is>
          <t>Жезказган</t>
        </is>
      </c>
      <c r="H624" s="19" t="inlineStr">
        <is>
          <t>Кызылжар</t>
        </is>
      </c>
      <c r="I624" s="17" t="n">
        <v>421034</v>
      </c>
      <c r="J624" s="20" t="n">
        <v>45658</v>
      </c>
      <c r="K624" s="20" t="n">
        <v>45688</v>
      </c>
      <c r="L624" s="20" t="n">
        <v>45681</v>
      </c>
      <c r="M624" s="20" t="n">
        <v>45683</v>
      </c>
      <c r="N624" s="20" t="n">
        <v>45684</v>
      </c>
      <c r="O624" s="41">
        <f>IF(N624=J624,1,IF(AND(N624=J624,L624=J624),N624+1-J624,IF(AND(N624&gt;J624,L624&lt;J624),N624+1-J624,IF(AND(N624&lt;=K624,L624&gt;=J624),N624-L624,IF(L624&gt;K624,"",IF(N624&gt;K624,EOMONTH(N624,-1)-L624,""))))))</f>
        <v/>
      </c>
      <c r="P624" s="41" t="n">
        <v>16000</v>
      </c>
      <c r="Q6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4" t="n">
        <v>24</v>
      </c>
      <c r="S624" t="inlineStr">
        <is>
          <t>2</t>
        </is>
      </c>
    </row>
    <row r="625" ht="11.25" customHeight="1">
      <c r="A625" s="16" t="n">
        <v>621</v>
      </c>
      <c r="B625" s="21" t="n">
        <v>26</v>
      </c>
      <c r="C625" s="18" t="n"/>
      <c r="D625" s="19" t="n">
        <v>61474748</v>
      </c>
      <c r="E625" s="19" t="n">
        <v>10025580</v>
      </c>
      <c r="F625" s="19" t="inlineStr">
        <is>
          <t>ПОР</t>
        </is>
      </c>
      <c r="G625" s="19" t="inlineStr">
        <is>
          <t>Сырдарьинская</t>
        </is>
      </c>
      <c r="H625" s="19" t="inlineStr">
        <is>
          <t>Кызылжар</t>
        </is>
      </c>
      <c r="I625" s="17" t="n">
        <v>421034</v>
      </c>
      <c r="J625" s="20" t="n">
        <v>45658</v>
      </c>
      <c r="K625" s="20" t="n">
        <v>45688</v>
      </c>
      <c r="L625" s="20" t="n">
        <v>45686</v>
      </c>
      <c r="M625" s="20" t="n">
        <v>45686</v>
      </c>
      <c r="N625" s="20" t="n">
        <v>45688</v>
      </c>
      <c r="O625" s="41">
        <f>IF(N625=J625,1,IF(AND(N625=J625,L625=J625),N625+1-J625,IF(AND(N625&gt;J625,L625&lt;J625),N625+1-J625,IF(AND(N625&lt;=K625,L625&gt;=J625),N625-L625,IF(L625&gt;K625,"",IF(N625&gt;K625,EOMONTH(N625,-1)-L625,""))))))</f>
        <v/>
      </c>
      <c r="P625" s="41" t="n">
        <v>16000</v>
      </c>
      <c r="Q6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5" t="n">
        <v>26</v>
      </c>
      <c r="S625" t="inlineStr">
        <is>
          <t>26</t>
        </is>
      </c>
    </row>
    <row r="626" ht="11.25" customHeight="1">
      <c r="A626" s="16" t="n">
        <v>622</v>
      </c>
      <c r="B626" s="21" t="n">
        <v>520</v>
      </c>
      <c r="C626" s="18" t="n"/>
      <c r="D626" s="19" t="n">
        <v>63615355</v>
      </c>
      <c r="E626" s="19" t="inlineStr">
        <is>
          <t>ЭЛ767461</t>
        </is>
      </c>
      <c r="F626" s="19" t="inlineStr">
        <is>
          <t>ПОР</t>
        </is>
      </c>
      <c r="G626" s="19" t="inlineStr">
        <is>
          <t>Жомарт</t>
        </is>
      </c>
      <c r="H626" s="19" t="inlineStr">
        <is>
          <t>Кызылжар</t>
        </is>
      </c>
      <c r="I626" s="17" t="n">
        <v>421034</v>
      </c>
      <c r="J626" s="20" t="n">
        <v>45658</v>
      </c>
      <c r="K626" s="20" t="n">
        <v>45688</v>
      </c>
      <c r="L626" s="20" t="n">
        <v>45654</v>
      </c>
      <c r="M626" s="20" t="n">
        <v>45658</v>
      </c>
      <c r="N626" s="20" t="n">
        <v>45659</v>
      </c>
      <c r="O626" s="41">
        <f>IF(N626=J626,1,IF(AND(N626=J626,L626=J626),N626+1-J626,IF(AND(N626&gt;J626,L626&lt;J626),N626+1-J626,IF(AND(N626&lt;=K626,L626&gt;=J626),N626-L626,IF(L626&gt;K626,"",IF(N626&gt;K626,EOMONTH(N626,-1)-L626,""))))))</f>
        <v/>
      </c>
      <c r="P626" s="41" t="n">
        <v>16000</v>
      </c>
      <c r="Q6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6" t="n">
        <v>0</v>
      </c>
      <c r="S626" t="inlineStr">
        <is>
          <t>value is not active</t>
        </is>
      </c>
    </row>
    <row r="627" ht="11.25" customHeight="1">
      <c r="A627" s="16" t="n">
        <v>623</v>
      </c>
      <c r="B627" s="21" t="n">
        <v>25</v>
      </c>
      <c r="C627" s="18" t="n"/>
      <c r="D627" s="19" t="n">
        <v>63615363</v>
      </c>
      <c r="E627" s="19" t="n">
        <v>10027540</v>
      </c>
      <c r="F627" s="19" t="inlineStr">
        <is>
          <t>ПОР</t>
        </is>
      </c>
      <c r="G627" s="19" t="inlineStr">
        <is>
          <t>Ангрен</t>
        </is>
      </c>
      <c r="H627" s="19" t="inlineStr">
        <is>
          <t>Кызылжар</t>
        </is>
      </c>
      <c r="I627" s="17" t="n">
        <v>421034</v>
      </c>
      <c r="J627" s="20" t="n">
        <v>45658</v>
      </c>
      <c r="K627" s="20" t="n">
        <v>45688</v>
      </c>
      <c r="L627" s="20" t="n">
        <v>45681</v>
      </c>
      <c r="M627" s="20" t="n">
        <v>45688</v>
      </c>
      <c r="N627" s="20" t="n">
        <v>45688</v>
      </c>
      <c r="O627" s="41">
        <f>IF(N627=J627,1,IF(AND(N627=J627,L627=J627),N627+1-J627,IF(AND(N627&gt;J627,L627&lt;J627),N627+1-J627,IF(AND(N627&lt;=K627,L627&gt;=J627),N627-L627,IF(L627&gt;K627,"",IF(N627&gt;K627,EOMONTH(N627,-1)-L627,""))))))</f>
        <v/>
      </c>
      <c r="P627" s="41" t="n">
        <v>16000</v>
      </c>
      <c r="Q6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7" t="n">
        <v>25</v>
      </c>
      <c r="S627" t="inlineStr">
        <is>
          <t>25</t>
        </is>
      </c>
    </row>
    <row r="628" ht="11.25" customHeight="1">
      <c r="A628" s="16" t="n">
        <v>624</v>
      </c>
      <c r="B628" s="21" t="n">
        <v>25</v>
      </c>
      <c r="C628" s="18" t="n"/>
      <c r="D628" s="19" t="n">
        <v>63615512</v>
      </c>
      <c r="E628" s="19" t="n">
        <v>10027542</v>
      </c>
      <c r="F628" s="19" t="inlineStr">
        <is>
          <t>ПОР</t>
        </is>
      </c>
      <c r="G628" s="19" t="inlineStr">
        <is>
          <t>Ангрен</t>
        </is>
      </c>
      <c r="H628" s="19" t="inlineStr">
        <is>
          <t>Кызылжар</t>
        </is>
      </c>
      <c r="I628" s="17" t="n">
        <v>421034</v>
      </c>
      <c r="J628" s="20" t="n">
        <v>45658</v>
      </c>
      <c r="K628" s="20" t="n">
        <v>45688</v>
      </c>
      <c r="L628" s="20" t="n">
        <v>45681</v>
      </c>
      <c r="M628" s="20" t="n">
        <v>45688</v>
      </c>
      <c r="N628" s="20" t="n">
        <v>45688</v>
      </c>
      <c r="O628" s="41">
        <f>IF(N628=J628,1,IF(AND(N628=J628,L628=J628),N628+1-J628,IF(AND(N628&gt;J628,L628&lt;J628),N628+1-J628,IF(AND(N628&lt;=K628,L628&gt;=J628),N628-L628,IF(L628&gt;K628,"",IF(N628&gt;K628,EOMONTH(N628,-1)-L628,""))))))</f>
        <v/>
      </c>
      <c r="P628" s="41" t="n">
        <v>16000</v>
      </c>
      <c r="Q6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8" t="n">
        <v>25</v>
      </c>
      <c r="S628" t="inlineStr">
        <is>
          <t>25</t>
        </is>
      </c>
    </row>
    <row r="629" ht="11.25" customHeight="1">
      <c r="A629" s="16" t="n">
        <v>625</v>
      </c>
      <c r="B629" s="21" t="n">
        <v>25</v>
      </c>
      <c r="C629" s="18" t="n"/>
      <c r="D629" s="19" t="n">
        <v>63615553</v>
      </c>
      <c r="E629" s="19" t="n">
        <v>10027590</v>
      </c>
      <c r="F629" s="19" t="inlineStr">
        <is>
          <t>ПОР</t>
        </is>
      </c>
      <c r="G629" s="19" t="inlineStr">
        <is>
          <t>Ангрен</t>
        </is>
      </c>
      <c r="H629" s="19" t="inlineStr">
        <is>
          <t>Кызылжар</t>
        </is>
      </c>
      <c r="I629" s="17" t="n">
        <v>421034</v>
      </c>
      <c r="J629" s="20" t="n">
        <v>45658</v>
      </c>
      <c r="K629" s="20" t="n">
        <v>45688</v>
      </c>
      <c r="L629" s="20" t="n">
        <v>45682</v>
      </c>
      <c r="M629" s="20" t="n">
        <v>45688</v>
      </c>
      <c r="N629" s="20" t="n">
        <v>45688</v>
      </c>
      <c r="O629" s="41">
        <f>IF(N629=J629,1,IF(AND(N629=J629,L629=J629),N629+1-J629,IF(AND(N629&gt;J629,L629&lt;J629),N629+1-J629,IF(AND(N629&lt;=K629,L629&gt;=J629),N629-L629,IF(L629&gt;K629,"",IF(N629&gt;K629,EOMONTH(N629,-1)-L629,""))))))</f>
        <v/>
      </c>
      <c r="P629" s="41" t="n">
        <v>16000</v>
      </c>
      <c r="Q6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29" t="n">
        <v>25</v>
      </c>
      <c r="S629" t="inlineStr">
        <is>
          <t>25</t>
        </is>
      </c>
    </row>
    <row r="630" ht="11.25" customHeight="1">
      <c r="A630" s="16" t="n">
        <v>626</v>
      </c>
      <c r="B630" s="21" t="n">
        <v>25</v>
      </c>
      <c r="C630" s="18" t="n"/>
      <c r="D630" s="19" t="n">
        <v>63615587</v>
      </c>
      <c r="E630" s="19" t="n">
        <v>10023669</v>
      </c>
      <c r="F630" s="19" t="inlineStr">
        <is>
          <t>ПОР</t>
        </is>
      </c>
      <c r="G630" s="19" t="inlineStr">
        <is>
          <t>Ангрен</t>
        </is>
      </c>
      <c r="H630" s="19" t="inlineStr">
        <is>
          <t>Кызылжар</t>
        </is>
      </c>
      <c r="I630" s="17" t="n">
        <v>421034</v>
      </c>
      <c r="J630" s="20" t="n">
        <v>45658</v>
      </c>
      <c r="K630" s="20" t="n">
        <v>45688</v>
      </c>
      <c r="L630" s="20" t="n">
        <v>45681</v>
      </c>
      <c r="M630" s="20" t="n">
        <v>45682</v>
      </c>
      <c r="N630" s="20" t="n">
        <v>45686</v>
      </c>
      <c r="O630" s="41">
        <f>IF(N630=J630,1,IF(AND(N630=J630,L630=J630),N630+1-J630,IF(AND(N630&gt;J630,L630&lt;J630),N630+1-J630,IF(AND(N630&lt;=K630,L630&gt;=J630),N630-L630,IF(L630&gt;K630,"",IF(N630&gt;K630,EOMONTH(N630,-1)-L630,""))))))</f>
        <v/>
      </c>
      <c r="P630" s="41" t="n">
        <v>16000</v>
      </c>
      <c r="Q6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0" t="n">
        <v>25</v>
      </c>
      <c r="S630" t="inlineStr">
        <is>
          <t>25</t>
        </is>
      </c>
    </row>
    <row r="631" ht="11.25" customHeight="1">
      <c r="A631" s="16" t="n">
        <v>627</v>
      </c>
      <c r="B631" s="21" t="n">
        <v>25</v>
      </c>
      <c r="C631" s="18" t="n"/>
      <c r="D631" s="19" t="n">
        <v>63615587</v>
      </c>
      <c r="E631" s="19" t="n">
        <v>10023669</v>
      </c>
      <c r="F631" s="19" t="inlineStr">
        <is>
          <t>ПОР</t>
        </is>
      </c>
      <c r="G631" s="19" t="inlineStr">
        <is>
          <t>Кызылжар</t>
        </is>
      </c>
      <c r="H631" s="19" t="inlineStr">
        <is>
          <t>Кызылжар</t>
        </is>
      </c>
      <c r="I631" s="17" t="n">
        <v>421034</v>
      </c>
      <c r="J631" s="20" t="n">
        <v>45658</v>
      </c>
      <c r="K631" s="20" t="n">
        <v>45688</v>
      </c>
      <c r="L631" s="20" t="n">
        <v>45686</v>
      </c>
      <c r="M631" s="20" t="n">
        <v>45688</v>
      </c>
      <c r="N631" s="20" t="n">
        <v>45688</v>
      </c>
      <c r="O631" s="41">
        <f>IF(N631=J631,1,IF(AND(N631=J631,L631=J631),N631+1-J631,IF(AND(N631&gt;J631,L631&lt;J631),N631+1-J631,IF(AND(N631&lt;=K631,L631&gt;=J631),N631-L631,IF(L631&gt;K631,"",IF(N631&gt;K631,EOMONTH(N631,-1)-L631,""))))))</f>
        <v/>
      </c>
      <c r="P631" s="41" t="n">
        <v>16000</v>
      </c>
      <c r="Q6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1" t="n">
        <v>25</v>
      </c>
      <c r="S631" t="inlineStr">
        <is>
          <t>25</t>
        </is>
      </c>
    </row>
    <row r="632" ht="11.25" customHeight="1">
      <c r="A632" s="16" t="n">
        <v>628</v>
      </c>
      <c r="B632" s="21" t="n">
        <v>520</v>
      </c>
      <c r="C632" s="18" t="n"/>
      <c r="D632" s="19" t="n">
        <v>63615611</v>
      </c>
      <c r="E632" s="19" t="inlineStr">
        <is>
          <t>ЭЛ767461</t>
        </is>
      </c>
      <c r="F632" s="19" t="inlineStr">
        <is>
          <t>ПОР</t>
        </is>
      </c>
      <c r="G632" s="19" t="inlineStr">
        <is>
          <t>Жомарт</t>
        </is>
      </c>
      <c r="H632" s="19" t="inlineStr">
        <is>
          <t>Кызылжар</t>
        </is>
      </c>
      <c r="I632" s="17" t="n">
        <v>421034</v>
      </c>
      <c r="J632" s="20" t="n">
        <v>45658</v>
      </c>
      <c r="K632" s="20" t="n">
        <v>45688</v>
      </c>
      <c r="L632" s="20" t="n">
        <v>45654</v>
      </c>
      <c r="M632" s="20" t="n">
        <v>45658</v>
      </c>
      <c r="N632" s="20" t="n">
        <v>45659</v>
      </c>
      <c r="O632" s="41">
        <f>IF(N632=J632,1,IF(AND(N632=J632,L632=J632),N632+1-J632,IF(AND(N632&gt;J632,L632&lt;J632),N632+1-J632,IF(AND(N632&lt;=K632,L632&gt;=J632),N632-L632,IF(L632&gt;K632,"",IF(N632&gt;K632,EOMONTH(N632,-1)-L632,""))))))</f>
        <v/>
      </c>
      <c r="P632" s="41" t="n">
        <v>16000</v>
      </c>
      <c r="Q6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2" t="n">
        <v>0</v>
      </c>
      <c r="S632" t="inlineStr">
        <is>
          <t>value is not active</t>
        </is>
      </c>
    </row>
    <row r="633" ht="11.25" customHeight="1">
      <c r="A633" s="16" t="n">
        <v>629</v>
      </c>
      <c r="B633" s="21" t="n">
        <v>25</v>
      </c>
      <c r="C633" s="18" t="n"/>
      <c r="D633" s="19" t="n">
        <v>63615686</v>
      </c>
      <c r="E633" s="19" t="inlineStr">
        <is>
          <t>ЭЛ862771</t>
        </is>
      </c>
      <c r="F633" s="19" t="inlineStr">
        <is>
          <t>ПОР</t>
        </is>
      </c>
      <c r="G633" s="19" t="inlineStr">
        <is>
          <t>Арыс 1</t>
        </is>
      </c>
      <c r="H633" s="19" t="inlineStr">
        <is>
          <t>Кызылжар</t>
        </is>
      </c>
      <c r="I633" s="17" t="n">
        <v>421034</v>
      </c>
      <c r="J633" s="20" t="n">
        <v>45658</v>
      </c>
      <c r="K633" s="20" t="n">
        <v>45688</v>
      </c>
      <c r="L633" s="20" t="n">
        <v>45685</v>
      </c>
      <c r="M633" s="20" t="n">
        <v>45687</v>
      </c>
      <c r="N633" s="20" t="n">
        <v>45688</v>
      </c>
      <c r="O633" s="41">
        <f>IF(N633=J633,1,IF(AND(N633=J633,L633=J633),N633+1-J633,IF(AND(N633&gt;J633,L633&lt;J633),N633+1-J633,IF(AND(N633&lt;=K633,L633&gt;=J633),N633-L633,IF(L633&gt;K633,"",IF(N633&gt;K633,EOMONTH(N633,-1)-L633,""))))))</f>
        <v/>
      </c>
      <c r="P633" s="41" t="n">
        <v>16000</v>
      </c>
      <c r="Q6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3" t="n">
        <v>25</v>
      </c>
      <c r="S633" t="inlineStr">
        <is>
          <t>25</t>
        </is>
      </c>
    </row>
    <row r="634" ht="11.25" customHeight="1">
      <c r="A634" s="16" t="n">
        <v>630</v>
      </c>
      <c r="B634" s="21" t="n">
        <v>24</v>
      </c>
      <c r="C634" s="18" t="n"/>
      <c r="D634" s="19" t="n">
        <v>63615769</v>
      </c>
      <c r="E634" s="19" t="inlineStr">
        <is>
          <t>ЭЛ791869</t>
        </is>
      </c>
      <c r="F634" s="19" t="inlineStr">
        <is>
          <t>ПОР</t>
        </is>
      </c>
      <c r="G634" s="19" t="inlineStr">
        <is>
          <t>Жезказган</t>
        </is>
      </c>
      <c r="H634" s="19" t="inlineStr">
        <is>
          <t>Кызылжар</t>
        </is>
      </c>
      <c r="I634" s="17" t="n">
        <v>421034</v>
      </c>
      <c r="J634" s="20" t="n">
        <v>45658</v>
      </c>
      <c r="K634" s="20" t="n">
        <v>45688</v>
      </c>
      <c r="L634" s="20" t="n">
        <v>45666</v>
      </c>
      <c r="M634" s="20" t="n">
        <v>45667</v>
      </c>
      <c r="N634" s="20" t="n">
        <v>45667</v>
      </c>
      <c r="O634" s="41">
        <f>IF(N634=J634,1,IF(AND(N634=J634,L634=J634),N634+1-J634,IF(AND(N634&gt;J634,L634&lt;J634),N634+1-J634,IF(AND(N634&lt;=K634,L634&gt;=J634),N634-L634,IF(L634&gt;K634,"",IF(N634&gt;K634,EOMONTH(N634,-1)-L634,""))))))</f>
        <v/>
      </c>
      <c r="P634" s="41" t="n">
        <v>16000</v>
      </c>
      <c r="Q6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4" t="n">
        <v>24</v>
      </c>
      <c r="S634" t="inlineStr">
        <is>
          <t>2</t>
        </is>
      </c>
    </row>
    <row r="635" ht="11.25" customHeight="1">
      <c r="A635" s="16" t="n">
        <v>631</v>
      </c>
      <c r="B635" s="21" t="n">
        <v>28</v>
      </c>
      <c r="C635" s="18" t="n"/>
      <c r="D635" s="19" t="n">
        <v>63615769</v>
      </c>
      <c r="E635" s="19" t="inlineStr">
        <is>
          <t>ЭЛ818980</t>
        </is>
      </c>
      <c r="F635" s="19" t="inlineStr">
        <is>
          <t>ПОР</t>
        </is>
      </c>
      <c r="G635" s="19" t="inlineStr">
        <is>
          <t>Кызылсай</t>
        </is>
      </c>
      <c r="H635" s="19" t="inlineStr">
        <is>
          <t>Кызылжар</t>
        </is>
      </c>
      <c r="I635" s="17" t="n">
        <v>421034</v>
      </c>
      <c r="J635" s="20" t="n">
        <v>45658</v>
      </c>
      <c r="K635" s="20" t="n">
        <v>45688</v>
      </c>
      <c r="L635" s="20" t="n">
        <v>45673</v>
      </c>
      <c r="M635" s="20" t="n">
        <v>45674</v>
      </c>
      <c r="N635" s="20" t="n">
        <v>45680</v>
      </c>
      <c r="O635" s="41">
        <f>IF(N635=J635,1,IF(AND(N635=J635,L635=J635),N635+1-J635,IF(AND(N635&gt;J635,L635&lt;J635),N635+1-J635,IF(AND(N635&lt;=K635,L635&gt;=J635),N635-L635,IF(L635&gt;K635,"",IF(N635&gt;K635,EOMONTH(N635,-1)-L635,""))))))</f>
        <v/>
      </c>
      <c r="P635" s="41" t="n">
        <v>16000</v>
      </c>
      <c r="Q6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5" t="n">
        <v>28</v>
      </c>
      <c r="S635" t="inlineStr">
        <is>
          <t>49</t>
        </is>
      </c>
    </row>
    <row r="636" ht="11.25" customHeight="1">
      <c r="A636" s="16" t="n">
        <v>632</v>
      </c>
      <c r="B636" s="21" t="n">
        <v>26</v>
      </c>
      <c r="C636" s="18" t="n"/>
      <c r="D636" s="19" t="n">
        <v>63615769</v>
      </c>
      <c r="E636" s="19" t="n">
        <v>10027044</v>
      </c>
      <c r="F636" s="19" t="inlineStr">
        <is>
          <t>ПОР</t>
        </is>
      </c>
      <c r="G636" s="19" t="inlineStr">
        <is>
          <t>Сырдарьинская</t>
        </is>
      </c>
      <c r="H636" s="19" t="inlineStr">
        <is>
          <t>Кызылжар</t>
        </is>
      </c>
      <c r="I636" s="17" t="n">
        <v>421034</v>
      </c>
      <c r="J636" s="20" t="n">
        <v>45658</v>
      </c>
      <c r="K636" s="20" t="n">
        <v>45688</v>
      </c>
      <c r="L636" s="20" t="n">
        <v>45687</v>
      </c>
      <c r="M636" s="20" t="n">
        <v>45688</v>
      </c>
      <c r="N636" s="20" t="n">
        <v>45688</v>
      </c>
      <c r="O636" s="41">
        <f>IF(N636=J636,1,IF(AND(N636=J636,L636=J636),N636+1-J636,IF(AND(N636&gt;J636,L636&lt;J636),N636+1-J636,IF(AND(N636&lt;=K636,L636&gt;=J636),N636-L636,IF(L636&gt;K636,"",IF(N636&gt;K636,EOMONTH(N636,-1)-L636,""))))))</f>
        <v/>
      </c>
      <c r="P636" s="41" t="n">
        <v>16000</v>
      </c>
      <c r="Q6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6" t="n">
        <v>26</v>
      </c>
      <c r="S636" t="inlineStr">
        <is>
          <t>26</t>
        </is>
      </c>
    </row>
    <row r="637" ht="11.25" customHeight="1">
      <c r="A637" s="16" t="n">
        <v>633</v>
      </c>
      <c r="B637" s="21" t="n">
        <v>522</v>
      </c>
      <c r="C637" s="18" t="n"/>
      <c r="D637" s="19" t="n">
        <v>63615827</v>
      </c>
      <c r="E637" s="19" t="inlineStr">
        <is>
          <t>ЭЛ767471</t>
        </is>
      </c>
      <c r="F637" s="19" t="inlineStr">
        <is>
          <t>ПОР</t>
        </is>
      </c>
      <c r="G637" s="19" t="inlineStr">
        <is>
          <t>Жомарт</t>
        </is>
      </c>
      <c r="H637" s="19" t="inlineStr">
        <is>
          <t>Кызылжар</t>
        </is>
      </c>
      <c r="I637" s="17" t="n">
        <v>421034</v>
      </c>
      <c r="J637" s="20" t="n">
        <v>45658</v>
      </c>
      <c r="K637" s="20" t="n">
        <v>45688</v>
      </c>
      <c r="L637" s="20" t="n">
        <v>45653</v>
      </c>
      <c r="M637" s="20" t="n">
        <v>45658</v>
      </c>
      <c r="N637" s="20" t="n">
        <v>45659</v>
      </c>
      <c r="O637" s="41">
        <f>IF(N637=J637,1,IF(AND(N637=J637,L637=J637),N637+1-J637,IF(AND(N637&gt;J637,L637&lt;J637),N637+1-J637,IF(AND(N637&lt;=K637,L637&gt;=J637),N637-L637,IF(L637&gt;K637,"",IF(N637&gt;K637,EOMONTH(N637,-1)-L637,""))))))</f>
        <v/>
      </c>
      <c r="P637" s="41" t="n">
        <v>16000</v>
      </c>
      <c r="Q6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7" t="n">
        <v>0</v>
      </c>
      <c r="S637" t="inlineStr">
        <is>
          <t>value is not active</t>
        </is>
      </c>
    </row>
    <row r="638" ht="11.25" customHeight="1">
      <c r="A638" s="16" t="n">
        <v>634</v>
      </c>
      <c r="B638" s="21" t="n">
        <v>532</v>
      </c>
      <c r="C638" s="18" t="n">
        <v>553</v>
      </c>
      <c r="D638" s="19" t="n">
        <v>63615900</v>
      </c>
      <c r="E638" s="19" t="n">
        <v>10010872</v>
      </c>
      <c r="F638" s="19" t="inlineStr">
        <is>
          <t>ПОР</t>
        </is>
      </c>
      <c r="G638" s="19" t="inlineStr">
        <is>
          <t>Ангрен</t>
        </is>
      </c>
      <c r="H638" s="19" t="inlineStr">
        <is>
          <t>Кызылжар</t>
        </is>
      </c>
      <c r="I638" s="17" t="n">
        <v>421034</v>
      </c>
      <c r="J638" s="20" t="n">
        <v>45658</v>
      </c>
      <c r="K638" s="20" t="n">
        <v>45688</v>
      </c>
      <c r="L638" s="20" t="n">
        <v>45654</v>
      </c>
      <c r="M638" s="20" t="n">
        <v>45656</v>
      </c>
      <c r="N638" s="20" t="n">
        <v>45661</v>
      </c>
      <c r="O638" s="41">
        <f>IF(N638=J638,1,IF(AND(N638=J638,L638=J638),N638+1-J638,IF(AND(N638&gt;J638,L638&lt;J638),N638+1-J638,IF(AND(N638&lt;=K638,L638&gt;=J638),N638-L638,IF(L638&gt;K638,"",IF(N638&gt;K638,EOMONTH(N638,-1)-L638,""))))))</f>
        <v/>
      </c>
      <c r="P638" s="41" t="n">
        <v>16000</v>
      </c>
      <c r="Q6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8" t="n">
        <v>0</v>
      </c>
      <c r="S638" t="inlineStr">
        <is>
          <t>value is not active</t>
        </is>
      </c>
    </row>
    <row r="639" ht="11.25" customHeight="1">
      <c r="A639" s="16" t="n">
        <v>635</v>
      </c>
      <c r="B639" s="21" t="n">
        <v>487</v>
      </c>
      <c r="C639" s="21" t="n">
        <v>17</v>
      </c>
      <c r="D639" s="19" t="n">
        <v>63615900</v>
      </c>
      <c r="E639" s="19" t="inlineStr">
        <is>
          <t>ЭЛ809774</t>
        </is>
      </c>
      <c r="F639" s="19" t="inlineStr">
        <is>
          <t>ПОР</t>
        </is>
      </c>
      <c r="G639" s="19" t="inlineStr">
        <is>
          <t>Жана Караганды</t>
        </is>
      </c>
      <c r="H639" s="19" t="inlineStr">
        <is>
          <t>Кызылжар</t>
        </is>
      </c>
      <c r="I639" s="17" t="n">
        <v>421034</v>
      </c>
      <c r="J639" s="20" t="n">
        <v>45658</v>
      </c>
      <c r="K639" s="20" t="n">
        <v>45688</v>
      </c>
      <c r="L639" s="20" t="n">
        <v>45669</v>
      </c>
      <c r="M639" s="20" t="n">
        <v>45672</v>
      </c>
      <c r="N639" s="20" t="n">
        <v>45677</v>
      </c>
      <c r="O639" s="41">
        <f>IF(N639=J639,1,IF(AND(N639=J639,L639=J639),N639+1-J639,IF(AND(N639&gt;J639,L639&lt;J639),N639+1-J639,IF(AND(N639&lt;=K639,L639&gt;=J639),N639-L639,IF(L639&gt;K639,"",IF(N639&gt;K639,EOMONTH(N639,-1)-L639,""))))))</f>
        <v/>
      </c>
      <c r="P639" s="41" t="n">
        <v>16000</v>
      </c>
      <c r="Q6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39" t="n">
        <v>17</v>
      </c>
      <c r="S639" t="inlineStr">
        <is>
          <t>2</t>
        </is>
      </c>
    </row>
    <row r="640" ht="11.25" customHeight="1">
      <c r="A640" s="16" t="n">
        <v>636</v>
      </c>
      <c r="B640" s="21" t="n">
        <v>24</v>
      </c>
      <c r="C640" s="18" t="n"/>
      <c r="D640" s="19" t="n">
        <v>63615900</v>
      </c>
      <c r="E640" s="19" t="inlineStr">
        <is>
          <t>ЭЛ874191</t>
        </is>
      </c>
      <c r="F640" s="19" t="inlineStr">
        <is>
          <t>ПОР</t>
        </is>
      </c>
      <c r="G640" s="19" t="inlineStr">
        <is>
          <t>Жезказган</t>
        </is>
      </c>
      <c r="H640" s="19" t="inlineStr">
        <is>
          <t>Кызылжар</t>
        </is>
      </c>
      <c r="I640" s="17" t="n">
        <v>421034</v>
      </c>
      <c r="J640" s="20" t="n">
        <v>45658</v>
      </c>
      <c r="K640" s="20" t="n">
        <v>45688</v>
      </c>
      <c r="L640" s="20" t="n">
        <v>45687</v>
      </c>
      <c r="M640" s="20" t="n">
        <v>45688</v>
      </c>
      <c r="N640" s="20" t="n">
        <v>45688</v>
      </c>
      <c r="O640" s="41">
        <f>IF(N640=J640,1,IF(AND(N640=J640,L640=J640),N640+1-J640,IF(AND(N640&gt;J640,L640&lt;J640),N640+1-J640,IF(AND(N640&lt;=K640,L640&gt;=J640),N640-L640,IF(L640&gt;K640,"",IF(N640&gt;K640,EOMONTH(N640,-1)-L640,""))))))</f>
        <v/>
      </c>
      <c r="P640" s="41" t="n">
        <v>16000</v>
      </c>
      <c r="Q6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0" t="n">
        <v>24</v>
      </c>
      <c r="S640" t="inlineStr">
        <is>
          <t>2</t>
        </is>
      </c>
    </row>
    <row r="641" ht="11.25" customHeight="1">
      <c r="A641" s="16" t="n">
        <v>637</v>
      </c>
      <c r="B641" s="21" t="n">
        <v>14</v>
      </c>
      <c r="C641" s="18" t="n">
        <v>513</v>
      </c>
      <c r="D641" s="19" t="n">
        <v>63616064</v>
      </c>
      <c r="E641" s="19" t="inlineStr">
        <is>
          <t>ЭЛ767469</t>
        </is>
      </c>
      <c r="F641" s="19" t="inlineStr">
        <is>
          <t>ПОР</t>
        </is>
      </c>
      <c r="G641" s="19" t="inlineStr">
        <is>
          <t>Жомарт</t>
        </is>
      </c>
      <c r="H641" s="19" t="inlineStr">
        <is>
          <t>Кызылжар</t>
        </is>
      </c>
      <c r="I641" s="17" t="n">
        <v>421034</v>
      </c>
      <c r="J641" s="20" t="n">
        <v>45658</v>
      </c>
      <c r="K641" s="20" t="n">
        <v>45688</v>
      </c>
      <c r="L641" s="20" t="n">
        <v>45654</v>
      </c>
      <c r="M641" s="20" t="n">
        <v>45658</v>
      </c>
      <c r="N641" s="20" t="n">
        <v>45659</v>
      </c>
      <c r="O641" s="41">
        <f>IF(N641=J641,1,IF(AND(N641=J641,L641=J641),N641+1-J641,IF(AND(N641&gt;J641,L641&lt;J641),N641+1-J641,IF(AND(N641&lt;=K641,L641&gt;=J641),N641-L641,IF(L641&gt;K641,"",IF(N641&gt;K641,EOMONTH(N641,-1)-L641,""))))))</f>
        <v/>
      </c>
      <c r="P641" s="41" t="n">
        <v>16000</v>
      </c>
      <c r="Q6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1" t="n">
        <v>0</v>
      </c>
      <c r="S641" t="inlineStr">
        <is>
          <t>value is not active</t>
        </is>
      </c>
    </row>
    <row r="642" ht="11.25" customHeight="1">
      <c r="A642" s="16" t="n">
        <v>638</v>
      </c>
      <c r="B642" s="21" t="n">
        <v>14</v>
      </c>
      <c r="C642" s="18" t="n">
        <v>513</v>
      </c>
      <c r="D642" s="19" t="n">
        <v>63616080</v>
      </c>
      <c r="E642" s="19" t="inlineStr">
        <is>
          <t>ЭЛ767469</t>
        </is>
      </c>
      <c r="F642" s="19" t="inlineStr">
        <is>
          <t>ПОР</t>
        </is>
      </c>
      <c r="G642" s="19" t="inlineStr">
        <is>
          <t>Жомарт</t>
        </is>
      </c>
      <c r="H642" s="19" t="inlineStr">
        <is>
          <t>Кызылжар</t>
        </is>
      </c>
      <c r="I642" s="17" t="n">
        <v>421034</v>
      </c>
      <c r="J642" s="20" t="n">
        <v>45658</v>
      </c>
      <c r="K642" s="20" t="n">
        <v>45688</v>
      </c>
      <c r="L642" s="20" t="n">
        <v>45654</v>
      </c>
      <c r="M642" s="20" t="n">
        <v>45658</v>
      </c>
      <c r="N642" s="20" t="n">
        <v>45659</v>
      </c>
      <c r="O642" s="41">
        <f>IF(N642=J642,1,IF(AND(N642=J642,L642=J642),N642+1-J642,IF(AND(N642&gt;J642,L642&lt;J642),N642+1-J642,IF(AND(N642&lt;=K642,L642&gt;=J642),N642-L642,IF(L642&gt;K642,"",IF(N642&gt;K642,EOMONTH(N642,-1)-L642,""))))))</f>
        <v/>
      </c>
      <c r="P642" s="41" t="n">
        <v>16000</v>
      </c>
      <c r="Q6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2" t="n">
        <v>0</v>
      </c>
      <c r="S642" t="inlineStr">
        <is>
          <t>value is not active</t>
        </is>
      </c>
    </row>
    <row r="643" ht="11.25" customHeight="1">
      <c r="A643" s="16" t="n">
        <v>639</v>
      </c>
      <c r="B643" s="21" t="n">
        <v>25</v>
      </c>
      <c r="C643" s="18" t="n"/>
      <c r="D643" s="19" t="n">
        <v>63622906</v>
      </c>
      <c r="E643" s="19" t="n">
        <v>10027540</v>
      </c>
      <c r="F643" s="19" t="inlineStr">
        <is>
          <t>ПОР</t>
        </is>
      </c>
      <c r="G643" s="19" t="inlineStr">
        <is>
          <t>Ангрен</t>
        </is>
      </c>
      <c r="H643" s="19" t="inlineStr">
        <is>
          <t>Кызылжар</t>
        </is>
      </c>
      <c r="I643" s="17" t="n">
        <v>421034</v>
      </c>
      <c r="J643" s="20" t="n">
        <v>45658</v>
      </c>
      <c r="K643" s="20" t="n">
        <v>45688</v>
      </c>
      <c r="L643" s="20" t="n">
        <v>45681</v>
      </c>
      <c r="M643" s="20" t="n">
        <v>45688</v>
      </c>
      <c r="N643" s="20" t="n">
        <v>45688</v>
      </c>
      <c r="O643" s="41">
        <f>IF(N643=J643,1,IF(AND(N643=J643,L643=J643),N643+1-J643,IF(AND(N643&gt;J643,L643&lt;J643),N643+1-J643,IF(AND(N643&lt;=K643,L643&gt;=J643),N643-L643,IF(L643&gt;K643,"",IF(N643&gt;K643,EOMONTH(N643,-1)-L643,""))))))</f>
        <v/>
      </c>
      <c r="P643" s="41" t="n">
        <v>16000</v>
      </c>
      <c r="Q6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3" t="n">
        <v>25</v>
      </c>
      <c r="S643" t="inlineStr">
        <is>
          <t>25</t>
        </is>
      </c>
    </row>
    <row r="644" ht="11.25" customHeight="1">
      <c r="A644" s="16" t="n">
        <v>640</v>
      </c>
      <c r="B644" s="21" t="n">
        <v>532</v>
      </c>
      <c r="C644" s="18" t="n">
        <v>553</v>
      </c>
      <c r="D644" s="19" t="n">
        <v>63622955</v>
      </c>
      <c r="E644" s="19" t="n">
        <v>10010872</v>
      </c>
      <c r="F644" s="19" t="inlineStr">
        <is>
          <t>ПОР</t>
        </is>
      </c>
      <c r="G644" s="19" t="inlineStr">
        <is>
          <t>Ангрен</t>
        </is>
      </c>
      <c r="H644" s="19" t="inlineStr">
        <is>
          <t>Кызылжар</t>
        </is>
      </c>
      <c r="I644" s="17" t="n">
        <v>421034</v>
      </c>
      <c r="J644" s="20" t="n">
        <v>45658</v>
      </c>
      <c r="K644" s="20" t="n">
        <v>45688</v>
      </c>
      <c r="L644" s="20" t="n">
        <v>45654</v>
      </c>
      <c r="M644" s="20" t="n">
        <v>45656</v>
      </c>
      <c r="N644" s="20" t="n">
        <v>45661</v>
      </c>
      <c r="O644" s="41">
        <f>IF(N644=J644,1,IF(AND(N644=J644,L644=J644),N644+1-J644,IF(AND(N644&gt;J644,L644&lt;J644),N644+1-J644,IF(AND(N644&lt;=K644,L644&gt;=J644),N644-L644,IF(L644&gt;K644,"",IF(N644&gt;K644,EOMONTH(N644,-1)-L644,""))))))</f>
        <v/>
      </c>
      <c r="P644" s="41" t="n">
        <v>16000</v>
      </c>
      <c r="Q6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4" t="n">
        <v>0</v>
      </c>
      <c r="S644" t="inlineStr">
        <is>
          <t>value is not active</t>
        </is>
      </c>
    </row>
    <row r="645" ht="11.25" customHeight="1">
      <c r="A645" s="16" t="n">
        <v>641</v>
      </c>
      <c r="B645" s="21" t="n">
        <v>487</v>
      </c>
      <c r="C645" s="21" t="n">
        <v>17</v>
      </c>
      <c r="D645" s="19" t="n">
        <v>63622955</v>
      </c>
      <c r="E645" s="19" t="inlineStr">
        <is>
          <t>ЭЛ809774</t>
        </is>
      </c>
      <c r="F645" s="19" t="inlineStr">
        <is>
          <t>ПОР</t>
        </is>
      </c>
      <c r="G645" s="19" t="inlineStr">
        <is>
          <t>Жана Караганды</t>
        </is>
      </c>
      <c r="H645" s="19" t="inlineStr">
        <is>
          <t>Кызылжар</t>
        </is>
      </c>
      <c r="I645" s="17" t="n">
        <v>421034</v>
      </c>
      <c r="J645" s="20" t="n">
        <v>45658</v>
      </c>
      <c r="K645" s="20" t="n">
        <v>45688</v>
      </c>
      <c r="L645" s="20" t="n">
        <v>45669</v>
      </c>
      <c r="M645" s="20" t="n">
        <v>45672</v>
      </c>
      <c r="N645" s="20" t="n">
        <v>45677</v>
      </c>
      <c r="O645" s="41">
        <f>IF(N645=J645,1,IF(AND(N645=J645,L645=J645),N645+1-J645,IF(AND(N645&gt;J645,L645&lt;J645),N645+1-J645,IF(AND(N645&lt;=K645,L645&gt;=J645),N645-L645,IF(L645&gt;K645,"",IF(N645&gt;K645,EOMONTH(N645,-1)-L645,""))))))</f>
        <v/>
      </c>
      <c r="P645" s="41" t="n">
        <v>16000</v>
      </c>
      <c r="Q6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5" t="n">
        <v>17</v>
      </c>
      <c r="S645" t="inlineStr">
        <is>
          <t>2</t>
        </is>
      </c>
    </row>
    <row r="646" ht="11.25" customHeight="1">
      <c r="A646" s="16" t="n">
        <v>642</v>
      </c>
      <c r="B646" s="21" t="n">
        <v>24</v>
      </c>
      <c r="C646" s="18" t="n"/>
      <c r="D646" s="19" t="n">
        <v>63622955</v>
      </c>
      <c r="E646" s="19" t="inlineStr">
        <is>
          <t>ЭЛ865863</t>
        </is>
      </c>
      <c r="F646" s="19" t="inlineStr">
        <is>
          <t>ПОР</t>
        </is>
      </c>
      <c r="G646" s="19" t="inlineStr">
        <is>
          <t>Жезказган</t>
        </is>
      </c>
      <c r="H646" s="19" t="inlineStr">
        <is>
          <t>Кызылжар</t>
        </is>
      </c>
      <c r="I646" s="17" t="n">
        <v>421034</v>
      </c>
      <c r="J646" s="20" t="n">
        <v>45658</v>
      </c>
      <c r="K646" s="20" t="n">
        <v>45688</v>
      </c>
      <c r="L646" s="20" t="n">
        <v>45686</v>
      </c>
      <c r="M646" s="20" t="n">
        <v>45688</v>
      </c>
      <c r="N646" s="20" t="n">
        <v>45688</v>
      </c>
      <c r="O646" s="41">
        <f>IF(N646=J646,1,IF(AND(N646=J646,L646=J646),N646+1-J646,IF(AND(N646&gt;J646,L646&lt;J646),N646+1-J646,IF(AND(N646&lt;=K646,L646&gt;=J646),N646-L646,IF(L646&gt;K646,"",IF(N646&gt;K646,EOMONTH(N646,-1)-L646,""))))))</f>
        <v/>
      </c>
      <c r="P646" s="41" t="n">
        <v>16000</v>
      </c>
      <c r="Q6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6" t="n">
        <v>24</v>
      </c>
      <c r="S646" t="inlineStr">
        <is>
          <t>2</t>
        </is>
      </c>
    </row>
    <row r="647" ht="11.25" customHeight="1">
      <c r="A647" s="16" t="n">
        <v>643</v>
      </c>
      <c r="B647" s="21" t="n">
        <v>25</v>
      </c>
      <c r="C647" s="18" t="n"/>
      <c r="D647" s="19" t="n">
        <v>63623086</v>
      </c>
      <c r="E647" s="19" t="n">
        <v>10027540</v>
      </c>
      <c r="F647" s="19" t="inlineStr">
        <is>
          <t>ПОР</t>
        </is>
      </c>
      <c r="G647" s="19" t="inlineStr">
        <is>
          <t>Ангрен</t>
        </is>
      </c>
      <c r="H647" s="19" t="inlineStr">
        <is>
          <t>Кызылжар</t>
        </is>
      </c>
      <c r="I647" s="17" t="n">
        <v>421034</v>
      </c>
      <c r="J647" s="20" t="n">
        <v>45658</v>
      </c>
      <c r="K647" s="20" t="n">
        <v>45688</v>
      </c>
      <c r="L647" s="20" t="n">
        <v>45681</v>
      </c>
      <c r="M647" s="20" t="n">
        <v>45688</v>
      </c>
      <c r="N647" s="20" t="n">
        <v>45688</v>
      </c>
      <c r="O647" s="41">
        <f>IF(N647=J647,1,IF(AND(N647=J647,L647=J647),N647+1-J647,IF(AND(N647&gt;J647,L647&lt;J647),N647+1-J647,IF(AND(N647&lt;=K647,L647&gt;=J647),N647-L647,IF(L647&gt;K647,"",IF(N647&gt;K647,EOMONTH(N647,-1)-L647,""))))))</f>
        <v/>
      </c>
      <c r="P647" s="41" t="n">
        <v>16000</v>
      </c>
      <c r="Q6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7" t="n">
        <v>25</v>
      </c>
      <c r="S647" t="inlineStr">
        <is>
          <t>25</t>
        </is>
      </c>
    </row>
    <row r="648" ht="11.25" customHeight="1">
      <c r="A648" s="16" t="n">
        <v>644</v>
      </c>
      <c r="B648" s="21" t="n">
        <v>25</v>
      </c>
      <c r="C648" s="18" t="n"/>
      <c r="D648" s="19" t="n">
        <v>63646822</v>
      </c>
      <c r="E648" s="19" t="inlineStr">
        <is>
          <t>ЭЛ862769</t>
        </is>
      </c>
      <c r="F648" s="19" t="inlineStr">
        <is>
          <t>ПОР</t>
        </is>
      </c>
      <c r="G648" s="19" t="inlineStr">
        <is>
          <t>Арыс 1</t>
        </is>
      </c>
      <c r="H648" s="19" t="inlineStr">
        <is>
          <t>Кызылжар</t>
        </is>
      </c>
      <c r="I648" s="17" t="n">
        <v>421034</v>
      </c>
      <c r="J648" s="20" t="n">
        <v>45658</v>
      </c>
      <c r="K648" s="20" t="n">
        <v>45688</v>
      </c>
      <c r="L648" s="20" t="n">
        <v>45684</v>
      </c>
      <c r="M648" s="20" t="n">
        <v>45687</v>
      </c>
      <c r="N648" s="20" t="n">
        <v>45688</v>
      </c>
      <c r="O648" s="41">
        <f>IF(N648=J648,1,IF(AND(N648=J648,L648=J648),N648+1-J648,IF(AND(N648&gt;J648,L648&lt;J648),N648+1-J648,IF(AND(N648&lt;=K648,L648&gt;=J648),N648-L648,IF(L648&gt;K648,"",IF(N648&gt;K648,EOMONTH(N648,-1)-L648,""))))))</f>
        <v/>
      </c>
      <c r="P648" s="41" t="n">
        <v>16000</v>
      </c>
      <c r="Q6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8" t="n">
        <v>25</v>
      </c>
      <c r="S648" t="inlineStr">
        <is>
          <t>25</t>
        </is>
      </c>
    </row>
    <row r="649" ht="11.25" customHeight="1">
      <c r="A649" s="16" t="n">
        <v>645</v>
      </c>
      <c r="B649" s="21" t="n">
        <v>26</v>
      </c>
      <c r="C649" s="18" t="n"/>
      <c r="D649" s="19" t="n">
        <v>63738942</v>
      </c>
      <c r="E649" s="19" t="n">
        <v>10025571</v>
      </c>
      <c r="F649" s="19" t="inlineStr">
        <is>
          <t>ПОР</t>
        </is>
      </c>
      <c r="G649" s="19" t="inlineStr">
        <is>
          <t>Сырдарьинская</t>
        </is>
      </c>
      <c r="H649" s="19" t="inlineStr">
        <is>
          <t>Кызылжар</t>
        </is>
      </c>
      <c r="I649" s="17" t="n">
        <v>421034</v>
      </c>
      <c r="J649" s="20" t="n">
        <v>45658</v>
      </c>
      <c r="K649" s="20" t="n">
        <v>45688</v>
      </c>
      <c r="L649" s="20" t="n">
        <v>45686</v>
      </c>
      <c r="M649" s="20" t="n">
        <v>45686</v>
      </c>
      <c r="N649" s="20" t="n">
        <v>45688</v>
      </c>
      <c r="O649" s="41">
        <f>IF(N649=J649,1,IF(AND(N649=J649,L649=J649),N649+1-J649,IF(AND(N649&gt;J649,L649&lt;J649),N649+1-J649,IF(AND(N649&lt;=K649,L649&gt;=J649),N649-L649,IF(L649&gt;K649,"",IF(N649&gt;K649,EOMONTH(N649,-1)-L649,""))))))</f>
        <v/>
      </c>
      <c r="P649" s="41" t="n">
        <v>16000</v>
      </c>
      <c r="Q6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49" t="n">
        <v>26</v>
      </c>
      <c r="S649" t="inlineStr">
        <is>
          <t>26</t>
        </is>
      </c>
    </row>
    <row r="650" ht="11.25" customHeight="1">
      <c r="A650" s="16" t="n">
        <v>646</v>
      </c>
      <c r="B650" s="21" t="n">
        <v>25</v>
      </c>
      <c r="C650" s="18" t="n"/>
      <c r="D650" s="19" t="n">
        <v>63740302</v>
      </c>
      <c r="E650" s="19" t="n">
        <v>10027590</v>
      </c>
      <c r="F650" s="19" t="inlineStr">
        <is>
          <t>ПОР</t>
        </is>
      </c>
      <c r="G650" s="19" t="inlineStr">
        <is>
          <t>Ангрен</t>
        </is>
      </c>
      <c r="H650" s="19" t="inlineStr">
        <is>
          <t>Кызылжар</t>
        </is>
      </c>
      <c r="I650" s="17" t="n">
        <v>421034</v>
      </c>
      <c r="J650" s="20" t="n">
        <v>45658</v>
      </c>
      <c r="K650" s="20" t="n">
        <v>45688</v>
      </c>
      <c r="L650" s="20" t="n">
        <v>45682</v>
      </c>
      <c r="M650" s="20" t="n">
        <v>45688</v>
      </c>
      <c r="N650" s="20" t="n">
        <v>45688</v>
      </c>
      <c r="O650" s="41">
        <f>IF(N650=J650,1,IF(AND(N650=J650,L650=J650),N650+1-J650,IF(AND(N650&gt;J650,L650&lt;J650),N650+1-J650,IF(AND(N650&lt;=K650,L650&gt;=J650),N650-L650,IF(L650&gt;K650,"",IF(N650&gt;K650,EOMONTH(N650,-1)-L650,""))))))</f>
        <v/>
      </c>
      <c r="P650" s="41" t="n">
        <v>16000</v>
      </c>
      <c r="Q6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0" t="n">
        <v>25</v>
      </c>
      <c r="S650" t="inlineStr">
        <is>
          <t>25</t>
        </is>
      </c>
    </row>
    <row r="651" ht="11.25" customHeight="1">
      <c r="A651" s="16" t="n">
        <v>647</v>
      </c>
      <c r="B651" s="21" t="n">
        <v>26</v>
      </c>
      <c r="C651" s="18" t="n"/>
      <c r="D651" s="19" t="n">
        <v>63740328</v>
      </c>
      <c r="E651" s="19" t="n">
        <v>10025580</v>
      </c>
      <c r="F651" s="19" t="inlineStr">
        <is>
          <t>ПОР</t>
        </is>
      </c>
      <c r="G651" s="19" t="inlineStr">
        <is>
          <t>Сырдарьинская</t>
        </is>
      </c>
      <c r="H651" s="19" t="inlineStr">
        <is>
          <t>Кызылжар</t>
        </is>
      </c>
      <c r="I651" s="17" t="n">
        <v>421034</v>
      </c>
      <c r="J651" s="20" t="n">
        <v>45658</v>
      </c>
      <c r="K651" s="20" t="n">
        <v>45688</v>
      </c>
      <c r="L651" s="20" t="n">
        <v>45686</v>
      </c>
      <c r="M651" s="20" t="n">
        <v>45686</v>
      </c>
      <c r="N651" s="20" t="n">
        <v>45688</v>
      </c>
      <c r="O651" s="41">
        <f>IF(N651=J651,1,IF(AND(N651=J651,L651=J651),N651+1-J651,IF(AND(N651&gt;J651,L651&lt;J651),N651+1-J651,IF(AND(N651&lt;=K651,L651&gt;=J651),N651-L651,IF(L651&gt;K651,"",IF(N651&gt;K651,EOMONTH(N651,-1)-L651,""))))))</f>
        <v/>
      </c>
      <c r="P651" s="41" t="n">
        <v>16000</v>
      </c>
      <c r="Q6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1" t="n">
        <v>26</v>
      </c>
      <c r="S651" t="inlineStr">
        <is>
          <t>26</t>
        </is>
      </c>
    </row>
    <row r="652" ht="11.25" customHeight="1">
      <c r="A652" s="16" t="n">
        <v>648</v>
      </c>
      <c r="B652" s="21" t="n">
        <v>522</v>
      </c>
      <c r="C652" s="18" t="n"/>
      <c r="D652" s="19" t="n">
        <v>63740450</v>
      </c>
      <c r="E652" s="19" t="inlineStr">
        <is>
          <t>ЭЛ767471</t>
        </is>
      </c>
      <c r="F652" s="19" t="inlineStr">
        <is>
          <t>ПОР</t>
        </is>
      </c>
      <c r="G652" s="19" t="inlineStr">
        <is>
          <t>Жомарт</t>
        </is>
      </c>
      <c r="H652" s="19" t="inlineStr">
        <is>
          <t>Кызылжар</t>
        </is>
      </c>
      <c r="I652" s="17" t="n">
        <v>421034</v>
      </c>
      <c r="J652" s="20" t="n">
        <v>45658</v>
      </c>
      <c r="K652" s="20" t="n">
        <v>45688</v>
      </c>
      <c r="L652" s="20" t="n">
        <v>45653</v>
      </c>
      <c r="M652" s="20" t="n">
        <v>45658</v>
      </c>
      <c r="N652" s="20" t="n">
        <v>45659</v>
      </c>
      <c r="O652" s="41">
        <f>IF(N652=J652,1,IF(AND(N652=J652,L652=J652),N652+1-J652,IF(AND(N652&gt;J652,L652&lt;J652),N652+1-J652,IF(AND(N652&lt;=K652,L652&gt;=J652),N652-L652,IF(L652&gt;K652,"",IF(N652&gt;K652,EOMONTH(N652,-1)-L652,""))))))</f>
        <v/>
      </c>
      <c r="P652" s="41" t="n">
        <v>16000</v>
      </c>
      <c r="Q6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2" t="n">
        <v>0</v>
      </c>
      <c r="S652" t="inlineStr">
        <is>
          <t>value is not active</t>
        </is>
      </c>
    </row>
    <row r="653" ht="11.25" customHeight="1">
      <c r="A653" s="16" t="n">
        <v>649</v>
      </c>
      <c r="B653" s="21" t="n">
        <v>522</v>
      </c>
      <c r="C653" s="18" t="n"/>
      <c r="D653" s="19" t="n">
        <v>63740484</v>
      </c>
      <c r="E653" s="19" t="inlineStr">
        <is>
          <t>ЭЛ767471</t>
        </is>
      </c>
      <c r="F653" s="19" t="inlineStr">
        <is>
          <t>ПОР</t>
        </is>
      </c>
      <c r="G653" s="19" t="inlineStr">
        <is>
          <t>Жомарт</t>
        </is>
      </c>
      <c r="H653" s="19" t="inlineStr">
        <is>
          <t>Кызылжар</t>
        </is>
      </c>
      <c r="I653" s="17" t="n">
        <v>421034</v>
      </c>
      <c r="J653" s="20" t="n">
        <v>45658</v>
      </c>
      <c r="K653" s="20" t="n">
        <v>45688</v>
      </c>
      <c r="L653" s="20" t="n">
        <v>45653</v>
      </c>
      <c r="M653" s="20" t="n">
        <v>45658</v>
      </c>
      <c r="N653" s="20" t="n">
        <v>45659</v>
      </c>
      <c r="O653" s="41">
        <f>IF(N653=J653,1,IF(AND(N653=J653,L653=J653),N653+1-J653,IF(AND(N653&gt;J653,L653&lt;J653),N653+1-J653,IF(AND(N653&lt;=K653,L653&gt;=J653),N653-L653,IF(L653&gt;K653,"",IF(N653&gt;K653,EOMONTH(N653,-1)-L653,""))))))</f>
        <v/>
      </c>
      <c r="P653" s="41" t="n">
        <v>16000</v>
      </c>
      <c r="Q6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3" t="n">
        <v>0</v>
      </c>
      <c r="S653" t="inlineStr">
        <is>
          <t>value is not active</t>
        </is>
      </c>
    </row>
    <row r="654" ht="11.25" customHeight="1">
      <c r="A654" s="16" t="n">
        <v>650</v>
      </c>
      <c r="B654" s="21" t="n">
        <v>522</v>
      </c>
      <c r="C654" s="18" t="n"/>
      <c r="D654" s="19" t="n">
        <v>63760367</v>
      </c>
      <c r="E654" s="19" t="inlineStr">
        <is>
          <t>ЭЛ767471</t>
        </is>
      </c>
      <c r="F654" s="19" t="inlineStr">
        <is>
          <t>ПОР</t>
        </is>
      </c>
      <c r="G654" s="19" t="inlineStr">
        <is>
          <t>Жомарт</t>
        </is>
      </c>
      <c r="H654" s="19" t="inlineStr">
        <is>
          <t>Кызылжар</t>
        </is>
      </c>
      <c r="I654" s="17" t="n">
        <v>421034</v>
      </c>
      <c r="J654" s="20" t="n">
        <v>45658</v>
      </c>
      <c r="K654" s="20" t="n">
        <v>45688</v>
      </c>
      <c r="L654" s="20" t="n">
        <v>45653</v>
      </c>
      <c r="M654" s="20" t="n">
        <v>45658</v>
      </c>
      <c r="N654" s="20" t="n">
        <v>45659</v>
      </c>
      <c r="O654" s="41">
        <f>IF(N654=J654,1,IF(AND(N654=J654,L654=J654),N654+1-J654,IF(AND(N654&gt;J654,L654&lt;J654),N654+1-J654,IF(AND(N654&lt;=K654,L654&gt;=J654),N654-L654,IF(L654&gt;K654,"",IF(N654&gt;K654,EOMONTH(N654,-1)-L654,""))))))</f>
        <v/>
      </c>
      <c r="P654" s="41" t="n">
        <v>16000</v>
      </c>
      <c r="Q6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4" t="n">
        <v>0</v>
      </c>
      <c r="S654" t="inlineStr">
        <is>
          <t>value is not active</t>
        </is>
      </c>
    </row>
    <row r="655" ht="11.25" customHeight="1">
      <c r="A655" s="16" t="n">
        <v>651</v>
      </c>
      <c r="B655" s="21" t="n">
        <v>14</v>
      </c>
      <c r="C655" s="18" t="n">
        <v>513</v>
      </c>
      <c r="D655" s="19" t="n">
        <v>63760383</v>
      </c>
      <c r="E655" s="19" t="inlineStr">
        <is>
          <t>ЭЛ767469</t>
        </is>
      </c>
      <c r="F655" s="19" t="inlineStr">
        <is>
          <t>ПОР</t>
        </is>
      </c>
      <c r="G655" s="19" t="inlineStr">
        <is>
          <t>Жомарт</t>
        </is>
      </c>
      <c r="H655" s="19" t="inlineStr">
        <is>
          <t>Кызылжар</t>
        </is>
      </c>
      <c r="I655" s="17" t="n">
        <v>421034</v>
      </c>
      <c r="J655" s="20" t="n">
        <v>45658</v>
      </c>
      <c r="K655" s="20" t="n">
        <v>45688</v>
      </c>
      <c r="L655" s="20" t="n">
        <v>45654</v>
      </c>
      <c r="M655" s="20" t="n">
        <v>45658</v>
      </c>
      <c r="N655" s="20" t="n">
        <v>45659</v>
      </c>
      <c r="O655" s="41">
        <f>IF(N655=J655,1,IF(AND(N655=J655,L655=J655),N655+1-J655,IF(AND(N655&gt;J655,L655&lt;J655),N655+1-J655,IF(AND(N655&lt;=K655,L655&gt;=J655),N655-L655,IF(L655&gt;K655,"",IF(N655&gt;K655,EOMONTH(N655,-1)-L655,""))))))</f>
        <v/>
      </c>
      <c r="P655" s="41" t="n">
        <v>16000</v>
      </c>
      <c r="Q6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5" t="n">
        <v>0</v>
      </c>
      <c r="S655" t="inlineStr">
        <is>
          <t>value is not active</t>
        </is>
      </c>
    </row>
    <row r="656" ht="11.25" customHeight="1">
      <c r="A656" s="16" t="n">
        <v>652</v>
      </c>
      <c r="B656" s="21" t="n">
        <v>25</v>
      </c>
      <c r="C656" s="18" t="n"/>
      <c r="D656" s="19" t="n">
        <v>63760409</v>
      </c>
      <c r="E656" s="19" t="n">
        <v>10027540</v>
      </c>
      <c r="F656" s="19" t="inlineStr">
        <is>
          <t>ПОР</t>
        </is>
      </c>
      <c r="G656" s="19" t="inlineStr">
        <is>
          <t>Ангрен</t>
        </is>
      </c>
      <c r="H656" s="19" t="inlineStr">
        <is>
          <t>Кызылжар</t>
        </is>
      </c>
      <c r="I656" s="17" t="n">
        <v>421034</v>
      </c>
      <c r="J656" s="20" t="n">
        <v>45658</v>
      </c>
      <c r="K656" s="20" t="n">
        <v>45688</v>
      </c>
      <c r="L656" s="20" t="n">
        <v>45681</v>
      </c>
      <c r="M656" s="20" t="n">
        <v>45688</v>
      </c>
      <c r="N656" s="20" t="n">
        <v>45688</v>
      </c>
      <c r="O656" s="41">
        <f>IF(N656=J656,1,IF(AND(N656=J656,L656=J656),N656+1-J656,IF(AND(N656&gt;J656,L656&lt;J656),N656+1-J656,IF(AND(N656&lt;=K656,L656&gt;=J656),N656-L656,IF(L656&gt;K656,"",IF(N656&gt;K656,EOMONTH(N656,-1)-L656,""))))))</f>
        <v/>
      </c>
      <c r="P656" s="41" t="n">
        <v>16000</v>
      </c>
      <c r="Q6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6" t="n">
        <v>25</v>
      </c>
      <c r="S656" t="inlineStr">
        <is>
          <t>25</t>
        </is>
      </c>
    </row>
    <row r="657" ht="11.25" customHeight="1">
      <c r="A657" s="16" t="n">
        <v>653</v>
      </c>
      <c r="B657" s="21" t="n">
        <v>25</v>
      </c>
      <c r="C657" s="18" t="n"/>
      <c r="D657" s="19" t="n">
        <v>63760417</v>
      </c>
      <c r="E657" s="19" t="n">
        <v>10027517</v>
      </c>
      <c r="F657" s="19" t="inlineStr">
        <is>
          <t>ПОР</t>
        </is>
      </c>
      <c r="G657" s="19" t="inlineStr">
        <is>
          <t>Ангрен</t>
        </is>
      </c>
      <c r="H657" s="19" t="inlineStr">
        <is>
          <t>Кызылжар</t>
        </is>
      </c>
      <c r="I657" s="17" t="n">
        <v>421034</v>
      </c>
      <c r="J657" s="20" t="n">
        <v>45658</v>
      </c>
      <c r="K657" s="20" t="n">
        <v>45688</v>
      </c>
      <c r="L657" s="20" t="n">
        <v>45681</v>
      </c>
      <c r="M657" s="20" t="n">
        <v>45688</v>
      </c>
      <c r="N657" s="20" t="n">
        <v>45688</v>
      </c>
      <c r="O657" s="41">
        <f>IF(N657=J657,1,IF(AND(N657=J657,L657=J657),N657+1-J657,IF(AND(N657&gt;J657,L657&lt;J657),N657+1-J657,IF(AND(N657&lt;=K657,L657&gt;=J657),N657-L657,IF(L657&gt;K657,"",IF(N657&gt;K657,EOMONTH(N657,-1)-L657,""))))))</f>
        <v/>
      </c>
      <c r="P657" s="41" t="n">
        <v>16000</v>
      </c>
      <c r="Q6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7" t="n">
        <v>25</v>
      </c>
      <c r="S657" t="inlineStr">
        <is>
          <t>25</t>
        </is>
      </c>
    </row>
    <row r="658" ht="11.25" customHeight="1">
      <c r="A658" s="16" t="n">
        <v>654</v>
      </c>
      <c r="B658" s="21" t="n">
        <v>26</v>
      </c>
      <c r="C658" s="18" t="n"/>
      <c r="D658" s="19" t="n">
        <v>65317950</v>
      </c>
      <c r="E658" s="19" t="n">
        <v>10025571</v>
      </c>
      <c r="F658" s="19" t="inlineStr">
        <is>
          <t>ПОР</t>
        </is>
      </c>
      <c r="G658" s="19" t="inlineStr">
        <is>
          <t>Сырдарьинская</t>
        </is>
      </c>
      <c r="H658" s="19" t="inlineStr">
        <is>
          <t>Кызылжар</t>
        </is>
      </c>
      <c r="I658" s="17" t="n">
        <v>421034</v>
      </c>
      <c r="J658" s="20" t="n">
        <v>45658</v>
      </c>
      <c r="K658" s="20" t="n">
        <v>45688</v>
      </c>
      <c r="L658" s="20" t="n">
        <v>45686</v>
      </c>
      <c r="M658" s="20" t="n">
        <v>45686</v>
      </c>
      <c r="N658" s="20" t="n">
        <v>45688</v>
      </c>
      <c r="O658" s="41">
        <f>IF(N658=J658,1,IF(AND(N658=J658,L658=J658),N658+1-J658,IF(AND(N658&gt;J658,L658&lt;J658),N658+1-J658,IF(AND(N658&lt;=K658,L658&gt;=J658),N658-L658,IF(L658&gt;K658,"",IF(N658&gt;K658,EOMONTH(N658,-1)-L658,""))))))</f>
        <v/>
      </c>
      <c r="P658" s="41" t="n">
        <v>16000</v>
      </c>
      <c r="Q6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8" t="n">
        <v>26</v>
      </c>
      <c r="S658" t="inlineStr">
        <is>
          <t>26</t>
        </is>
      </c>
    </row>
    <row r="659" ht="11.25" customHeight="1">
      <c r="A659" s="16" t="n">
        <v>655</v>
      </c>
      <c r="B659" s="21" t="n">
        <v>26</v>
      </c>
      <c r="C659" s="18" t="n"/>
      <c r="D659" s="19" t="n">
        <v>65318602</v>
      </c>
      <c r="E659" s="19" t="n">
        <v>10025580</v>
      </c>
      <c r="F659" s="19" t="inlineStr">
        <is>
          <t>ПОР</t>
        </is>
      </c>
      <c r="G659" s="19" t="inlineStr">
        <is>
          <t>Сырдарьинская</t>
        </is>
      </c>
      <c r="H659" s="19" t="inlineStr">
        <is>
          <t>Кызылжар</t>
        </is>
      </c>
      <c r="I659" s="17" t="n">
        <v>421034</v>
      </c>
      <c r="J659" s="20" t="n">
        <v>45658</v>
      </c>
      <c r="K659" s="20" t="n">
        <v>45688</v>
      </c>
      <c r="L659" s="20" t="n">
        <v>45686</v>
      </c>
      <c r="M659" s="20" t="n">
        <v>45686</v>
      </c>
      <c r="N659" s="20" t="n">
        <v>45688</v>
      </c>
      <c r="O659" s="41">
        <f>IF(N659=J659,1,IF(AND(N659=J659,L659=J659),N659+1-J659,IF(AND(N659&gt;J659,L659&lt;J659),N659+1-J659,IF(AND(N659&lt;=K659,L659&gt;=J659),N659-L659,IF(L659&gt;K659,"",IF(N659&gt;K659,EOMONTH(N659,-1)-L659,""))))))</f>
        <v/>
      </c>
      <c r="P659" s="41" t="n">
        <v>16000</v>
      </c>
      <c r="Q6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59" t="n">
        <v>26</v>
      </c>
      <c r="S659" t="inlineStr">
        <is>
          <t>26</t>
        </is>
      </c>
    </row>
    <row r="660" ht="11.25" customHeight="1">
      <c r="A660" s="16" t="n">
        <v>656</v>
      </c>
      <c r="B660" s="21" t="n">
        <v>26</v>
      </c>
      <c r="C660" s="18" t="n"/>
      <c r="D660" s="19" t="n">
        <v>65319428</v>
      </c>
      <c r="E660" s="19" t="n">
        <v>10025580</v>
      </c>
      <c r="F660" s="19" t="inlineStr">
        <is>
          <t>ПОР</t>
        </is>
      </c>
      <c r="G660" s="19" t="inlineStr">
        <is>
          <t>Сырдарьинская</t>
        </is>
      </c>
      <c r="H660" s="19" t="inlineStr">
        <is>
          <t>Кызылжар</t>
        </is>
      </c>
      <c r="I660" s="17" t="n">
        <v>421034</v>
      </c>
      <c r="J660" s="20" t="n">
        <v>45658</v>
      </c>
      <c r="K660" s="20" t="n">
        <v>45688</v>
      </c>
      <c r="L660" s="20" t="n">
        <v>45686</v>
      </c>
      <c r="M660" s="20" t="n">
        <v>45686</v>
      </c>
      <c r="N660" s="20" t="n">
        <v>45688</v>
      </c>
      <c r="O660" s="41">
        <f>IF(N660=J660,1,IF(AND(N660=J660,L660=J660),N660+1-J660,IF(AND(N660&gt;J660,L660&lt;J660),N660+1-J660,IF(AND(N660&lt;=K660,L660&gt;=J660),N660-L660,IF(L660&gt;K660,"",IF(N660&gt;K660,EOMONTH(N660,-1)-L660,""))))))</f>
        <v/>
      </c>
      <c r="P660" s="41" t="n">
        <v>16000</v>
      </c>
      <c r="Q6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0" t="n">
        <v>26</v>
      </c>
      <c r="S660" t="inlineStr">
        <is>
          <t>26</t>
        </is>
      </c>
    </row>
    <row r="661" ht="11.25" customHeight="1">
      <c r="A661" s="16" t="n">
        <v>657</v>
      </c>
      <c r="B661" s="21" t="n">
        <v>532</v>
      </c>
      <c r="C661" s="18" t="n">
        <v>553</v>
      </c>
      <c r="D661" s="19" t="n">
        <v>65320434</v>
      </c>
      <c r="E661" s="19" t="n">
        <v>10011261</v>
      </c>
      <c r="F661" s="19" t="inlineStr">
        <is>
          <t>ПОР</t>
        </is>
      </c>
      <c r="G661" s="19" t="inlineStr">
        <is>
          <t>Ангрен</t>
        </is>
      </c>
      <c r="H661" s="19" t="inlineStr">
        <is>
          <t>Кызылжар</t>
        </is>
      </c>
      <c r="I661" s="17" t="n">
        <v>421034</v>
      </c>
      <c r="J661" s="20" t="n">
        <v>45658</v>
      </c>
      <c r="K661" s="20" t="n">
        <v>45688</v>
      </c>
      <c r="L661" s="20" t="n">
        <v>45654</v>
      </c>
      <c r="M661" s="20" t="n">
        <v>45658</v>
      </c>
      <c r="N661" s="20" t="n">
        <v>45664</v>
      </c>
      <c r="O661" s="41">
        <f>IF(N661=J661,1,IF(AND(N661=J661,L661=J661),N661+1-J661,IF(AND(N661&gt;J661,L661&lt;J661),N661+1-J661,IF(AND(N661&lt;=K661,L661&gt;=J661),N661-L661,IF(L661&gt;K661,"",IF(N661&gt;K661,EOMONTH(N661,-1)-L661,""))))))</f>
        <v/>
      </c>
      <c r="P661" s="41" t="n">
        <v>16000</v>
      </c>
      <c r="Q6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1" t="n">
        <v>0</v>
      </c>
      <c r="S661" t="inlineStr">
        <is>
          <t>value is not active</t>
        </is>
      </c>
    </row>
    <row r="662" ht="11.25" customHeight="1">
      <c r="A662" s="16" t="n">
        <v>658</v>
      </c>
      <c r="B662" s="21" t="n">
        <v>487</v>
      </c>
      <c r="C662" s="21" t="n">
        <v>17</v>
      </c>
      <c r="D662" s="19" t="n">
        <v>65320434</v>
      </c>
      <c r="E662" s="19" t="inlineStr">
        <is>
          <t>ЭЛ809778</t>
        </is>
      </c>
      <c r="F662" s="19" t="inlineStr">
        <is>
          <t>ПОР</t>
        </is>
      </c>
      <c r="G662" s="19" t="inlineStr">
        <is>
          <t>Жана Караганды</t>
        </is>
      </c>
      <c r="H662" s="19" t="inlineStr">
        <is>
          <t>Кызылжар</t>
        </is>
      </c>
      <c r="I662" s="17" t="n">
        <v>421034</v>
      </c>
      <c r="J662" s="20" t="n">
        <v>45658</v>
      </c>
      <c r="K662" s="20" t="n">
        <v>45688</v>
      </c>
      <c r="L662" s="20" t="n">
        <v>45669</v>
      </c>
      <c r="M662" s="20" t="n">
        <v>45672</v>
      </c>
      <c r="N662" s="20" t="n">
        <v>45677</v>
      </c>
      <c r="O662" s="41">
        <f>IF(N662=J662,1,IF(AND(N662=J662,L662=J662),N662+1-J662,IF(AND(N662&gt;J662,L662&lt;J662),N662+1-J662,IF(AND(N662&lt;=K662,L662&gt;=J662),N662-L662,IF(L662&gt;K662,"",IF(N662&gt;K662,EOMONTH(N662,-1)-L662,""))))))</f>
        <v/>
      </c>
      <c r="P662" s="41" t="n">
        <v>16000</v>
      </c>
      <c r="Q6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2" t="n">
        <v>17</v>
      </c>
      <c r="S662" t="inlineStr">
        <is>
          <t>2</t>
        </is>
      </c>
    </row>
    <row r="663" ht="11.25" customHeight="1">
      <c r="A663" s="16" t="n">
        <v>659</v>
      </c>
      <c r="B663" s="21" t="n">
        <v>24</v>
      </c>
      <c r="C663" s="18" t="n"/>
      <c r="D663" s="19" t="n">
        <v>65320434</v>
      </c>
      <c r="E663" s="19" t="inlineStr">
        <is>
          <t>ЭЛ872987</t>
        </is>
      </c>
      <c r="F663" s="19" t="inlineStr">
        <is>
          <t>ПОР</t>
        </is>
      </c>
      <c r="G663" s="19" t="inlineStr">
        <is>
          <t>Жезказган</t>
        </is>
      </c>
      <c r="H663" s="19" t="inlineStr">
        <is>
          <t>Кызылжар</t>
        </is>
      </c>
      <c r="I663" s="17" t="n">
        <v>421034</v>
      </c>
      <c r="J663" s="20" t="n">
        <v>45658</v>
      </c>
      <c r="K663" s="20" t="n">
        <v>45688</v>
      </c>
      <c r="L663" s="20" t="n">
        <v>45686</v>
      </c>
      <c r="M663" s="20" t="n">
        <v>45688</v>
      </c>
      <c r="N663" s="20" t="n">
        <v>45688</v>
      </c>
      <c r="O663" s="41">
        <f>IF(N663=J663,1,IF(AND(N663=J663,L663=J663),N663+1-J663,IF(AND(N663&gt;J663,L663&lt;J663),N663+1-J663,IF(AND(N663&lt;=K663,L663&gt;=J663),N663-L663,IF(L663&gt;K663,"",IF(N663&gt;K663,EOMONTH(N663,-1)-L663,""))))))</f>
        <v/>
      </c>
      <c r="P663" s="41" t="n">
        <v>16000</v>
      </c>
      <c r="Q6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3" t="n">
        <v>24</v>
      </c>
      <c r="S663" t="inlineStr">
        <is>
          <t>2</t>
        </is>
      </c>
    </row>
    <row r="664" ht="11.25" customHeight="1">
      <c r="A664" s="16" t="n">
        <v>660</v>
      </c>
      <c r="B664" s="21" t="n">
        <v>25</v>
      </c>
      <c r="C664" s="18" t="n"/>
      <c r="D664" s="19" t="n">
        <v>65320681</v>
      </c>
      <c r="E664" s="19" t="n">
        <v>10024046</v>
      </c>
      <c r="F664" s="19" t="inlineStr">
        <is>
          <t>ПОР</t>
        </is>
      </c>
      <c r="G664" s="19" t="inlineStr">
        <is>
          <t>Ангрен</t>
        </is>
      </c>
      <c r="H664" s="19" t="inlineStr">
        <is>
          <t>Кызылжар</t>
        </is>
      </c>
      <c r="I664" s="17" t="n">
        <v>421034</v>
      </c>
      <c r="J664" s="20" t="n">
        <v>45658</v>
      </c>
      <c r="K664" s="20" t="n">
        <v>45688</v>
      </c>
      <c r="L664" s="20" t="n">
        <v>45681</v>
      </c>
      <c r="M664" s="20" t="n">
        <v>45685</v>
      </c>
      <c r="N664" s="20" t="n">
        <v>45688</v>
      </c>
      <c r="O664" s="41">
        <f>IF(N664=J664,1,IF(AND(N664=J664,L664=J664),N664+1-J664,IF(AND(N664&gt;J664,L664&lt;J664),N664+1-J664,IF(AND(N664&lt;=K664,L664&gt;=J664),N664-L664,IF(L664&gt;K664,"",IF(N664&gt;K664,EOMONTH(N664,-1)-L664,""))))))</f>
        <v/>
      </c>
      <c r="P664" s="41" t="n">
        <v>16000</v>
      </c>
      <c r="Q6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4" t="n">
        <v>25</v>
      </c>
      <c r="S664" t="inlineStr">
        <is>
          <t>25</t>
        </is>
      </c>
    </row>
    <row r="665" ht="11.25" customHeight="1">
      <c r="A665" s="16" t="n">
        <v>661</v>
      </c>
      <c r="B665" s="21" t="n">
        <v>532</v>
      </c>
      <c r="C665" s="18" t="n">
        <v>553</v>
      </c>
      <c r="D665" s="19" t="n">
        <v>65320814</v>
      </c>
      <c r="E665" s="19" t="n">
        <v>10010873</v>
      </c>
      <c r="F665" s="19" t="inlineStr">
        <is>
          <t>ПОР</t>
        </is>
      </c>
      <c r="G665" s="19" t="inlineStr">
        <is>
          <t>Ангрен</t>
        </is>
      </c>
      <c r="H665" s="19" t="inlineStr">
        <is>
          <t>Кызылжар</t>
        </is>
      </c>
      <c r="I665" s="17" t="n">
        <v>421034</v>
      </c>
      <c r="J665" s="20" t="n">
        <v>45658</v>
      </c>
      <c r="K665" s="20" t="n">
        <v>45688</v>
      </c>
      <c r="L665" s="20" t="n">
        <v>45655</v>
      </c>
      <c r="M665" s="20" t="n">
        <v>45656</v>
      </c>
      <c r="N665" s="20" t="n">
        <v>45661</v>
      </c>
      <c r="O665" s="41">
        <f>IF(N665=J665,1,IF(AND(N665=J665,L665=J665),N665+1-J665,IF(AND(N665&gt;J665,L665&lt;J665),N665+1-J665,IF(AND(N665&lt;=K665,L665&gt;=J665),N665-L665,IF(L665&gt;K665,"",IF(N665&gt;K665,EOMONTH(N665,-1)-L665,""))))))</f>
        <v/>
      </c>
      <c r="P665" s="41" t="n">
        <v>16000</v>
      </c>
      <c r="Q6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5" t="n">
        <v>0</v>
      </c>
      <c r="S665" t="inlineStr">
        <is>
          <t>value is not active</t>
        </is>
      </c>
    </row>
    <row r="666" ht="11.25" customHeight="1">
      <c r="A666" s="16" t="n">
        <v>662</v>
      </c>
      <c r="B666" s="21" t="n">
        <v>487</v>
      </c>
      <c r="C666" s="21" t="n">
        <v>17</v>
      </c>
      <c r="D666" s="19" t="n">
        <v>65320814</v>
      </c>
      <c r="E666" s="19" t="inlineStr">
        <is>
          <t>ЭЛ809893</t>
        </is>
      </c>
      <c r="F666" s="19" t="inlineStr">
        <is>
          <t>ПОР</t>
        </is>
      </c>
      <c r="G666" s="19" t="inlineStr">
        <is>
          <t>Жана Караганды</t>
        </is>
      </c>
      <c r="H666" s="19" t="inlineStr">
        <is>
          <t>Кызылжар</t>
        </is>
      </c>
      <c r="I666" s="17" t="n">
        <v>421034</v>
      </c>
      <c r="J666" s="20" t="n">
        <v>45658</v>
      </c>
      <c r="K666" s="20" t="n">
        <v>45688</v>
      </c>
      <c r="L666" s="20" t="n">
        <v>45669</v>
      </c>
      <c r="M666" s="20" t="n">
        <v>45672</v>
      </c>
      <c r="N666" s="20" t="n">
        <v>45677</v>
      </c>
      <c r="O666" s="41">
        <f>IF(N666=J666,1,IF(AND(N666=J666,L666=J666),N666+1-J666,IF(AND(N666&gt;J666,L666&lt;J666),N666+1-J666,IF(AND(N666&lt;=K666,L666&gt;=J666),N666-L666,IF(L666&gt;K666,"",IF(N666&gt;K666,EOMONTH(N666,-1)-L666,""))))))</f>
        <v/>
      </c>
      <c r="P666" s="41" t="n">
        <v>16000</v>
      </c>
      <c r="Q6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6" t="n">
        <v>17</v>
      </c>
      <c r="S666" t="inlineStr">
        <is>
          <t>2</t>
        </is>
      </c>
    </row>
    <row r="667" ht="11.25" customHeight="1">
      <c r="A667" s="16" t="n">
        <v>663</v>
      </c>
      <c r="B667" s="21" t="n">
        <v>24</v>
      </c>
      <c r="C667" s="18" t="n"/>
      <c r="D667" s="19" t="n">
        <v>65320814</v>
      </c>
      <c r="E667" s="19" t="inlineStr">
        <is>
          <t>ЭЛ872987</t>
        </is>
      </c>
      <c r="F667" s="19" t="inlineStr">
        <is>
          <t>ПОР</t>
        </is>
      </c>
      <c r="G667" s="19" t="inlineStr">
        <is>
          <t>Жезказган</t>
        </is>
      </c>
      <c r="H667" s="19" t="inlineStr">
        <is>
          <t>Кызылжар</t>
        </is>
      </c>
      <c r="I667" s="17" t="n">
        <v>421034</v>
      </c>
      <c r="J667" s="20" t="n">
        <v>45658</v>
      </c>
      <c r="K667" s="20" t="n">
        <v>45688</v>
      </c>
      <c r="L667" s="20" t="n">
        <v>45686</v>
      </c>
      <c r="M667" s="20" t="n">
        <v>45688</v>
      </c>
      <c r="N667" s="20" t="n">
        <v>45688</v>
      </c>
      <c r="O667" s="41">
        <f>IF(N667=J667,1,IF(AND(N667=J667,L667=J667),N667+1-J667,IF(AND(N667&gt;J667,L667&lt;J667),N667+1-J667,IF(AND(N667&lt;=K667,L667&gt;=J667),N667-L667,IF(L667&gt;K667,"",IF(N667&gt;K667,EOMONTH(N667,-1)-L667,""))))))</f>
        <v/>
      </c>
      <c r="P667" s="41" t="n">
        <v>16000</v>
      </c>
      <c r="Q6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7" t="n">
        <v>24</v>
      </c>
      <c r="S667" t="inlineStr">
        <is>
          <t>2</t>
        </is>
      </c>
    </row>
    <row r="668" ht="11.25" customHeight="1">
      <c r="A668" s="16" t="n">
        <v>664</v>
      </c>
      <c r="B668" s="21" t="n">
        <v>26</v>
      </c>
      <c r="C668" s="18" t="n"/>
      <c r="D668" s="19" t="n">
        <v>65321101</v>
      </c>
      <c r="E668" s="19" t="n">
        <v>10025580</v>
      </c>
      <c r="F668" s="19" t="inlineStr">
        <is>
          <t>ПОР</t>
        </is>
      </c>
      <c r="G668" s="19" t="inlineStr">
        <is>
          <t>Сырдарьинская</t>
        </is>
      </c>
      <c r="H668" s="19" t="inlineStr">
        <is>
          <t>Кызылжар</t>
        </is>
      </c>
      <c r="I668" s="17" t="n">
        <v>421034</v>
      </c>
      <c r="J668" s="20" t="n">
        <v>45658</v>
      </c>
      <c r="K668" s="20" t="n">
        <v>45688</v>
      </c>
      <c r="L668" s="20" t="n">
        <v>45686</v>
      </c>
      <c r="M668" s="20" t="n">
        <v>45686</v>
      </c>
      <c r="N668" s="20" t="n">
        <v>45688</v>
      </c>
      <c r="O668" s="41">
        <f>IF(N668=J668,1,IF(AND(N668=J668,L668=J668),N668+1-J668,IF(AND(N668&gt;J668,L668&lt;J668),N668+1-J668,IF(AND(N668&lt;=K668,L668&gt;=J668),N668-L668,IF(L668&gt;K668,"",IF(N668&gt;K668,EOMONTH(N668,-1)-L668,""))))))</f>
        <v/>
      </c>
      <c r="P668" s="41" t="n">
        <v>16000</v>
      </c>
      <c r="Q6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8" t="n">
        <v>26</v>
      </c>
      <c r="S668" t="inlineStr">
        <is>
          <t>26</t>
        </is>
      </c>
    </row>
    <row r="669" ht="11.25" customHeight="1">
      <c r="A669" s="16" t="n">
        <v>665</v>
      </c>
      <c r="B669" s="21" t="n">
        <v>26</v>
      </c>
      <c r="C669" s="18" t="n"/>
      <c r="D669" s="19" t="n">
        <v>65322182</v>
      </c>
      <c r="E669" s="19" t="n">
        <v>10025580</v>
      </c>
      <c r="F669" s="19" t="inlineStr">
        <is>
          <t>ПОР</t>
        </is>
      </c>
      <c r="G669" s="19" t="inlineStr">
        <is>
          <t>Сырдарьинская</t>
        </is>
      </c>
      <c r="H669" s="19" t="inlineStr">
        <is>
          <t>Кызылжар</t>
        </is>
      </c>
      <c r="I669" s="17" t="n">
        <v>421034</v>
      </c>
      <c r="J669" s="20" t="n">
        <v>45658</v>
      </c>
      <c r="K669" s="20" t="n">
        <v>45688</v>
      </c>
      <c r="L669" s="20" t="n">
        <v>45686</v>
      </c>
      <c r="M669" s="20" t="n">
        <v>45686</v>
      </c>
      <c r="N669" s="20" t="n">
        <v>45688</v>
      </c>
      <c r="O669" s="41">
        <f>IF(N669=J669,1,IF(AND(N669=J669,L669=J669),N669+1-J669,IF(AND(N669&gt;J669,L669&lt;J669),N669+1-J669,IF(AND(N669&lt;=K669,L669&gt;=J669),N669-L669,IF(L669&gt;K669,"",IF(N669&gt;K669,EOMONTH(N669,-1)-L669,""))))))</f>
        <v/>
      </c>
      <c r="P669" s="41" t="n">
        <v>16000</v>
      </c>
      <c r="Q6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69" t="n">
        <v>26</v>
      </c>
      <c r="S669" t="inlineStr">
        <is>
          <t>26</t>
        </is>
      </c>
    </row>
    <row r="670" ht="11.25" customHeight="1">
      <c r="A670" s="16" t="n">
        <v>666</v>
      </c>
      <c r="B670" s="21" t="n">
        <v>26</v>
      </c>
      <c r="C670" s="18" t="n"/>
      <c r="D670" s="19" t="n">
        <v>65322810</v>
      </c>
      <c r="E670" s="19" t="n">
        <v>10025571</v>
      </c>
      <c r="F670" s="19" t="inlineStr">
        <is>
          <t>ПОР</t>
        </is>
      </c>
      <c r="G670" s="19" t="inlineStr">
        <is>
          <t>Сырдарьинская</t>
        </is>
      </c>
      <c r="H670" s="19" t="inlineStr">
        <is>
          <t>Кызылжар</t>
        </is>
      </c>
      <c r="I670" s="17" t="n">
        <v>421034</v>
      </c>
      <c r="J670" s="20" t="n">
        <v>45658</v>
      </c>
      <c r="K670" s="20" t="n">
        <v>45688</v>
      </c>
      <c r="L670" s="20" t="n">
        <v>45686</v>
      </c>
      <c r="M670" s="20" t="n">
        <v>45686</v>
      </c>
      <c r="N670" s="20" t="n">
        <v>45688</v>
      </c>
      <c r="O670" s="41">
        <f>IF(N670=J670,1,IF(AND(N670=J670,L670=J670),N670+1-J670,IF(AND(N670&gt;J670,L670&lt;J670),N670+1-J670,IF(AND(N670&lt;=K670,L670&gt;=J670),N670-L670,IF(L670&gt;K670,"",IF(N670&gt;K670,EOMONTH(N670,-1)-L670,""))))))</f>
        <v/>
      </c>
      <c r="P670" s="41" t="n">
        <v>16000</v>
      </c>
      <c r="Q6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0" t="n">
        <v>26</v>
      </c>
      <c r="S670" t="inlineStr">
        <is>
          <t>26</t>
        </is>
      </c>
    </row>
    <row r="671" ht="11.25" customHeight="1">
      <c r="A671" s="16" t="n">
        <v>667</v>
      </c>
      <c r="B671" s="21" t="n">
        <v>24</v>
      </c>
      <c r="C671" s="18" t="n"/>
      <c r="D671" s="19" t="n">
        <v>65324758</v>
      </c>
      <c r="E671" s="19" t="inlineStr">
        <is>
          <t>ЭЛ805152</t>
        </is>
      </c>
      <c r="F671" s="19" t="inlineStr">
        <is>
          <t>ПОР</t>
        </is>
      </c>
      <c r="G671" s="19" t="inlineStr">
        <is>
          <t>Жезказган</t>
        </is>
      </c>
      <c r="H671" s="19" t="inlineStr">
        <is>
          <t>Кызылжар</t>
        </is>
      </c>
      <c r="I671" s="17" t="n">
        <v>421034</v>
      </c>
      <c r="J671" s="20" t="n">
        <v>45658</v>
      </c>
      <c r="K671" s="20" t="n">
        <v>45688</v>
      </c>
      <c r="L671" s="20" t="n">
        <v>45669</v>
      </c>
      <c r="M671" s="20" t="n">
        <v>45671</v>
      </c>
      <c r="N671" s="20" t="n">
        <v>45672</v>
      </c>
      <c r="O671" s="41">
        <f>IF(N671=J671,1,IF(AND(N671=J671,L671=J671),N671+1-J671,IF(AND(N671&gt;J671,L671&lt;J671),N671+1-J671,IF(AND(N671&lt;=K671,L671&gt;=J671),N671-L671,IF(L671&gt;K671,"",IF(N671&gt;K671,EOMONTH(N671,-1)-L671,""))))))</f>
        <v/>
      </c>
      <c r="P671" s="41" t="n">
        <v>16000</v>
      </c>
      <c r="Q6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1" t="n">
        <v>24</v>
      </c>
      <c r="S671" t="inlineStr">
        <is>
          <t>2</t>
        </is>
      </c>
    </row>
    <row r="672" ht="11.25" customHeight="1">
      <c r="A672" s="16" t="n">
        <v>668</v>
      </c>
      <c r="B672" s="21" t="n">
        <v>25</v>
      </c>
      <c r="C672" s="18" t="n"/>
      <c r="D672" s="19" t="n">
        <v>65327785</v>
      </c>
      <c r="E672" s="19" t="n">
        <v>10027590</v>
      </c>
      <c r="F672" s="19" t="inlineStr">
        <is>
          <t>ПОР</t>
        </is>
      </c>
      <c r="G672" s="19" t="inlineStr">
        <is>
          <t>Ангрен</t>
        </is>
      </c>
      <c r="H672" s="19" t="inlineStr">
        <is>
          <t>Кызылжар</t>
        </is>
      </c>
      <c r="I672" s="17" t="n">
        <v>421034</v>
      </c>
      <c r="J672" s="20" t="n">
        <v>45658</v>
      </c>
      <c r="K672" s="20" t="n">
        <v>45688</v>
      </c>
      <c r="L672" s="20" t="n">
        <v>45682</v>
      </c>
      <c r="M672" s="20" t="n">
        <v>45688</v>
      </c>
      <c r="N672" s="20" t="n">
        <v>45688</v>
      </c>
      <c r="O672" s="41">
        <f>IF(N672=J672,1,IF(AND(N672=J672,L672=J672),N672+1-J672,IF(AND(N672&gt;J672,L672&lt;J672),N672+1-J672,IF(AND(N672&lt;=K672,L672&gt;=J672),N672-L672,IF(L672&gt;K672,"",IF(N672&gt;K672,EOMONTH(N672,-1)-L672,""))))))</f>
        <v/>
      </c>
      <c r="P672" s="41" t="n">
        <v>16000</v>
      </c>
      <c r="Q6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2" t="n">
        <v>25</v>
      </c>
      <c r="S672" t="inlineStr">
        <is>
          <t>25</t>
        </is>
      </c>
    </row>
    <row r="673" ht="11.25" customHeight="1">
      <c r="A673" s="16" t="n">
        <v>669</v>
      </c>
      <c r="B673" s="21" t="n">
        <v>14</v>
      </c>
      <c r="C673" s="18" t="n">
        <v>513</v>
      </c>
      <c r="D673" s="19" t="n">
        <v>65328254</v>
      </c>
      <c r="E673" s="19" t="inlineStr">
        <is>
          <t>ЭЛ767469</t>
        </is>
      </c>
      <c r="F673" s="19" t="inlineStr">
        <is>
          <t>ПОР</t>
        </is>
      </c>
      <c r="G673" s="19" t="inlineStr">
        <is>
          <t>Жомарт</t>
        </is>
      </c>
      <c r="H673" s="19" t="inlineStr">
        <is>
          <t>Кызылжар</t>
        </is>
      </c>
      <c r="I673" s="17" t="n">
        <v>421034</v>
      </c>
      <c r="J673" s="20" t="n">
        <v>45658</v>
      </c>
      <c r="K673" s="20" t="n">
        <v>45688</v>
      </c>
      <c r="L673" s="20" t="n">
        <v>45654</v>
      </c>
      <c r="M673" s="20" t="n">
        <v>45658</v>
      </c>
      <c r="N673" s="20" t="n">
        <v>45659</v>
      </c>
      <c r="O673" s="41">
        <f>IF(N673=J673,1,IF(AND(N673=J673,L673=J673),N673+1-J673,IF(AND(N673&gt;J673,L673&lt;J673),N673+1-J673,IF(AND(N673&lt;=K673,L673&gt;=J673),N673-L673,IF(L673&gt;K673,"",IF(N673&gt;K673,EOMONTH(N673,-1)-L673,""))))))</f>
        <v/>
      </c>
      <c r="P673" s="41" t="n">
        <v>16000</v>
      </c>
      <c r="Q6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3" t="n">
        <v>0</v>
      </c>
      <c r="S673" t="inlineStr">
        <is>
          <t>value is not active</t>
        </is>
      </c>
    </row>
    <row r="674" ht="11.25" customHeight="1">
      <c r="A674" s="16" t="n">
        <v>670</v>
      </c>
      <c r="B674" s="21" t="n">
        <v>25</v>
      </c>
      <c r="C674" s="18" t="n"/>
      <c r="D674" s="19" t="n">
        <v>65337149</v>
      </c>
      <c r="E674" s="19" t="n">
        <v>10027540</v>
      </c>
      <c r="F674" s="19" t="inlineStr">
        <is>
          <t>ПОР</t>
        </is>
      </c>
      <c r="G674" s="19" t="inlineStr">
        <is>
          <t>Ангрен</t>
        </is>
      </c>
      <c r="H674" s="19" t="inlineStr">
        <is>
          <t>Кызылжар</t>
        </is>
      </c>
      <c r="I674" s="17" t="n">
        <v>421034</v>
      </c>
      <c r="J674" s="20" t="n">
        <v>45658</v>
      </c>
      <c r="K674" s="20" t="n">
        <v>45688</v>
      </c>
      <c r="L674" s="20" t="n">
        <v>45681</v>
      </c>
      <c r="M674" s="20" t="n">
        <v>45688</v>
      </c>
      <c r="N674" s="20" t="n">
        <v>45688</v>
      </c>
      <c r="O674" s="41">
        <f>IF(N674=J674,1,IF(AND(N674=J674,L674=J674),N674+1-J674,IF(AND(N674&gt;J674,L674&lt;J674),N674+1-J674,IF(AND(N674&lt;=K674,L674&gt;=J674),N674-L674,IF(L674&gt;K674,"",IF(N674&gt;K674,EOMONTH(N674,-1)-L674,""))))))</f>
        <v/>
      </c>
      <c r="P674" s="41" t="n">
        <v>16000</v>
      </c>
      <c r="Q6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4" t="n">
        <v>25</v>
      </c>
      <c r="S674" t="inlineStr">
        <is>
          <t>25</t>
        </is>
      </c>
    </row>
    <row r="675" ht="11.25" customHeight="1">
      <c r="A675" s="16" t="n">
        <v>671</v>
      </c>
      <c r="B675" s="21" t="n">
        <v>26</v>
      </c>
      <c r="C675" s="18" t="n"/>
      <c r="D675" s="19" t="n">
        <v>65337917</v>
      </c>
      <c r="E675" s="19" t="n">
        <v>10025571</v>
      </c>
      <c r="F675" s="19" t="inlineStr">
        <is>
          <t>ПОР</t>
        </is>
      </c>
      <c r="G675" s="18" t="inlineStr">
        <is>
          <t>Сырдарьинская</t>
        </is>
      </c>
      <c r="H675" s="19" t="inlineStr">
        <is>
          <t>Кызылжар</t>
        </is>
      </c>
      <c r="I675" s="17" t="n">
        <v>421034</v>
      </c>
      <c r="J675" s="20" t="n">
        <v>45658</v>
      </c>
      <c r="K675" s="20" t="n">
        <v>45688</v>
      </c>
      <c r="L675" s="20" t="n">
        <v>45686</v>
      </c>
      <c r="M675" s="20" t="n">
        <v>45686</v>
      </c>
      <c r="N675" s="20" t="n">
        <v>45688</v>
      </c>
      <c r="O675" s="41">
        <f>IF(N675=J675,1,IF(AND(N675=J675,L675=J675),N675+1-J675,IF(AND(N675&gt;J675,L675&lt;J675),N675+1-J675,IF(AND(N675&lt;=K675,L675&gt;=J675),N675-L675,IF(L675&gt;K675,"",IF(N675&gt;K675,EOMONTH(N675,-1)-L675,""))))))</f>
        <v/>
      </c>
      <c r="P675" s="41" t="n">
        <v>16000</v>
      </c>
      <c r="Q6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5" t="n">
        <v>26</v>
      </c>
      <c r="S675" t="inlineStr">
        <is>
          <t>26</t>
        </is>
      </c>
    </row>
    <row r="676" ht="11.25" customHeight="1">
      <c r="A676" s="16" t="n">
        <v>672</v>
      </c>
      <c r="B676" s="21" t="n">
        <v>25</v>
      </c>
      <c r="C676" s="18" t="n"/>
      <c r="D676" s="19" t="n">
        <v>65341810</v>
      </c>
      <c r="E676" s="19" t="n">
        <v>10027590</v>
      </c>
      <c r="F676" s="19" t="inlineStr">
        <is>
          <t>ПОР</t>
        </is>
      </c>
      <c r="G676" s="19" t="inlineStr">
        <is>
          <t>Ангрен</t>
        </is>
      </c>
      <c r="H676" s="19" t="inlineStr">
        <is>
          <t>Кызылжар</t>
        </is>
      </c>
      <c r="I676" s="17" t="n">
        <v>421034</v>
      </c>
      <c r="J676" s="20" t="n">
        <v>45658</v>
      </c>
      <c r="K676" s="20" t="n">
        <v>45688</v>
      </c>
      <c r="L676" s="20" t="n">
        <v>45682</v>
      </c>
      <c r="M676" s="20" t="n">
        <v>45688</v>
      </c>
      <c r="N676" s="20" t="n">
        <v>45688</v>
      </c>
      <c r="O676" s="41">
        <f>IF(N676=J676,1,IF(AND(N676=J676,L676=J676),N676+1-J676,IF(AND(N676&gt;J676,L676&lt;J676),N676+1-J676,IF(AND(N676&lt;=K676,L676&gt;=J676),N676-L676,IF(L676&gt;K676,"",IF(N676&gt;K676,EOMONTH(N676,-1)-L676,""))))))</f>
        <v/>
      </c>
      <c r="P676" s="41" t="n">
        <v>16000</v>
      </c>
      <c r="Q6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6" t="n">
        <v>25</v>
      </c>
      <c r="S676" t="inlineStr">
        <is>
          <t>25</t>
        </is>
      </c>
    </row>
    <row r="677" ht="11.25" customHeight="1">
      <c r="A677" s="16" t="n">
        <v>673</v>
      </c>
      <c r="B677" s="21" t="n">
        <v>532</v>
      </c>
      <c r="C677" s="18" t="n">
        <v>553</v>
      </c>
      <c r="D677" s="19" t="n">
        <v>65342289</v>
      </c>
      <c r="E677" s="19" t="n">
        <v>10011260</v>
      </c>
      <c r="F677" s="19" t="inlineStr">
        <is>
          <t>ПОР</t>
        </is>
      </c>
      <c r="G677" s="19" t="inlineStr">
        <is>
          <t>Ангрен</t>
        </is>
      </c>
      <c r="H677" s="19" t="inlineStr">
        <is>
          <t>Кызылжар</t>
        </is>
      </c>
      <c r="I677" s="17" t="n">
        <v>421034</v>
      </c>
      <c r="J677" s="20" t="n">
        <v>45658</v>
      </c>
      <c r="K677" s="20" t="n">
        <v>45688</v>
      </c>
      <c r="L677" s="20" t="n">
        <v>45654</v>
      </c>
      <c r="M677" s="20" t="n">
        <v>45658</v>
      </c>
      <c r="N677" s="20" t="n">
        <v>45664</v>
      </c>
      <c r="O677" s="41">
        <f>IF(N677=J677,1,IF(AND(N677=J677,L677=J677),N677+1-J677,IF(AND(N677&gt;J677,L677&lt;J677),N677+1-J677,IF(AND(N677&lt;=K677,L677&gt;=J677),N677-L677,IF(L677&gt;K677,"",IF(N677&gt;K677,EOMONTH(N677,-1)-L677,""))))))</f>
        <v/>
      </c>
      <c r="P677" s="41" t="n">
        <v>16000</v>
      </c>
      <c r="Q6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7" t="n">
        <v>0</v>
      </c>
      <c r="S677" t="inlineStr">
        <is>
          <t>value is not active</t>
        </is>
      </c>
    </row>
    <row r="678" ht="11.25" customHeight="1">
      <c r="A678" s="16" t="n">
        <v>674</v>
      </c>
      <c r="B678" s="21" t="n">
        <v>487</v>
      </c>
      <c r="C678" s="21" t="n">
        <v>17</v>
      </c>
      <c r="D678" s="19" t="n">
        <v>65342289</v>
      </c>
      <c r="E678" s="19" t="inlineStr">
        <is>
          <t>ЭЛ809774</t>
        </is>
      </c>
      <c r="F678" s="19" t="inlineStr">
        <is>
          <t>ПОР</t>
        </is>
      </c>
      <c r="G678" s="19" t="inlineStr">
        <is>
          <t>Жана Караганды</t>
        </is>
      </c>
      <c r="H678" s="19" t="inlineStr">
        <is>
          <t>Кызылжар</t>
        </is>
      </c>
      <c r="I678" s="17" t="n">
        <v>421034</v>
      </c>
      <c r="J678" s="20" t="n">
        <v>45658</v>
      </c>
      <c r="K678" s="20" t="n">
        <v>45688</v>
      </c>
      <c r="L678" s="20" t="n">
        <v>45669</v>
      </c>
      <c r="M678" s="20" t="n">
        <v>45672</v>
      </c>
      <c r="N678" s="20" t="n">
        <v>45677</v>
      </c>
      <c r="O678" s="41">
        <f>IF(N678=J678,1,IF(AND(N678=J678,L678=J678),N678+1-J678,IF(AND(N678&gt;J678,L678&lt;J678),N678+1-J678,IF(AND(N678&lt;=K678,L678&gt;=J678),N678-L678,IF(L678&gt;K678,"",IF(N678&gt;K678,EOMONTH(N678,-1)-L678,""))))))</f>
        <v/>
      </c>
      <c r="P678" s="41" t="n">
        <v>16000</v>
      </c>
      <c r="Q6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8" t="n">
        <v>17</v>
      </c>
      <c r="S678" t="inlineStr">
        <is>
          <t>2</t>
        </is>
      </c>
    </row>
    <row r="679" ht="11.25" customHeight="1">
      <c r="A679" s="16" t="n">
        <v>675</v>
      </c>
      <c r="B679" s="21" t="n">
        <v>24</v>
      </c>
      <c r="C679" s="18" t="n"/>
      <c r="D679" s="19" t="n">
        <v>65342289</v>
      </c>
      <c r="E679" s="19" t="inlineStr">
        <is>
          <t>ЭЛ872987</t>
        </is>
      </c>
      <c r="F679" s="19" t="inlineStr">
        <is>
          <t>ПОР</t>
        </is>
      </c>
      <c r="G679" s="19" t="inlineStr">
        <is>
          <t>Жезказган</t>
        </is>
      </c>
      <c r="H679" s="19" t="inlineStr">
        <is>
          <t>Кызылжар</t>
        </is>
      </c>
      <c r="I679" s="17" t="n">
        <v>421034</v>
      </c>
      <c r="J679" s="20" t="n">
        <v>45658</v>
      </c>
      <c r="K679" s="20" t="n">
        <v>45688</v>
      </c>
      <c r="L679" s="20" t="n">
        <v>45686</v>
      </c>
      <c r="M679" s="20" t="n">
        <v>45688</v>
      </c>
      <c r="N679" s="20" t="n">
        <v>45688</v>
      </c>
      <c r="O679" s="41">
        <f>IF(N679=J679,1,IF(AND(N679=J679,L679=J679),N679+1-J679,IF(AND(N679&gt;J679,L679&lt;J679),N679+1-J679,IF(AND(N679&lt;=K679,L679&gt;=J679),N679-L679,IF(L679&gt;K679,"",IF(N679&gt;K679,EOMONTH(N679,-1)-L679,""))))))</f>
        <v/>
      </c>
      <c r="P679" s="41" t="n">
        <v>16000</v>
      </c>
      <c r="Q6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79" t="n">
        <v>24</v>
      </c>
      <c r="S679" t="inlineStr">
        <is>
          <t>2</t>
        </is>
      </c>
    </row>
    <row r="680" ht="11.25" customHeight="1">
      <c r="A680" s="16" t="n">
        <v>676</v>
      </c>
      <c r="B680" s="21" t="n">
        <v>25</v>
      </c>
      <c r="C680" s="18" t="n"/>
      <c r="D680" s="19" t="n">
        <v>65346371</v>
      </c>
      <c r="E680" s="19" t="n">
        <v>10027540</v>
      </c>
      <c r="F680" s="19" t="inlineStr">
        <is>
          <t>ПОР</t>
        </is>
      </c>
      <c r="G680" s="19" t="inlineStr">
        <is>
          <t>Ангрен</t>
        </is>
      </c>
      <c r="H680" s="19" t="inlineStr">
        <is>
          <t>Кызылжар</t>
        </is>
      </c>
      <c r="I680" s="17" t="n">
        <v>421034</v>
      </c>
      <c r="J680" s="20" t="n">
        <v>45658</v>
      </c>
      <c r="K680" s="20" t="n">
        <v>45688</v>
      </c>
      <c r="L680" s="20" t="n">
        <v>45681</v>
      </c>
      <c r="M680" s="20" t="n">
        <v>45688</v>
      </c>
      <c r="N680" s="20" t="n">
        <v>45688</v>
      </c>
      <c r="O680" s="41">
        <f>IF(N680=J680,1,IF(AND(N680=J680,L680=J680),N680+1-J680,IF(AND(N680&gt;J680,L680&lt;J680),N680+1-J680,IF(AND(N680&lt;=K680,L680&gt;=J680),N680-L680,IF(L680&gt;K680,"",IF(N680&gt;K680,EOMONTH(N680,-1)-L680,""))))))</f>
        <v/>
      </c>
      <c r="P680" s="41" t="n">
        <v>16000</v>
      </c>
      <c r="Q6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0" t="n">
        <v>25</v>
      </c>
      <c r="S680" t="inlineStr">
        <is>
          <t>25</t>
        </is>
      </c>
    </row>
    <row r="681" ht="11.25" customHeight="1">
      <c r="A681" s="16" t="n">
        <v>677</v>
      </c>
      <c r="B681" s="21" t="n">
        <v>532</v>
      </c>
      <c r="C681" s="18" t="n">
        <v>553</v>
      </c>
      <c r="D681" s="19" t="n">
        <v>65346777</v>
      </c>
      <c r="E681" s="19" t="n">
        <v>10011262</v>
      </c>
      <c r="F681" s="19" t="inlineStr">
        <is>
          <t>ПОР</t>
        </is>
      </c>
      <c r="G681" s="19" t="inlineStr">
        <is>
          <t>Ангрен</t>
        </is>
      </c>
      <c r="H681" s="19" t="inlineStr">
        <is>
          <t>Кызылжар</t>
        </is>
      </c>
      <c r="I681" s="17" t="n">
        <v>421034</v>
      </c>
      <c r="J681" s="20" t="n">
        <v>45658</v>
      </c>
      <c r="K681" s="20" t="n">
        <v>45688</v>
      </c>
      <c r="L681" s="20" t="n">
        <v>45654</v>
      </c>
      <c r="M681" s="20" t="n">
        <v>45658</v>
      </c>
      <c r="N681" s="20" t="n">
        <v>45664</v>
      </c>
      <c r="O681" s="41">
        <f>IF(N681=J681,1,IF(AND(N681=J681,L681=J681),N681+1-J681,IF(AND(N681&gt;J681,L681&lt;J681),N681+1-J681,IF(AND(N681&lt;=K681,L681&gt;=J681),N681-L681,IF(L681&gt;K681,"",IF(N681&gt;K681,EOMONTH(N681,-1)-L681,""))))))</f>
        <v/>
      </c>
      <c r="P681" s="41" t="n">
        <v>16000</v>
      </c>
      <c r="Q6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1" t="n">
        <v>0</v>
      </c>
      <c r="S681" t="inlineStr">
        <is>
          <t>value is not active</t>
        </is>
      </c>
    </row>
    <row r="682" ht="11.25" customHeight="1">
      <c r="A682" s="16" t="n">
        <v>678</v>
      </c>
      <c r="B682" s="21" t="n">
        <v>487</v>
      </c>
      <c r="C682" s="21" t="n">
        <v>17</v>
      </c>
      <c r="D682" s="19" t="n">
        <v>65346777</v>
      </c>
      <c r="E682" s="19" t="inlineStr">
        <is>
          <t>ЭЛ803425</t>
        </is>
      </c>
      <c r="F682" s="19" t="inlineStr">
        <is>
          <t>ПОР</t>
        </is>
      </c>
      <c r="G682" s="19" t="inlineStr">
        <is>
          <t>Жана Караганды</t>
        </is>
      </c>
      <c r="H682" s="19" t="inlineStr">
        <is>
          <t>Кызылжар</t>
        </is>
      </c>
      <c r="I682" s="17" t="n">
        <v>421034</v>
      </c>
      <c r="J682" s="20" t="n">
        <v>45658</v>
      </c>
      <c r="K682" s="20" t="n">
        <v>45688</v>
      </c>
      <c r="L682" s="20" t="n">
        <v>45669</v>
      </c>
      <c r="M682" s="20" t="n">
        <v>45670</v>
      </c>
      <c r="N682" s="20" t="n">
        <v>45672</v>
      </c>
      <c r="O682" s="41">
        <f>IF(N682=J682,1,IF(AND(N682=J682,L682=J682),N682+1-J682,IF(AND(N682&gt;J682,L682&lt;J682),N682+1-J682,IF(AND(N682&lt;=K682,L682&gt;=J682),N682-L682,IF(L682&gt;K682,"",IF(N682&gt;K682,EOMONTH(N682,-1)-L682,""))))))</f>
        <v/>
      </c>
      <c r="P682" s="41" t="n">
        <v>16000</v>
      </c>
      <c r="Q6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2" t="n">
        <v>17</v>
      </c>
      <c r="S682" t="inlineStr">
        <is>
          <t>2</t>
        </is>
      </c>
    </row>
    <row r="683" ht="11.25" customHeight="1">
      <c r="A683" s="16" t="n">
        <v>679</v>
      </c>
      <c r="B683" s="21" t="n">
        <v>24</v>
      </c>
      <c r="C683" s="18" t="n"/>
      <c r="D683" s="19" t="n">
        <v>65346777</v>
      </c>
      <c r="E683" s="19" t="inlineStr">
        <is>
          <t>ЭЛ871282</t>
        </is>
      </c>
      <c r="F683" s="19" t="inlineStr">
        <is>
          <t>ПОР</t>
        </is>
      </c>
      <c r="G683" s="19" t="inlineStr">
        <is>
          <t>Жезказган</t>
        </is>
      </c>
      <c r="H683" s="19" t="inlineStr">
        <is>
          <t>Кызылжар</t>
        </is>
      </c>
      <c r="I683" s="17" t="n">
        <v>421034</v>
      </c>
      <c r="J683" s="20" t="n">
        <v>45658</v>
      </c>
      <c r="K683" s="20" t="n">
        <v>45688</v>
      </c>
      <c r="L683" s="20" t="n">
        <v>45687</v>
      </c>
      <c r="M683" s="20" t="n">
        <v>45688</v>
      </c>
      <c r="N683" s="20" t="n">
        <v>45688</v>
      </c>
      <c r="O683" s="41">
        <f>IF(N683=J683,1,IF(AND(N683=J683,L683=J683),N683+1-J683,IF(AND(N683&gt;J683,L683&lt;J683),N683+1-J683,IF(AND(N683&lt;=K683,L683&gt;=J683),N683-L683,IF(L683&gt;K683,"",IF(N683&gt;K683,EOMONTH(N683,-1)-L683,""))))))</f>
        <v/>
      </c>
      <c r="P683" s="41" t="n">
        <v>16000</v>
      </c>
      <c r="Q6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3" t="n">
        <v>24</v>
      </c>
      <c r="S683" t="inlineStr">
        <is>
          <t>2</t>
        </is>
      </c>
    </row>
    <row r="684" ht="11.25" customHeight="1">
      <c r="A684" s="16" t="n">
        <v>680</v>
      </c>
      <c r="B684" s="21" t="n">
        <v>532</v>
      </c>
      <c r="C684" s="18" t="n">
        <v>553</v>
      </c>
      <c r="D684" s="19" t="n">
        <v>65350134</v>
      </c>
      <c r="E684" s="19" t="n">
        <v>10011263</v>
      </c>
      <c r="F684" s="19" t="inlineStr">
        <is>
          <t>ПОР</t>
        </is>
      </c>
      <c r="G684" s="19" t="inlineStr">
        <is>
          <t>Ангрен</t>
        </is>
      </c>
      <c r="H684" s="19" t="inlineStr">
        <is>
          <t>Кызылжар</t>
        </is>
      </c>
      <c r="I684" s="17" t="n">
        <v>421034</v>
      </c>
      <c r="J684" s="20" t="n">
        <v>45658</v>
      </c>
      <c r="K684" s="20" t="n">
        <v>45688</v>
      </c>
      <c r="L684" s="20" t="n">
        <v>45654</v>
      </c>
      <c r="M684" s="20" t="n">
        <v>45658</v>
      </c>
      <c r="N684" s="20" t="n">
        <v>45664</v>
      </c>
      <c r="O684" s="41">
        <f>IF(N684=J684,1,IF(AND(N684=J684,L684=J684),N684+1-J684,IF(AND(N684&gt;J684,L684&lt;J684),N684+1-J684,IF(AND(N684&lt;=K684,L684&gt;=J684),N684-L684,IF(L684&gt;K684,"",IF(N684&gt;K684,EOMONTH(N684,-1)-L684,""))))))</f>
        <v/>
      </c>
      <c r="P684" s="41" t="n">
        <v>16000</v>
      </c>
      <c r="Q6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4" t="n">
        <v>0</v>
      </c>
      <c r="S684" t="inlineStr">
        <is>
          <t>value is not active</t>
        </is>
      </c>
    </row>
    <row r="685" ht="11.25" customHeight="1">
      <c r="A685" s="16" t="n">
        <v>681</v>
      </c>
      <c r="B685" s="21" t="n">
        <v>487</v>
      </c>
      <c r="C685" s="21" t="n">
        <v>17</v>
      </c>
      <c r="D685" s="19" t="n">
        <v>65350134</v>
      </c>
      <c r="E685" s="19" t="inlineStr">
        <is>
          <t>ЭЛ803466</t>
        </is>
      </c>
      <c r="F685" s="19" t="inlineStr">
        <is>
          <t>ПОР</t>
        </is>
      </c>
      <c r="G685" s="19" t="inlineStr">
        <is>
          <t>Жана Караганды</t>
        </is>
      </c>
      <c r="H685" s="19" t="inlineStr">
        <is>
          <t>Кызылжар</t>
        </is>
      </c>
      <c r="I685" s="17" t="n">
        <v>421034</v>
      </c>
      <c r="J685" s="20" t="n">
        <v>45658</v>
      </c>
      <c r="K685" s="20" t="n">
        <v>45688</v>
      </c>
      <c r="L685" s="20" t="n">
        <v>45669</v>
      </c>
      <c r="M685" s="20" t="n">
        <v>45670</v>
      </c>
      <c r="N685" s="20" t="n">
        <v>45672</v>
      </c>
      <c r="O685" s="41">
        <f>IF(N685=J685,1,IF(AND(N685=J685,L685=J685),N685+1-J685,IF(AND(N685&gt;J685,L685&lt;J685),N685+1-J685,IF(AND(N685&lt;=K685,L685&gt;=J685),N685-L685,IF(L685&gt;K685,"",IF(N685&gt;K685,EOMONTH(N685,-1)-L685,""))))))</f>
        <v/>
      </c>
      <c r="P685" s="41" t="n">
        <v>16000</v>
      </c>
      <c r="Q6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5" t="n">
        <v>17</v>
      </c>
      <c r="S685" t="inlineStr">
        <is>
          <t>2</t>
        </is>
      </c>
    </row>
    <row r="686" ht="11.25" customHeight="1">
      <c r="A686" s="16" t="n">
        <v>682</v>
      </c>
      <c r="B686" s="21" t="n">
        <v>24</v>
      </c>
      <c r="C686" s="18" t="n"/>
      <c r="D686" s="19" t="n">
        <v>65350134</v>
      </c>
      <c r="E686" s="19" t="inlineStr">
        <is>
          <t>ЭЛ849799</t>
        </is>
      </c>
      <c r="F686" s="19" t="inlineStr">
        <is>
          <t>ПОР</t>
        </is>
      </c>
      <c r="G686" s="19" t="inlineStr">
        <is>
          <t>Жезказган</t>
        </is>
      </c>
      <c r="H686" s="19" t="inlineStr">
        <is>
          <t>Кызылжар</t>
        </is>
      </c>
      <c r="I686" s="17" t="n">
        <v>421034</v>
      </c>
      <c r="J686" s="20" t="n">
        <v>45658</v>
      </c>
      <c r="K686" s="20" t="n">
        <v>45688</v>
      </c>
      <c r="L686" s="20" t="n">
        <v>45681</v>
      </c>
      <c r="M686" s="20" t="n">
        <v>45683</v>
      </c>
      <c r="N686" s="20" t="n">
        <v>45684</v>
      </c>
      <c r="O686" s="41">
        <f>IF(N686=J686,1,IF(AND(N686=J686,L686=J686),N686+1-J686,IF(AND(N686&gt;J686,L686&lt;J686),N686+1-J686,IF(AND(N686&lt;=K686,L686&gt;=J686),N686-L686,IF(L686&gt;K686,"",IF(N686&gt;K686,EOMONTH(N686,-1)-L686,""))))))</f>
        <v/>
      </c>
      <c r="P686" s="41" t="n">
        <v>16000</v>
      </c>
      <c r="Q6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6" t="n">
        <v>24</v>
      </c>
      <c r="S686" t="inlineStr">
        <is>
          <t>2</t>
        </is>
      </c>
    </row>
    <row r="687" ht="11.25" customHeight="1">
      <c r="A687" s="16" t="n">
        <v>683</v>
      </c>
      <c r="B687" s="21" t="n">
        <v>25</v>
      </c>
      <c r="C687" s="18" t="n"/>
      <c r="D687" s="19" t="n">
        <v>65350860</v>
      </c>
      <c r="E687" s="19" t="n">
        <v>10027590</v>
      </c>
      <c r="F687" s="19" t="inlineStr">
        <is>
          <t>ПОР</t>
        </is>
      </c>
      <c r="G687" s="19" t="inlineStr">
        <is>
          <t>Ангрен</t>
        </is>
      </c>
      <c r="H687" s="19" t="inlineStr">
        <is>
          <t>Кызылжар</t>
        </is>
      </c>
      <c r="I687" s="17" t="n">
        <v>421034</v>
      </c>
      <c r="J687" s="20" t="n">
        <v>45658</v>
      </c>
      <c r="K687" s="20" t="n">
        <v>45688</v>
      </c>
      <c r="L687" s="20" t="n">
        <v>45682</v>
      </c>
      <c r="M687" s="20" t="n">
        <v>45688</v>
      </c>
      <c r="N687" s="20" t="n">
        <v>45688</v>
      </c>
      <c r="O687" s="41">
        <f>IF(N687=J687,1,IF(AND(N687=J687,L687=J687),N687+1-J687,IF(AND(N687&gt;J687,L687&lt;J687),N687+1-J687,IF(AND(N687&lt;=K687,L687&gt;=J687),N687-L687,IF(L687&gt;K687,"",IF(N687&gt;K687,EOMONTH(N687,-1)-L687,""))))))</f>
        <v/>
      </c>
      <c r="P687" s="41" t="n">
        <v>16000</v>
      </c>
      <c r="Q6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7" t="n">
        <v>25</v>
      </c>
      <c r="S687" t="inlineStr">
        <is>
          <t>25</t>
        </is>
      </c>
    </row>
    <row r="688" ht="11.25" customHeight="1">
      <c r="A688" s="16" t="n">
        <v>684</v>
      </c>
      <c r="B688" s="21" t="n">
        <v>25</v>
      </c>
      <c r="C688" s="18" t="n"/>
      <c r="D688" s="19" t="n">
        <v>65351827</v>
      </c>
      <c r="E688" s="19" t="n">
        <v>10023669</v>
      </c>
      <c r="F688" s="19" t="inlineStr">
        <is>
          <t>ПОР</t>
        </is>
      </c>
      <c r="G688" s="19" t="inlineStr">
        <is>
          <t>Ангрен</t>
        </is>
      </c>
      <c r="H688" s="19" t="inlineStr">
        <is>
          <t>Кызылжар</t>
        </is>
      </c>
      <c r="I688" s="17" t="n">
        <v>421034</v>
      </c>
      <c r="J688" s="20" t="n">
        <v>45658</v>
      </c>
      <c r="K688" s="20" t="n">
        <v>45688</v>
      </c>
      <c r="L688" s="20" t="n">
        <v>45681</v>
      </c>
      <c r="M688" s="20" t="n">
        <v>45682</v>
      </c>
      <c r="N688" s="20" t="n">
        <v>45686</v>
      </c>
      <c r="O688" s="41">
        <f>IF(N688=J688,1,IF(AND(N688=J688,L688=J688),N688+1-J688,IF(AND(N688&gt;J688,L688&lt;J688),N688+1-J688,IF(AND(N688&lt;=K688,L688&gt;=J688),N688-L688,IF(L688&gt;K688,"",IF(N688&gt;K688,EOMONTH(N688,-1)-L688,""))))))</f>
        <v/>
      </c>
      <c r="P688" s="41" t="n">
        <v>16000</v>
      </c>
      <c r="Q6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8" t="n">
        <v>25</v>
      </c>
      <c r="S688" t="inlineStr">
        <is>
          <t>25</t>
        </is>
      </c>
    </row>
    <row r="689" ht="11.25" customHeight="1">
      <c r="A689" s="16" t="n">
        <v>685</v>
      </c>
      <c r="B689" s="21" t="n">
        <v>25</v>
      </c>
      <c r="C689" s="18" t="n"/>
      <c r="D689" s="19" t="n">
        <v>65351827</v>
      </c>
      <c r="E689" s="19" t="n">
        <v>10023669</v>
      </c>
      <c r="F689" s="19" t="inlineStr">
        <is>
          <t>ПОР</t>
        </is>
      </c>
      <c r="G689" s="19" t="inlineStr">
        <is>
          <t>Кызылжар</t>
        </is>
      </c>
      <c r="H689" s="19" t="inlineStr">
        <is>
          <t>Кызылжар</t>
        </is>
      </c>
      <c r="I689" s="17" t="n">
        <v>421034</v>
      </c>
      <c r="J689" s="20" t="n">
        <v>45658</v>
      </c>
      <c r="K689" s="20" t="n">
        <v>45688</v>
      </c>
      <c r="L689" s="20" t="n">
        <v>45686</v>
      </c>
      <c r="M689" s="20" t="n">
        <v>45688</v>
      </c>
      <c r="N689" s="20" t="n">
        <v>45688</v>
      </c>
      <c r="O689" s="41">
        <f>IF(N689=J689,1,IF(AND(N689=J689,L689=J689),N689+1-J689,IF(AND(N689&gt;J689,L689&lt;J689),N689+1-J689,IF(AND(N689&lt;=K689,L689&gt;=J689),N689-L689,IF(L689&gt;K689,"",IF(N689&gt;K689,EOMONTH(N689,-1)-L689,""))))))</f>
        <v/>
      </c>
      <c r="P689" s="41" t="n">
        <v>16000</v>
      </c>
      <c r="Q6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89" t="n">
        <v>25</v>
      </c>
      <c r="S689" t="inlineStr">
        <is>
          <t>25</t>
        </is>
      </c>
    </row>
    <row r="690" ht="11.25" customHeight="1">
      <c r="A690" s="16" t="n">
        <v>686</v>
      </c>
      <c r="B690" s="21" t="n">
        <v>13</v>
      </c>
      <c r="C690" s="18" t="n">
        <v>514</v>
      </c>
      <c r="D690" s="19" t="n">
        <v>65352346</v>
      </c>
      <c r="E690" s="19" t="inlineStr">
        <is>
          <t>ЭЛ767467</t>
        </is>
      </c>
      <c r="F690" s="19" t="inlineStr">
        <is>
          <t>ПОР</t>
        </is>
      </c>
      <c r="G690" s="19" t="inlineStr">
        <is>
          <t>Жомарт</t>
        </is>
      </c>
      <c r="H690" s="19" t="inlineStr">
        <is>
          <t>Кызылжар</t>
        </is>
      </c>
      <c r="I690" s="17" t="n">
        <v>421034</v>
      </c>
      <c r="J690" s="20" t="n">
        <v>45658</v>
      </c>
      <c r="K690" s="20" t="n">
        <v>45688</v>
      </c>
      <c r="L690" s="20" t="n">
        <v>45653</v>
      </c>
      <c r="M690" s="20" t="n">
        <v>45658</v>
      </c>
      <c r="N690" s="20" t="n">
        <v>45659</v>
      </c>
      <c r="O690" s="41">
        <f>IF(N690=J690,1,IF(AND(N690=J690,L690=J690),N690+1-J690,IF(AND(N690&gt;J690,L690&lt;J690),N690+1-J690,IF(AND(N690&lt;=K690,L690&gt;=J690),N690-L690,IF(L690&gt;K690,"",IF(N690&gt;K690,EOMONTH(N690,-1)-L690,""))))))</f>
        <v/>
      </c>
      <c r="P690" s="41" t="n">
        <v>16000</v>
      </c>
      <c r="Q6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0" t="n">
        <v>0</v>
      </c>
      <c r="S690" t="inlineStr">
        <is>
          <t>value is not active</t>
        </is>
      </c>
    </row>
    <row r="691" ht="11.25" customHeight="1">
      <c r="A691" s="16" t="n">
        <v>687</v>
      </c>
      <c r="B691" s="21" t="n">
        <v>24</v>
      </c>
      <c r="C691" s="18" t="n"/>
      <c r="D691" s="19" t="n">
        <v>65352916</v>
      </c>
      <c r="E691" s="19" t="inlineStr">
        <is>
          <t>ЭЛ791869</t>
        </is>
      </c>
      <c r="F691" s="19" t="inlineStr">
        <is>
          <t>ПОР</t>
        </is>
      </c>
      <c r="G691" s="19" t="inlineStr">
        <is>
          <t>Жезказган</t>
        </is>
      </c>
      <c r="H691" s="19" t="inlineStr">
        <is>
          <t>Кызылжар</t>
        </is>
      </c>
      <c r="I691" s="17" t="n">
        <v>421034</v>
      </c>
      <c r="J691" s="20" t="n">
        <v>45658</v>
      </c>
      <c r="K691" s="20" t="n">
        <v>45688</v>
      </c>
      <c r="L691" s="20" t="n">
        <v>45666</v>
      </c>
      <c r="M691" s="20" t="n">
        <v>45667</v>
      </c>
      <c r="N691" s="20" t="n">
        <v>45667</v>
      </c>
      <c r="O691" s="41">
        <f>IF(N691=J691,1,IF(AND(N691=J691,L691=J691),N691+1-J691,IF(AND(N691&gt;J691,L691&lt;J691),N691+1-J691,IF(AND(N691&lt;=K691,L691&gt;=J691),N691-L691,IF(L691&gt;K691,"",IF(N691&gt;K691,EOMONTH(N691,-1)-L691,""))))))</f>
        <v/>
      </c>
      <c r="P691" s="41" t="n">
        <v>16000</v>
      </c>
      <c r="Q6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1" t="n">
        <v>24</v>
      </c>
      <c r="S691" t="inlineStr">
        <is>
          <t>2</t>
        </is>
      </c>
    </row>
    <row r="692" ht="11.25" customHeight="1">
      <c r="A692" s="16" t="n">
        <v>688</v>
      </c>
      <c r="B692" s="21" t="n">
        <v>28</v>
      </c>
      <c r="C692" s="18" t="n"/>
      <c r="D692" s="19" t="n">
        <v>65352916</v>
      </c>
      <c r="E692" s="19" t="inlineStr">
        <is>
          <t>ЭЛ818980</t>
        </is>
      </c>
      <c r="F692" s="19" t="inlineStr">
        <is>
          <t>ПОР</t>
        </is>
      </c>
      <c r="G692" s="19" t="inlineStr">
        <is>
          <t>Кызылсай</t>
        </is>
      </c>
      <c r="H692" s="19" t="inlineStr">
        <is>
          <t>Кызылжар</t>
        </is>
      </c>
      <c r="I692" s="17" t="n">
        <v>421034</v>
      </c>
      <c r="J692" s="20" t="n">
        <v>45658</v>
      </c>
      <c r="K692" s="20" t="n">
        <v>45688</v>
      </c>
      <c r="L692" s="20" t="n">
        <v>45673</v>
      </c>
      <c r="M692" s="20" t="n">
        <v>45674</v>
      </c>
      <c r="N692" s="20" t="n">
        <v>45680</v>
      </c>
      <c r="O692" s="41">
        <f>IF(N692=J692,1,IF(AND(N692=J692,L692=J692),N692+1-J692,IF(AND(N692&gt;J692,L692&lt;J692),N692+1-J692,IF(AND(N692&lt;=K692,L692&gt;=J692),N692-L692,IF(L692&gt;K692,"",IF(N692&gt;K692,EOMONTH(N692,-1)-L692,""))))))</f>
        <v/>
      </c>
      <c r="P692" s="41" t="n">
        <v>16000</v>
      </c>
      <c r="Q6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2" t="n">
        <v>28</v>
      </c>
      <c r="S692" t="inlineStr">
        <is>
          <t>49</t>
        </is>
      </c>
    </row>
    <row r="693" ht="11.25" customHeight="1">
      <c r="A693" s="16" t="n">
        <v>689</v>
      </c>
      <c r="B693" s="21" t="n">
        <v>28</v>
      </c>
      <c r="C693" s="18" t="n"/>
      <c r="D693" s="19" t="n">
        <v>61117552</v>
      </c>
      <c r="E693" s="19" t="inlineStr">
        <is>
          <t>ЭЛ801328</t>
        </is>
      </c>
      <c r="F693" s="19" t="inlineStr">
        <is>
          <t>ГРУЖ</t>
        </is>
      </c>
      <c r="G693" s="19" t="inlineStr">
        <is>
          <t>Кызылжар</t>
        </is>
      </c>
      <c r="H693" s="19" t="inlineStr">
        <is>
          <t>Кызылсай</t>
        </is>
      </c>
      <c r="I693" s="17" t="n">
        <v>161128</v>
      </c>
      <c r="J693" s="20" t="n">
        <v>45658</v>
      </c>
      <c r="K693" s="20" t="n">
        <v>45688</v>
      </c>
      <c r="L693" s="20" t="n">
        <v>45667</v>
      </c>
      <c r="M693" s="20" t="n">
        <v>45670</v>
      </c>
      <c r="N693" s="20" t="n">
        <v>45673</v>
      </c>
      <c r="O693" s="41">
        <f>IF(N693=J693,1,IF(AND(N693=J693,L693=J693),N693+1-J693,IF(AND(N693&gt;J693,L693&lt;J693),N693+1-J693,IF(AND(N693&lt;=K693,L693&gt;=J693),N693-L693,IF(L693&gt;K693,"",IF(N693&gt;K693,EOMONTH(N693,-1)-L693,""))))))</f>
        <v/>
      </c>
      <c r="P693" s="41" t="n">
        <v>16000</v>
      </c>
      <c r="Q6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3" t="n">
        <v>28</v>
      </c>
      <c r="S693" t="inlineStr">
        <is>
          <t>49</t>
        </is>
      </c>
    </row>
    <row r="694" ht="11.25" customHeight="1">
      <c r="A694" s="16" t="n">
        <v>690</v>
      </c>
      <c r="B694" s="21" t="n">
        <v>28</v>
      </c>
      <c r="C694" s="18" t="n"/>
      <c r="D694" s="19" t="n">
        <v>63615769</v>
      </c>
      <c r="E694" s="19" t="inlineStr">
        <is>
          <t>ЭЛ801340</t>
        </is>
      </c>
      <c r="F694" s="19" t="inlineStr">
        <is>
          <t>ГРУЖ</t>
        </is>
      </c>
      <c r="G694" s="19" t="inlineStr">
        <is>
          <t>Кызылжар</t>
        </is>
      </c>
      <c r="H694" s="19" t="inlineStr">
        <is>
          <t>Кызылсай</t>
        </is>
      </c>
      <c r="I694" s="17" t="n">
        <v>161128</v>
      </c>
      <c r="J694" s="20" t="n">
        <v>45658</v>
      </c>
      <c r="K694" s="20" t="n">
        <v>45688</v>
      </c>
      <c r="L694" s="20" t="n">
        <v>45667</v>
      </c>
      <c r="M694" s="20" t="n">
        <v>45670</v>
      </c>
      <c r="N694" s="20" t="n">
        <v>45673</v>
      </c>
      <c r="O694" s="41">
        <f>IF(N694=J694,1,IF(AND(N694=J694,L694=J694),N694+1-J694,IF(AND(N694&gt;J694,L694&lt;J694),N694+1-J694,IF(AND(N694&lt;=K694,L694&gt;=J694),N694-L694,IF(L694&gt;K694,"",IF(N694&gt;K694,EOMONTH(N694,-1)-L694,""))))))</f>
        <v/>
      </c>
      <c r="P694" s="41" t="n">
        <v>16000</v>
      </c>
      <c r="Q6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4" t="n">
        <v>28</v>
      </c>
      <c r="S694" t="inlineStr">
        <is>
          <t>49</t>
        </is>
      </c>
    </row>
    <row r="695" ht="11.25" customHeight="1">
      <c r="A695" s="16" t="n">
        <v>691</v>
      </c>
      <c r="B695" s="21" t="n">
        <v>28</v>
      </c>
      <c r="C695" s="18" t="n"/>
      <c r="D695" s="19" t="n">
        <v>65352916</v>
      </c>
      <c r="E695" s="19" t="inlineStr">
        <is>
          <t>ЭЛ801328</t>
        </is>
      </c>
      <c r="F695" s="19" t="inlineStr">
        <is>
          <t>ГРУЖ</t>
        </is>
      </c>
      <c r="G695" s="19" t="inlineStr">
        <is>
          <t>Кызылжар</t>
        </is>
      </c>
      <c r="H695" s="19" t="inlineStr">
        <is>
          <t>Кызылсай</t>
        </is>
      </c>
      <c r="I695" s="17" t="n">
        <v>161128</v>
      </c>
      <c r="J695" s="20" t="n">
        <v>45658</v>
      </c>
      <c r="K695" s="20" t="n">
        <v>45688</v>
      </c>
      <c r="L695" s="20" t="n">
        <v>45667</v>
      </c>
      <c r="M695" s="20" t="n">
        <v>45670</v>
      </c>
      <c r="N695" s="20" t="n">
        <v>45673</v>
      </c>
      <c r="O695" s="41">
        <f>IF(N695=J695,1,IF(AND(N695=J695,L695=J695),N695+1-J695,IF(AND(N695&gt;J695,L695&lt;J695),N695+1-J695,IF(AND(N695&lt;=K695,L695&gt;=J695),N695-L695,IF(L695&gt;K695,"",IF(N695&gt;K695,EOMONTH(N695,-1)-L695,""))))))</f>
        <v/>
      </c>
      <c r="P695" s="41" t="n">
        <v>16000</v>
      </c>
      <c r="Q6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5" t="n">
        <v>28</v>
      </c>
      <c r="S695" t="inlineStr">
        <is>
          <t>49</t>
        </is>
      </c>
    </row>
    <row r="696" ht="11.25" customHeight="1">
      <c r="A696" s="16" t="n">
        <v>692</v>
      </c>
      <c r="B696" s="21" t="n">
        <v>29</v>
      </c>
      <c r="C696" s="18" t="n"/>
      <c r="D696" s="19" t="n">
        <v>60692357</v>
      </c>
      <c r="E696" s="19" t="n">
        <v>10287643</v>
      </c>
      <c r="F696" s="19" t="inlineStr">
        <is>
          <t>ГРУЖ</t>
        </is>
      </c>
      <c r="G696" s="19" t="inlineStr">
        <is>
          <t>УШКУЛЫН</t>
        </is>
      </c>
      <c r="H696" s="19" t="inlineStr">
        <is>
          <t>НОВОГОРНАЯ</t>
        </is>
      </c>
      <c r="I696" s="17" t="n">
        <v>161096</v>
      </c>
      <c r="J696" s="20" t="n">
        <v>45658</v>
      </c>
      <c r="K696" s="20" t="n">
        <v>45688</v>
      </c>
      <c r="L696" s="20" t="n">
        <v>45672</v>
      </c>
      <c r="M696" s="20" t="n">
        <v>45682</v>
      </c>
      <c r="N696" s="20" t="n">
        <v>45688</v>
      </c>
      <c r="O696" s="41">
        <f>IF(N696=J696,1,IF(AND(N696=J696,L696=J696),N696+1-J696,IF(AND(N696&gt;J696,L696&lt;J696),N696+1-J696,IF(AND(N696&lt;=K696,L696&gt;=J696),N696-L696,IF(L696&gt;K696,"",IF(N696&gt;K696,EOMONTH(N696,-1)-L696,""))))))</f>
        <v/>
      </c>
      <c r="P696" s="41" t="n">
        <v>16000</v>
      </c>
      <c r="Q6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6" t="n">
        <v>29</v>
      </c>
      <c r="S696" t="inlineStr">
        <is>
          <t>2</t>
        </is>
      </c>
    </row>
    <row r="697" ht="11.25" customHeight="1">
      <c r="A697" s="16" t="n">
        <v>693</v>
      </c>
      <c r="B697" s="21" t="n">
        <v>29</v>
      </c>
      <c r="C697" s="18" t="n"/>
      <c r="D697" s="19" t="n">
        <v>60692423</v>
      </c>
      <c r="E697" s="19" t="n">
        <v>10284029</v>
      </c>
      <c r="F697" s="19" t="inlineStr">
        <is>
          <t>ГРУЖ</t>
        </is>
      </c>
      <c r="G697" s="19" t="inlineStr">
        <is>
          <t>УШКУЛЫН</t>
        </is>
      </c>
      <c r="H697" s="19" t="inlineStr">
        <is>
          <t>НОВОГОРНАЯ</t>
        </is>
      </c>
      <c r="I697" s="17" t="n">
        <v>161096</v>
      </c>
      <c r="J697" s="20" t="n">
        <v>45658</v>
      </c>
      <c r="K697" s="20" t="n">
        <v>45688</v>
      </c>
      <c r="L697" s="20" t="n">
        <v>45668</v>
      </c>
      <c r="M697" s="20" t="n">
        <v>45673</v>
      </c>
      <c r="N697" s="20" t="n">
        <v>45676</v>
      </c>
      <c r="O697" s="41">
        <f>IF(N697=J697,1,IF(AND(N697=J697,L697=J697),N697+1-J697,IF(AND(N697&gt;J697,L697&lt;J697),N697+1-J697,IF(AND(N697&lt;=K697,L697&gt;=J697),N697-L697,IF(L697&gt;K697,"",IF(N697&gt;K697,EOMONTH(N697,-1)-L697,""))))))</f>
        <v/>
      </c>
      <c r="P697" s="41" t="n">
        <v>16000</v>
      </c>
      <c r="Q6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7" t="n">
        <v>29</v>
      </c>
      <c r="S697" t="inlineStr">
        <is>
          <t>2</t>
        </is>
      </c>
    </row>
    <row r="698" ht="11.25" customHeight="1">
      <c r="A698" s="16" t="n">
        <v>694</v>
      </c>
      <c r="B698" s="21" t="n">
        <v>29</v>
      </c>
      <c r="C698" s="18" t="n"/>
      <c r="D698" s="19" t="n">
        <v>60697323</v>
      </c>
      <c r="E698" s="19" t="n">
        <v>10287643</v>
      </c>
      <c r="F698" s="19" t="inlineStr">
        <is>
          <t>ГРУЖ</t>
        </is>
      </c>
      <c r="G698" s="19" t="inlineStr">
        <is>
          <t>УШКУЛЫН</t>
        </is>
      </c>
      <c r="H698" s="19" t="inlineStr">
        <is>
          <t>НОВОГОРНАЯ</t>
        </is>
      </c>
      <c r="I698" s="17" t="n">
        <v>161096</v>
      </c>
      <c r="J698" s="20" t="n">
        <v>45658</v>
      </c>
      <c r="K698" s="20" t="n">
        <v>45688</v>
      </c>
      <c r="L698" s="20" t="n">
        <v>45675</v>
      </c>
      <c r="M698" s="20" t="n">
        <v>45682</v>
      </c>
      <c r="N698" s="20" t="n">
        <v>45688</v>
      </c>
      <c r="O698" s="41">
        <f>IF(N698=J698,1,IF(AND(N698=J698,L698=J698),N698+1-J698,IF(AND(N698&gt;J698,L698&lt;J698),N698+1-J698,IF(AND(N698&lt;=K698,L698&gt;=J698),N698-L698,IF(L698&gt;K698,"",IF(N698&gt;K698,EOMONTH(N698,-1)-L698,""))))))</f>
        <v/>
      </c>
      <c r="P698" s="41" t="n">
        <v>16000</v>
      </c>
      <c r="Q6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8" t="n">
        <v>29</v>
      </c>
      <c r="S698" t="inlineStr">
        <is>
          <t>2</t>
        </is>
      </c>
    </row>
    <row r="699" ht="11.25" customHeight="1">
      <c r="A699" s="16" t="n">
        <v>695</v>
      </c>
      <c r="B699" s="21" t="n">
        <v>29</v>
      </c>
      <c r="C699" s="18" t="n"/>
      <c r="D699" s="19" t="n">
        <v>61116935</v>
      </c>
      <c r="E699" s="19" t="n">
        <v>10287643</v>
      </c>
      <c r="F699" s="19" t="inlineStr">
        <is>
          <t>ГРУЖ</t>
        </is>
      </c>
      <c r="G699" s="19" t="inlineStr">
        <is>
          <t>УШКУЛЫН</t>
        </is>
      </c>
      <c r="H699" s="19" t="inlineStr">
        <is>
          <t>НОВОГОРНАЯ</t>
        </is>
      </c>
      <c r="I699" s="17" t="n">
        <v>161096</v>
      </c>
      <c r="J699" s="20" t="n">
        <v>45658</v>
      </c>
      <c r="K699" s="20" t="n">
        <v>45688</v>
      </c>
      <c r="L699" s="20" t="n">
        <v>45675</v>
      </c>
      <c r="M699" s="20" t="n">
        <v>45682</v>
      </c>
      <c r="N699" s="20" t="n">
        <v>45688</v>
      </c>
      <c r="O699" s="41">
        <f>IF(N699=J699,1,IF(AND(N699=J699,L699=J699),N699+1-J699,IF(AND(N699&gt;J699,L699&lt;J699),N699+1-J699,IF(AND(N699&lt;=K699,L699&gt;=J699),N699-L699,IF(L699&gt;K699,"",IF(N699&gt;K699,EOMONTH(N699,-1)-L699,""))))))</f>
        <v/>
      </c>
      <c r="P699" s="41" t="n">
        <v>16000</v>
      </c>
      <c r="Q6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699" t="n">
        <v>29</v>
      </c>
      <c r="S699" t="inlineStr">
        <is>
          <t>2</t>
        </is>
      </c>
    </row>
    <row r="700" ht="11.25" customHeight="1">
      <c r="A700" s="16" t="n">
        <v>696</v>
      </c>
      <c r="B700" s="21" t="n">
        <v>29</v>
      </c>
      <c r="C700" s="18" t="n"/>
      <c r="D700" s="19" t="n">
        <v>61116968</v>
      </c>
      <c r="E700" s="19" t="n">
        <v>10279457</v>
      </c>
      <c r="F700" s="19" t="inlineStr">
        <is>
          <t>ГРУЖ</t>
        </is>
      </c>
      <c r="G700" s="19" t="inlineStr">
        <is>
          <t>УШКУЛЫН</t>
        </is>
      </c>
      <c r="H700" s="19" t="inlineStr">
        <is>
          <t>НОВОГОРНАЯ</t>
        </is>
      </c>
      <c r="I700" s="17" t="n">
        <v>161096</v>
      </c>
      <c r="J700" s="20" t="n">
        <v>45658</v>
      </c>
      <c r="K700" s="20" t="n">
        <v>45688</v>
      </c>
      <c r="L700" s="20" t="n">
        <v>45661</v>
      </c>
      <c r="M700" s="20" t="n">
        <v>45664</v>
      </c>
      <c r="N700" s="20" t="n">
        <v>45667</v>
      </c>
      <c r="O700" s="41">
        <f>IF(N700=J700,1,IF(AND(N700=J700,L700=J700),N700+1-J700,IF(AND(N700&gt;J700,L700&lt;J700),N700+1-J700,IF(AND(N700&lt;=K700,L700&gt;=J700),N700-L700,IF(L700&gt;K700,"",IF(N700&gt;K700,EOMONTH(N700,-1)-L700,""))))))</f>
        <v/>
      </c>
      <c r="P700" s="41" t="n">
        <v>16000</v>
      </c>
      <c r="Q7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0" t="n">
        <v>29</v>
      </c>
      <c r="S700" t="inlineStr">
        <is>
          <t>2</t>
        </is>
      </c>
    </row>
    <row r="701" ht="11.25" customHeight="1">
      <c r="A701" s="16" t="n">
        <v>697</v>
      </c>
      <c r="B701" s="21" t="n">
        <v>29</v>
      </c>
      <c r="C701" s="18" t="n"/>
      <c r="D701" s="19" t="n">
        <v>61474235</v>
      </c>
      <c r="E701" s="19" t="n">
        <v>10279457</v>
      </c>
      <c r="F701" s="19" t="inlineStr">
        <is>
          <t>ГРУЖ</t>
        </is>
      </c>
      <c r="G701" s="19" t="inlineStr">
        <is>
          <t>УШКУЛЫН</t>
        </is>
      </c>
      <c r="H701" s="19" t="inlineStr">
        <is>
          <t>НОВОГОРНАЯ</t>
        </is>
      </c>
      <c r="I701" s="17" t="n">
        <v>161096</v>
      </c>
      <c r="J701" s="20" t="n">
        <v>45658</v>
      </c>
      <c r="K701" s="20" t="n">
        <v>45688</v>
      </c>
      <c r="L701" s="20" t="n">
        <v>45661</v>
      </c>
      <c r="M701" s="20" t="n">
        <v>45664</v>
      </c>
      <c r="N701" s="20" t="n">
        <v>45667</v>
      </c>
      <c r="O701" s="41">
        <f>IF(N701=J701,1,IF(AND(N701=J701,L701=J701),N701+1-J701,IF(AND(N701&gt;J701,L701&lt;J701),N701+1-J701,IF(AND(N701&lt;=K701,L701&gt;=J701),N701-L701,IF(L701&gt;K701,"",IF(N701&gt;K701,EOMONTH(N701,-1)-L701,""))))))</f>
        <v/>
      </c>
      <c r="P701" s="41" t="n">
        <v>16000</v>
      </c>
      <c r="Q7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1" t="n">
        <v>29</v>
      </c>
      <c r="S701" t="inlineStr">
        <is>
          <t>2</t>
        </is>
      </c>
    </row>
    <row r="702" ht="11.25" customHeight="1">
      <c r="A702" s="16" t="n">
        <v>698</v>
      </c>
      <c r="B702" s="21" t="n">
        <v>29</v>
      </c>
      <c r="C702" s="18" t="n"/>
      <c r="D702" s="19" t="n">
        <v>61474359</v>
      </c>
      <c r="E702" s="19" t="n">
        <v>10287643</v>
      </c>
      <c r="F702" s="19" t="inlineStr">
        <is>
          <t>ГРУЖ</t>
        </is>
      </c>
      <c r="G702" s="19" t="inlineStr">
        <is>
          <t>УШКУЛЫН</t>
        </is>
      </c>
      <c r="H702" s="19" t="inlineStr">
        <is>
          <t>НОВОГОРНАЯ</t>
        </is>
      </c>
      <c r="I702" s="17" t="n">
        <v>161096</v>
      </c>
      <c r="J702" s="20" t="n">
        <v>45658</v>
      </c>
      <c r="K702" s="20" t="n">
        <v>45688</v>
      </c>
      <c r="L702" s="20" t="n">
        <v>45679</v>
      </c>
      <c r="M702" s="20" t="n">
        <v>45682</v>
      </c>
      <c r="N702" s="20" t="n">
        <v>45688</v>
      </c>
      <c r="O702" s="41">
        <f>IF(N702=J702,1,IF(AND(N702=J702,L702=J702),N702+1-J702,IF(AND(N702&gt;J702,L702&lt;J702),N702+1-J702,IF(AND(N702&lt;=K702,L702&gt;=J702),N702-L702,IF(L702&gt;K702,"",IF(N702&gt;K702,EOMONTH(N702,-1)-L702,""))))))</f>
        <v/>
      </c>
      <c r="P702" s="41" t="n">
        <v>16000</v>
      </c>
      <c r="Q7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2" t="n">
        <v>29</v>
      </c>
      <c r="S702" t="inlineStr">
        <is>
          <t>2</t>
        </is>
      </c>
    </row>
    <row r="703" ht="11.25" customHeight="1">
      <c r="A703" s="16" t="n">
        <v>699</v>
      </c>
      <c r="B703" s="21" t="n">
        <v>29</v>
      </c>
      <c r="C703" s="18" t="n"/>
      <c r="D703" s="19" t="n">
        <v>61474425</v>
      </c>
      <c r="E703" s="19" t="n">
        <v>10287643</v>
      </c>
      <c r="F703" s="19" t="inlineStr">
        <is>
          <t>ГРУЖ</t>
        </is>
      </c>
      <c r="G703" s="19" t="inlineStr">
        <is>
          <t>УШКУЛЫН</t>
        </is>
      </c>
      <c r="H703" s="19" t="inlineStr">
        <is>
          <t>НОВОГОРНАЯ</t>
        </is>
      </c>
      <c r="I703" s="17" t="n">
        <v>161096</v>
      </c>
      <c r="J703" s="20" t="n">
        <v>45658</v>
      </c>
      <c r="K703" s="20" t="n">
        <v>45688</v>
      </c>
      <c r="L703" s="20" t="n">
        <v>45677</v>
      </c>
      <c r="M703" s="20" t="n">
        <v>45682</v>
      </c>
      <c r="N703" s="20" t="n">
        <v>45688</v>
      </c>
      <c r="O703" s="41">
        <f>IF(N703=J703,1,IF(AND(N703=J703,L703=J703),N703+1-J703,IF(AND(N703&gt;J703,L703&lt;J703),N703+1-J703,IF(AND(N703&lt;=K703,L703&gt;=J703),N703-L703,IF(L703&gt;K703,"",IF(N703&gt;K703,EOMONTH(N703,-1)-L703,""))))))</f>
        <v/>
      </c>
      <c r="P703" s="41" t="n">
        <v>16000</v>
      </c>
      <c r="Q7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3" t="n">
        <v>29</v>
      </c>
      <c r="S703" t="inlineStr">
        <is>
          <t>2</t>
        </is>
      </c>
    </row>
    <row r="704" ht="11.25" customHeight="1">
      <c r="A704" s="16" t="n">
        <v>700</v>
      </c>
      <c r="B704" s="21" t="n">
        <v>29</v>
      </c>
      <c r="C704" s="18" t="n"/>
      <c r="D704" s="19" t="n">
        <v>61474516</v>
      </c>
      <c r="E704" s="19" t="n">
        <v>10284029</v>
      </c>
      <c r="F704" s="19" t="inlineStr">
        <is>
          <t>ГРУЖ</t>
        </is>
      </c>
      <c r="G704" s="19" t="inlineStr">
        <is>
          <t>УШКУЛЫН</t>
        </is>
      </c>
      <c r="H704" s="19" t="inlineStr">
        <is>
          <t>НОВОГОРНАЯ</t>
        </is>
      </c>
      <c r="I704" s="17" t="n">
        <v>161096</v>
      </c>
      <c r="J704" s="20" t="n">
        <v>45658</v>
      </c>
      <c r="K704" s="20" t="n">
        <v>45688</v>
      </c>
      <c r="L704" s="20" t="n">
        <v>45671</v>
      </c>
      <c r="M704" s="20" t="n">
        <v>45673</v>
      </c>
      <c r="N704" s="20" t="n">
        <v>45676</v>
      </c>
      <c r="O704" s="41">
        <f>IF(N704=J704,1,IF(AND(N704=J704,L704=J704),N704+1-J704,IF(AND(N704&gt;J704,L704&lt;J704),N704+1-J704,IF(AND(N704&lt;=K704,L704&gt;=J704),N704-L704,IF(L704&gt;K704,"",IF(N704&gt;K704,EOMONTH(N704,-1)-L704,""))))))</f>
        <v/>
      </c>
      <c r="P704" s="41" t="n">
        <v>16000</v>
      </c>
      <c r="Q7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4" t="n">
        <v>29</v>
      </c>
      <c r="S704" t="inlineStr">
        <is>
          <t>2</t>
        </is>
      </c>
    </row>
    <row r="705" ht="11.25" customHeight="1">
      <c r="A705" s="16" t="n">
        <v>701</v>
      </c>
      <c r="B705" s="21" t="n">
        <v>29</v>
      </c>
      <c r="C705" s="18" t="n"/>
      <c r="D705" s="19" t="n">
        <v>61474847</v>
      </c>
      <c r="E705" s="19" t="n">
        <v>10287643</v>
      </c>
      <c r="F705" s="19" t="inlineStr">
        <is>
          <t>ГРУЖ</t>
        </is>
      </c>
      <c r="G705" s="19" t="inlineStr">
        <is>
          <t>УШКУЛЫН</t>
        </is>
      </c>
      <c r="H705" s="19" t="inlineStr">
        <is>
          <t>НОВОГОРНАЯ</t>
        </is>
      </c>
      <c r="I705" s="17" t="n">
        <v>161096</v>
      </c>
      <c r="J705" s="20" t="n">
        <v>45658</v>
      </c>
      <c r="K705" s="20" t="n">
        <v>45688</v>
      </c>
      <c r="L705" s="20" t="n">
        <v>45672</v>
      </c>
      <c r="M705" s="20" t="n">
        <v>45682</v>
      </c>
      <c r="N705" s="20" t="n">
        <v>45688</v>
      </c>
      <c r="O705" s="41">
        <f>IF(N705=J705,1,IF(AND(N705=J705,L705=J705),N705+1-J705,IF(AND(N705&gt;J705,L705&lt;J705),N705+1-J705,IF(AND(N705&lt;=K705,L705&gt;=J705),N705-L705,IF(L705&gt;K705,"",IF(N705&gt;K705,EOMONTH(N705,-1)-L705,""))))))</f>
        <v/>
      </c>
      <c r="P705" s="41" t="n">
        <v>16000</v>
      </c>
      <c r="Q7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5" t="n">
        <v>29</v>
      </c>
      <c r="S705" t="inlineStr">
        <is>
          <t>2</t>
        </is>
      </c>
    </row>
    <row r="706" ht="11.25" customHeight="1">
      <c r="A706" s="16" t="n">
        <v>702</v>
      </c>
      <c r="B706" s="21" t="n">
        <v>29</v>
      </c>
      <c r="C706" s="18" t="n"/>
      <c r="D706" s="19" t="n">
        <v>61474888</v>
      </c>
      <c r="E706" s="19" t="n">
        <v>10284029</v>
      </c>
      <c r="F706" s="19" t="inlineStr">
        <is>
          <t>ГРУЖ</t>
        </is>
      </c>
      <c r="G706" s="19" t="inlineStr">
        <is>
          <t>УШКУЛЫН</t>
        </is>
      </c>
      <c r="H706" s="19" t="inlineStr">
        <is>
          <t>НОВОГОРНАЯ</t>
        </is>
      </c>
      <c r="I706" s="17" t="n">
        <v>161096</v>
      </c>
      <c r="J706" s="20" t="n">
        <v>45658</v>
      </c>
      <c r="K706" s="20" t="n">
        <v>45688</v>
      </c>
      <c r="L706" s="20" t="n">
        <v>45671</v>
      </c>
      <c r="M706" s="20" t="n">
        <v>45673</v>
      </c>
      <c r="N706" s="20" t="n">
        <v>45676</v>
      </c>
      <c r="O706" s="41">
        <f>IF(N706=J706,1,IF(AND(N706=J706,L706=J706),N706+1-J706,IF(AND(N706&gt;J706,L706&lt;J706),N706+1-J706,IF(AND(N706&lt;=K706,L706&gt;=J706),N706-L706,IF(L706&gt;K706,"",IF(N706&gt;K706,EOMONTH(N706,-1)-L706,""))))))</f>
        <v/>
      </c>
      <c r="P706" s="41" t="n">
        <v>16000</v>
      </c>
      <c r="Q7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6" t="n">
        <v>29</v>
      </c>
      <c r="S706" t="inlineStr">
        <is>
          <t>2</t>
        </is>
      </c>
    </row>
    <row r="707" ht="11.25" customHeight="1">
      <c r="A707" s="16" t="n">
        <v>703</v>
      </c>
      <c r="B707" s="21" t="n">
        <v>29</v>
      </c>
      <c r="C707" s="18" t="n"/>
      <c r="D707" s="19" t="n">
        <v>63615108</v>
      </c>
      <c r="E707" s="19" t="n">
        <v>10284029</v>
      </c>
      <c r="F707" s="19" t="inlineStr">
        <is>
          <t>ГРУЖ</t>
        </is>
      </c>
      <c r="G707" s="19" t="inlineStr">
        <is>
          <t>УШКУЛЫН</t>
        </is>
      </c>
      <c r="H707" s="19" t="inlineStr">
        <is>
          <t>НОВОГОРНАЯ</t>
        </is>
      </c>
      <c r="I707" s="17" t="n">
        <v>161096</v>
      </c>
      <c r="J707" s="20" t="n">
        <v>45658</v>
      </c>
      <c r="K707" s="20" t="n">
        <v>45688</v>
      </c>
      <c r="L707" s="20" t="n">
        <v>45671</v>
      </c>
      <c r="M707" s="20" t="n">
        <v>45673</v>
      </c>
      <c r="N707" s="20" t="n">
        <v>45676</v>
      </c>
      <c r="O707" s="41">
        <f>IF(N707=J707,1,IF(AND(N707=J707,L707=J707),N707+1-J707,IF(AND(N707&gt;J707,L707&lt;J707),N707+1-J707,IF(AND(N707&lt;=K707,L707&gt;=J707),N707-L707,IF(L707&gt;K707,"",IF(N707&gt;K707,EOMONTH(N707,-1)-L707,""))))))</f>
        <v/>
      </c>
      <c r="P707" s="41" t="n">
        <v>16000</v>
      </c>
      <c r="Q7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7" t="n">
        <v>29</v>
      </c>
      <c r="S707" t="inlineStr">
        <is>
          <t>2</t>
        </is>
      </c>
    </row>
    <row r="708" ht="11.25" customHeight="1">
      <c r="A708" s="16" t="n">
        <v>704</v>
      </c>
      <c r="B708" s="21" t="n">
        <v>29</v>
      </c>
      <c r="C708" s="18" t="n"/>
      <c r="D708" s="19" t="n">
        <v>63615165</v>
      </c>
      <c r="E708" s="19" t="n">
        <v>10287643</v>
      </c>
      <c r="F708" s="19" t="inlineStr">
        <is>
          <t>ГРУЖ</t>
        </is>
      </c>
      <c r="G708" s="19" t="inlineStr">
        <is>
          <t>УШКУЛЫН</t>
        </is>
      </c>
      <c r="H708" s="19" t="inlineStr">
        <is>
          <t>НОВОГОРНАЯ</t>
        </is>
      </c>
      <c r="I708" s="17" t="n">
        <v>161096</v>
      </c>
      <c r="J708" s="20" t="n">
        <v>45658</v>
      </c>
      <c r="K708" s="20" t="n">
        <v>45688</v>
      </c>
      <c r="L708" s="20" t="n">
        <v>45672</v>
      </c>
      <c r="M708" s="20" t="n">
        <v>45682</v>
      </c>
      <c r="N708" s="20" t="n">
        <v>45688</v>
      </c>
      <c r="O708" s="41">
        <f>IF(N708=J708,1,IF(AND(N708=J708,L708=J708),N708+1-J708,IF(AND(N708&gt;J708,L708&lt;J708),N708+1-J708,IF(AND(N708&lt;=K708,L708&gt;=J708),N708-L708,IF(L708&gt;K708,"",IF(N708&gt;K708,EOMONTH(N708,-1)-L708,""))))))</f>
        <v/>
      </c>
      <c r="P708" s="41" t="n">
        <v>16000</v>
      </c>
      <c r="Q7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8" t="n">
        <v>29</v>
      </c>
      <c r="S708" t="inlineStr">
        <is>
          <t>2</t>
        </is>
      </c>
    </row>
    <row r="709" ht="11.25" customHeight="1">
      <c r="A709" s="16" t="n">
        <v>705</v>
      </c>
      <c r="B709" s="21" t="n">
        <v>29</v>
      </c>
      <c r="C709" s="18" t="n"/>
      <c r="D709" s="19" t="n">
        <v>63615611</v>
      </c>
      <c r="E709" s="19" t="n">
        <v>10284021</v>
      </c>
      <c r="F709" s="19" t="inlineStr">
        <is>
          <t>ГРУЖ</t>
        </is>
      </c>
      <c r="G709" s="19" t="inlineStr">
        <is>
          <t>УШКУЛЫН</t>
        </is>
      </c>
      <c r="H709" s="19" t="inlineStr">
        <is>
          <t>НОВОГОРНАЯ</t>
        </is>
      </c>
      <c r="I709" s="17" t="n">
        <v>161096</v>
      </c>
      <c r="J709" s="20" t="n">
        <v>45658</v>
      </c>
      <c r="K709" s="20" t="n">
        <v>45688</v>
      </c>
      <c r="L709" s="20" t="n">
        <v>45668</v>
      </c>
      <c r="M709" s="20" t="n">
        <v>45673</v>
      </c>
      <c r="N709" s="20" t="n">
        <v>45676</v>
      </c>
      <c r="O709" s="41">
        <f>IF(N709=J709,1,IF(AND(N709=J709,L709=J709),N709+1-J709,IF(AND(N709&gt;J709,L709&lt;J709),N709+1-J709,IF(AND(N709&lt;=K709,L709&gt;=J709),N709-L709,IF(L709&gt;K709,"",IF(N709&gt;K709,EOMONTH(N709,-1)-L709,""))))))</f>
        <v/>
      </c>
      <c r="P709" s="41" t="n">
        <v>16000</v>
      </c>
      <c r="Q7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09" t="n">
        <v>29</v>
      </c>
      <c r="S709" t="inlineStr">
        <is>
          <t>2</t>
        </is>
      </c>
    </row>
    <row r="710" ht="11.25" customHeight="1">
      <c r="A710" s="16" t="n">
        <v>706</v>
      </c>
      <c r="B710" s="21" t="n">
        <v>29</v>
      </c>
      <c r="C710" s="18" t="n"/>
      <c r="D710" s="19" t="n">
        <v>63615827</v>
      </c>
      <c r="E710" s="19" t="n">
        <v>10284029</v>
      </c>
      <c r="F710" s="19" t="inlineStr">
        <is>
          <t>ГРУЖ</t>
        </is>
      </c>
      <c r="G710" s="19" t="inlineStr">
        <is>
          <t>УШКУЛЫН</t>
        </is>
      </c>
      <c r="H710" s="19" t="inlineStr">
        <is>
          <t>НОВОГОРНАЯ</t>
        </is>
      </c>
      <c r="I710" s="17" t="n">
        <v>161096</v>
      </c>
      <c r="J710" s="20" t="n">
        <v>45658</v>
      </c>
      <c r="K710" s="20" t="n">
        <v>45688</v>
      </c>
      <c r="L710" s="20" t="n">
        <v>45668</v>
      </c>
      <c r="M710" s="20" t="n">
        <v>45673</v>
      </c>
      <c r="N710" s="20" t="n">
        <v>45676</v>
      </c>
      <c r="O710" s="41">
        <f>IF(N710=J710,1,IF(AND(N710=J710,L710=J710),N710+1-J710,IF(AND(N710&gt;J710,L710&lt;J710),N710+1-J710,IF(AND(N710&lt;=K710,L710&gt;=J710),N710-L710,IF(L710&gt;K710,"",IF(N710&gt;K710,EOMONTH(N710,-1)-L710,""))))))</f>
        <v/>
      </c>
      <c r="P710" s="41" t="n">
        <v>16000</v>
      </c>
      <c r="Q7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0" t="n">
        <v>29</v>
      </c>
      <c r="S710" t="inlineStr">
        <is>
          <t>2</t>
        </is>
      </c>
    </row>
    <row r="711" ht="11.25" customHeight="1">
      <c r="A711" s="16" t="n">
        <v>707</v>
      </c>
      <c r="B711" s="21" t="n">
        <v>29</v>
      </c>
      <c r="C711" s="18" t="n"/>
      <c r="D711" s="19" t="n">
        <v>63616031</v>
      </c>
      <c r="E711" s="19" t="n">
        <v>10284021</v>
      </c>
      <c r="F711" s="19" t="inlineStr">
        <is>
          <t>ГРУЖ</t>
        </is>
      </c>
      <c r="G711" s="18" t="inlineStr">
        <is>
          <t>УШКУЛЫН</t>
        </is>
      </c>
      <c r="H711" s="19" t="inlineStr">
        <is>
          <t>НОВОГОРНАЯ</t>
        </is>
      </c>
      <c r="I711" s="17" t="n">
        <v>161096</v>
      </c>
      <c r="J711" s="20" t="n">
        <v>45658</v>
      </c>
      <c r="K711" s="20" t="n">
        <v>45688</v>
      </c>
      <c r="L711" s="20" t="n">
        <v>45665</v>
      </c>
      <c r="M711" s="20" t="n">
        <v>45673</v>
      </c>
      <c r="N711" s="20" t="n">
        <v>45676</v>
      </c>
      <c r="O711" s="41">
        <f>IF(N711=J711,1,IF(AND(N711=J711,L711=J711),N711+1-J711,IF(AND(N711&gt;J711,L711&lt;J711),N711+1-J711,IF(AND(N711&lt;=K711,L711&gt;=J711),N711-L711,IF(L711&gt;K711,"",IF(N711&gt;K711,EOMONTH(N711,-1)-L711,""))))))</f>
        <v/>
      </c>
      <c r="P711" s="41" t="n">
        <v>16000</v>
      </c>
      <c r="Q7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1" t="n">
        <v>29</v>
      </c>
      <c r="S711" t="inlineStr">
        <is>
          <t>2</t>
        </is>
      </c>
    </row>
    <row r="712" ht="11.25" customHeight="1">
      <c r="A712" s="16" t="n">
        <v>708</v>
      </c>
      <c r="B712" s="21" t="n">
        <v>29</v>
      </c>
      <c r="C712" s="18" t="n"/>
      <c r="D712" s="19" t="n">
        <v>63616064</v>
      </c>
      <c r="E712" s="19" t="n">
        <v>10284021</v>
      </c>
      <c r="F712" s="19" t="inlineStr">
        <is>
          <t>ГРУЖ</t>
        </is>
      </c>
      <c r="G712" s="19" t="inlineStr">
        <is>
          <t>УШКУЛЫН</t>
        </is>
      </c>
      <c r="H712" s="19" t="inlineStr">
        <is>
          <t>НОВОГОРНАЯ</t>
        </is>
      </c>
      <c r="I712" s="17" t="n">
        <v>161096</v>
      </c>
      <c r="J712" s="20" t="n">
        <v>45658</v>
      </c>
      <c r="K712" s="20" t="n">
        <v>45688</v>
      </c>
      <c r="L712" s="20" t="n">
        <v>45668</v>
      </c>
      <c r="M712" s="20" t="n">
        <v>45673</v>
      </c>
      <c r="N712" s="20" t="n">
        <v>45676</v>
      </c>
      <c r="O712" s="41">
        <f>IF(N712=J712,1,IF(AND(N712=J712,L712=J712),N712+1-J712,IF(AND(N712&gt;J712,L712&lt;J712),N712+1-J712,IF(AND(N712&lt;=K712,L712&gt;=J712),N712-L712,IF(L712&gt;K712,"",IF(N712&gt;K712,EOMONTH(N712,-1)-L712,""))))))</f>
        <v/>
      </c>
      <c r="P712" s="41" t="n">
        <v>16000</v>
      </c>
      <c r="Q7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2" t="n">
        <v>29</v>
      </c>
      <c r="S712" t="inlineStr">
        <is>
          <t>2</t>
        </is>
      </c>
    </row>
    <row r="713" ht="11.25" customHeight="1">
      <c r="A713" s="16" t="n">
        <v>709</v>
      </c>
      <c r="B713" s="21" t="n">
        <v>29</v>
      </c>
      <c r="C713" s="18" t="n"/>
      <c r="D713" s="19" t="n">
        <v>63616080</v>
      </c>
      <c r="E713" s="19" t="n">
        <v>10284029</v>
      </c>
      <c r="F713" s="19" t="inlineStr">
        <is>
          <t>ГРУЖ</t>
        </is>
      </c>
      <c r="G713" s="19" t="inlineStr">
        <is>
          <t>УШКУЛЫН</t>
        </is>
      </c>
      <c r="H713" s="19" t="inlineStr">
        <is>
          <t>НОВОГОРНАЯ</t>
        </is>
      </c>
      <c r="I713" s="17" t="n">
        <v>161096</v>
      </c>
      <c r="J713" s="20" t="n">
        <v>45658</v>
      </c>
      <c r="K713" s="20" t="n">
        <v>45688</v>
      </c>
      <c r="L713" s="20" t="n">
        <v>45668</v>
      </c>
      <c r="M713" s="20" t="n">
        <v>45673</v>
      </c>
      <c r="N713" s="20" t="n">
        <v>45676</v>
      </c>
      <c r="O713" s="41">
        <f>IF(N713=J713,1,IF(AND(N713=J713,L713=J713),N713+1-J713,IF(AND(N713&gt;J713,L713&lt;J713),N713+1-J713,IF(AND(N713&lt;=K713,L713&gt;=J713),N713-L713,IF(L713&gt;K713,"",IF(N713&gt;K713,EOMONTH(N713,-1)-L713,""))))))</f>
        <v/>
      </c>
      <c r="P713" s="41" t="n">
        <v>16000</v>
      </c>
      <c r="Q7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3" t="n">
        <v>29</v>
      </c>
      <c r="S713" t="inlineStr">
        <is>
          <t>2</t>
        </is>
      </c>
    </row>
    <row r="714" ht="11.25" customHeight="1">
      <c r="A714" s="16" t="n">
        <v>710</v>
      </c>
      <c r="B714" s="21" t="n">
        <v>29</v>
      </c>
      <c r="C714" s="18" t="n"/>
      <c r="D714" s="19" t="n">
        <v>63622864</v>
      </c>
      <c r="E714" s="19" t="n">
        <v>10279457</v>
      </c>
      <c r="F714" s="19" t="inlineStr">
        <is>
          <t>ГРУЖ</t>
        </is>
      </c>
      <c r="G714" s="19" t="inlineStr">
        <is>
          <t>УШКУЛЫН</t>
        </is>
      </c>
      <c r="H714" s="19" t="inlineStr">
        <is>
          <t>НОВОГОРНАЯ</t>
        </is>
      </c>
      <c r="I714" s="17" t="n">
        <v>161096</v>
      </c>
      <c r="J714" s="20" t="n">
        <v>45658</v>
      </c>
      <c r="K714" s="20" t="n">
        <v>45688</v>
      </c>
      <c r="L714" s="20" t="n">
        <v>45661</v>
      </c>
      <c r="M714" s="20" t="n">
        <v>45664</v>
      </c>
      <c r="N714" s="20" t="n">
        <v>45667</v>
      </c>
      <c r="O714" s="41">
        <f>IF(N714=J714,1,IF(AND(N714=J714,L714=J714),N714+1-J714,IF(AND(N714&gt;J714,L714&lt;J714),N714+1-J714,IF(AND(N714&lt;=K714,L714&gt;=J714),N714-L714,IF(L714&gt;K714,"",IF(N714&gt;K714,EOMONTH(N714,-1)-L714,""))))))</f>
        <v/>
      </c>
      <c r="P714" s="41" t="n">
        <v>16000</v>
      </c>
      <c r="Q7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4" t="n">
        <v>29</v>
      </c>
      <c r="S714" t="inlineStr">
        <is>
          <t>2</t>
        </is>
      </c>
    </row>
    <row r="715" ht="11.25" customHeight="1">
      <c r="A715" s="16" t="n">
        <v>711</v>
      </c>
      <c r="B715" s="21" t="n">
        <v>29</v>
      </c>
      <c r="C715" s="18" t="n"/>
      <c r="D715" s="19" t="n">
        <v>63622989</v>
      </c>
      <c r="E715" s="19" t="n">
        <v>10279454</v>
      </c>
      <c r="F715" s="19" t="inlineStr">
        <is>
          <t>ГРУЖ</t>
        </is>
      </c>
      <c r="G715" s="19" t="inlineStr">
        <is>
          <t>УШКУЛЫН</t>
        </is>
      </c>
      <c r="H715" s="19" t="inlineStr">
        <is>
          <t>НОВОГОРНАЯ</t>
        </is>
      </c>
      <c r="I715" s="17" t="n">
        <v>161096</v>
      </c>
      <c r="J715" s="20" t="n">
        <v>45658</v>
      </c>
      <c r="K715" s="20" t="n">
        <v>45688</v>
      </c>
      <c r="L715" s="20" t="n">
        <v>45661</v>
      </c>
      <c r="M715" s="20" t="n">
        <v>45664</v>
      </c>
      <c r="N715" s="20" t="n">
        <v>45667</v>
      </c>
      <c r="O715" s="41">
        <f>IF(N715=J715,1,IF(AND(N715=J715,L715=J715),N715+1-J715,IF(AND(N715&gt;J715,L715&lt;J715),N715+1-J715,IF(AND(N715&lt;=K715,L715&gt;=J715),N715-L715,IF(L715&gt;K715,"",IF(N715&gt;K715,EOMONTH(N715,-1)-L715,""))))))</f>
        <v/>
      </c>
      <c r="P715" s="41" t="n">
        <v>16000</v>
      </c>
      <c r="Q7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5" t="n">
        <v>29</v>
      </c>
      <c r="S715" t="inlineStr">
        <is>
          <t>2</t>
        </is>
      </c>
    </row>
    <row r="716" ht="11.25" customHeight="1">
      <c r="A716" s="16" t="n">
        <v>712</v>
      </c>
      <c r="B716" s="21" t="n">
        <v>29</v>
      </c>
      <c r="C716" s="18" t="n"/>
      <c r="D716" s="19" t="n">
        <v>63623011</v>
      </c>
      <c r="E716" s="19" t="n">
        <v>10287643</v>
      </c>
      <c r="F716" s="19" t="inlineStr">
        <is>
          <t>ГРУЖ</t>
        </is>
      </c>
      <c r="G716" s="19" t="inlineStr">
        <is>
          <t>УШКУЛЫН</t>
        </is>
      </c>
      <c r="H716" s="19" t="inlineStr">
        <is>
          <t>НОВОГОРНАЯ</t>
        </is>
      </c>
      <c r="I716" s="17" t="n">
        <v>161096</v>
      </c>
      <c r="J716" s="20" t="n">
        <v>45658</v>
      </c>
      <c r="K716" s="20" t="n">
        <v>45688</v>
      </c>
      <c r="L716" s="20" t="n">
        <v>45675</v>
      </c>
      <c r="M716" s="20" t="n">
        <v>45682</v>
      </c>
      <c r="N716" s="20" t="n">
        <v>45688</v>
      </c>
      <c r="O716" s="41">
        <f>IF(N716=J716,1,IF(AND(N716=J716,L716=J716),N716+1-J716,IF(AND(N716&gt;J716,L716&lt;J716),N716+1-J716,IF(AND(N716&lt;=K716,L716&gt;=J716),N716-L716,IF(L716&gt;K716,"",IF(N716&gt;K716,EOMONTH(N716,-1)-L716,""))))))</f>
        <v/>
      </c>
      <c r="P716" s="41" t="n">
        <v>16000</v>
      </c>
      <c r="Q7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6" t="n">
        <v>29</v>
      </c>
      <c r="S716" t="inlineStr">
        <is>
          <t>2</t>
        </is>
      </c>
    </row>
    <row r="717" ht="11.25" customHeight="1">
      <c r="A717" s="16" t="n">
        <v>713</v>
      </c>
      <c r="B717" s="21" t="n">
        <v>29</v>
      </c>
      <c r="C717" s="18" t="n"/>
      <c r="D717" s="19" t="n">
        <v>63623102</v>
      </c>
      <c r="E717" s="19" t="n">
        <v>10284021</v>
      </c>
      <c r="F717" s="19" t="inlineStr">
        <is>
          <t>ГРУЖ</t>
        </is>
      </c>
      <c r="G717" s="19" t="inlineStr">
        <is>
          <t>УШКУЛЫН</t>
        </is>
      </c>
      <c r="H717" s="19" t="inlineStr">
        <is>
          <t>НОВОГОРНАЯ</t>
        </is>
      </c>
      <c r="I717" s="17" t="n">
        <v>161096</v>
      </c>
      <c r="J717" s="20" t="n">
        <v>45658</v>
      </c>
      <c r="K717" s="20" t="n">
        <v>45688</v>
      </c>
      <c r="L717" s="20" t="n">
        <v>45665</v>
      </c>
      <c r="M717" s="20" t="n">
        <v>45673</v>
      </c>
      <c r="N717" s="20" t="n">
        <v>45676</v>
      </c>
      <c r="O717" s="41">
        <f>IF(N717=J717,1,IF(AND(N717=J717,L717=J717),N717+1-J717,IF(AND(N717&gt;J717,L717&lt;J717),N717+1-J717,IF(AND(N717&lt;=K717,L717&gt;=J717),N717-L717,IF(L717&gt;K717,"",IF(N717&gt;K717,EOMONTH(N717,-1)-L717,""))))))</f>
        <v/>
      </c>
      <c r="P717" s="41" t="n">
        <v>16000</v>
      </c>
      <c r="Q7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7" t="n">
        <v>29</v>
      </c>
      <c r="S717" t="inlineStr">
        <is>
          <t>2</t>
        </is>
      </c>
    </row>
    <row r="718" ht="11.25" customHeight="1">
      <c r="A718" s="16" t="n">
        <v>714</v>
      </c>
      <c r="B718" s="21" t="n">
        <v>29</v>
      </c>
      <c r="C718" s="18" t="n"/>
      <c r="D718" s="19" t="n">
        <v>63739031</v>
      </c>
      <c r="E718" s="19" t="n">
        <v>10279457</v>
      </c>
      <c r="F718" s="19" t="inlineStr">
        <is>
          <t>ГРУЖ</t>
        </is>
      </c>
      <c r="G718" s="19" t="inlineStr">
        <is>
          <t>УШКУЛЫН</t>
        </is>
      </c>
      <c r="H718" s="19" t="inlineStr">
        <is>
          <t>НОВОГОРНАЯ</t>
        </is>
      </c>
      <c r="I718" s="17" t="n">
        <v>161096</v>
      </c>
      <c r="J718" s="20" t="n">
        <v>45658</v>
      </c>
      <c r="K718" s="20" t="n">
        <v>45688</v>
      </c>
      <c r="L718" s="20" t="n">
        <v>45661</v>
      </c>
      <c r="M718" s="20" t="n">
        <v>45664</v>
      </c>
      <c r="N718" s="20" t="n">
        <v>45667</v>
      </c>
      <c r="O718" s="41">
        <f>IF(N718=J718,1,IF(AND(N718=J718,L718=J718),N718+1-J718,IF(AND(N718&gt;J718,L718&lt;J718),N718+1-J718,IF(AND(N718&lt;=K718,L718&gt;=J718),N718-L718,IF(L718&gt;K718,"",IF(N718&gt;K718,EOMONTH(N718,-1)-L718,""))))))</f>
        <v/>
      </c>
      <c r="P718" s="41" t="n">
        <v>16000</v>
      </c>
      <c r="Q7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8" t="n">
        <v>29</v>
      </c>
      <c r="S718" t="inlineStr">
        <is>
          <t>2</t>
        </is>
      </c>
    </row>
    <row r="719" ht="11.25" customHeight="1">
      <c r="A719" s="16" t="n">
        <v>715</v>
      </c>
      <c r="B719" s="21" t="n">
        <v>29</v>
      </c>
      <c r="C719" s="18" t="n"/>
      <c r="D719" s="19" t="n">
        <v>63740476</v>
      </c>
      <c r="E719" s="19" t="n">
        <v>10284021</v>
      </c>
      <c r="F719" s="19" t="inlineStr">
        <is>
          <t>ГРУЖ</t>
        </is>
      </c>
      <c r="G719" s="19" t="inlineStr">
        <is>
          <t>УШКУЛЫН</t>
        </is>
      </c>
      <c r="H719" s="19" t="inlineStr">
        <is>
          <t>НОВОГОРНАЯ</t>
        </is>
      </c>
      <c r="I719" s="17" t="n">
        <v>161096</v>
      </c>
      <c r="J719" s="20" t="n">
        <v>45658</v>
      </c>
      <c r="K719" s="20" t="n">
        <v>45688</v>
      </c>
      <c r="L719" s="20" t="n">
        <v>45663</v>
      </c>
      <c r="M719" s="20" t="n">
        <v>45673</v>
      </c>
      <c r="N719" s="20" t="n">
        <v>45676</v>
      </c>
      <c r="O719" s="41">
        <f>IF(N719=J719,1,IF(AND(N719=J719,L719=J719),N719+1-J719,IF(AND(N719&gt;J719,L719&lt;J719),N719+1-J719,IF(AND(N719&lt;=K719,L719&gt;=J719),N719-L719,IF(L719&gt;K719,"",IF(N719&gt;K719,EOMONTH(N719,-1)-L719,""))))))</f>
        <v/>
      </c>
      <c r="P719" s="41" t="n">
        <v>16000</v>
      </c>
      <c r="Q7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19" t="n">
        <v>29</v>
      </c>
      <c r="S719" t="inlineStr">
        <is>
          <t>2</t>
        </is>
      </c>
    </row>
    <row r="720" ht="11.25" customHeight="1">
      <c r="A720" s="16" t="n">
        <v>716</v>
      </c>
      <c r="B720" s="21" t="n">
        <v>29</v>
      </c>
      <c r="C720" s="18" t="n"/>
      <c r="D720" s="19" t="n">
        <v>63740484</v>
      </c>
      <c r="E720" s="19" t="n">
        <v>10284029</v>
      </c>
      <c r="F720" s="19" t="inlineStr">
        <is>
          <t>ГРУЖ</t>
        </is>
      </c>
      <c r="G720" s="19" t="inlineStr">
        <is>
          <t>УШКУЛЫН</t>
        </is>
      </c>
      <c r="H720" s="19" t="inlineStr">
        <is>
          <t>НОВОГОРНАЯ</t>
        </is>
      </c>
      <c r="I720" s="17" t="n">
        <v>161096</v>
      </c>
      <c r="J720" s="20" t="n">
        <v>45658</v>
      </c>
      <c r="K720" s="20" t="n">
        <v>45688</v>
      </c>
      <c r="L720" s="20" t="n">
        <v>45668</v>
      </c>
      <c r="M720" s="20" t="n">
        <v>45673</v>
      </c>
      <c r="N720" s="20" t="n">
        <v>45676</v>
      </c>
      <c r="O720" s="41">
        <f>IF(N720=J720,1,IF(AND(N720=J720,L720=J720),N720+1-J720,IF(AND(N720&gt;J720,L720&lt;J720),N720+1-J720,IF(AND(N720&lt;=K720,L720&gt;=J720),N720-L720,IF(L720&gt;K720,"",IF(N720&gt;K720,EOMONTH(N720,-1)-L720,""))))))</f>
        <v/>
      </c>
      <c r="P720" s="41" t="n">
        <v>16000</v>
      </c>
      <c r="Q7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0" t="n">
        <v>29</v>
      </c>
      <c r="S720" t="inlineStr">
        <is>
          <t>2</t>
        </is>
      </c>
    </row>
    <row r="721" ht="11.25" customHeight="1">
      <c r="A721" s="16" t="n">
        <v>717</v>
      </c>
      <c r="B721" s="21" t="n">
        <v>29</v>
      </c>
      <c r="C721" s="18" t="n"/>
      <c r="D721" s="19" t="n">
        <v>63745038</v>
      </c>
      <c r="E721" s="19" t="n">
        <v>10279457</v>
      </c>
      <c r="F721" s="19" t="inlineStr">
        <is>
          <t>ГРУЖ</t>
        </is>
      </c>
      <c r="G721" s="19" t="inlineStr">
        <is>
          <t>УШКУЛЫН</t>
        </is>
      </c>
      <c r="H721" s="19" t="inlineStr">
        <is>
          <t>НОВОГОРНАЯ</t>
        </is>
      </c>
      <c r="I721" s="17" t="n">
        <v>161096</v>
      </c>
      <c r="J721" s="20" t="n">
        <v>45658</v>
      </c>
      <c r="K721" s="20" t="n">
        <v>45688</v>
      </c>
      <c r="L721" s="20" t="n">
        <v>45661</v>
      </c>
      <c r="M721" s="20" t="n">
        <v>45664</v>
      </c>
      <c r="N721" s="20" t="n">
        <v>45667</v>
      </c>
      <c r="O721" s="41">
        <f>IF(N721=J721,1,IF(AND(N721=J721,L721=J721),N721+1-J721,IF(AND(N721&gt;J721,L721&lt;J721),N721+1-J721,IF(AND(N721&lt;=K721,L721&gt;=J721),N721-L721,IF(L721&gt;K721,"",IF(N721&gt;K721,EOMONTH(N721,-1)-L721,""))))))</f>
        <v/>
      </c>
      <c r="P721" s="41" t="n">
        <v>16000</v>
      </c>
      <c r="Q7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1" t="n">
        <v>29</v>
      </c>
      <c r="S721" t="inlineStr">
        <is>
          <t>2</t>
        </is>
      </c>
    </row>
    <row r="722" ht="11.25" customHeight="1">
      <c r="A722" s="16" t="n">
        <v>718</v>
      </c>
      <c r="B722" s="21" t="n">
        <v>29</v>
      </c>
      <c r="C722" s="18" t="n"/>
      <c r="D722" s="19" t="n">
        <v>63760367</v>
      </c>
      <c r="E722" s="19" t="n">
        <v>10284029</v>
      </c>
      <c r="F722" s="19" t="inlineStr">
        <is>
          <t>ГРУЖ</t>
        </is>
      </c>
      <c r="G722" s="19" t="inlineStr">
        <is>
          <t>УШКУЛЫН</t>
        </is>
      </c>
      <c r="H722" s="19" t="inlineStr">
        <is>
          <t>НОВОГОРНАЯ</t>
        </is>
      </c>
      <c r="I722" s="17" t="n">
        <v>161096</v>
      </c>
      <c r="J722" s="20" t="n">
        <v>45658</v>
      </c>
      <c r="K722" s="20" t="n">
        <v>45688</v>
      </c>
      <c r="L722" s="20" t="n">
        <v>45668</v>
      </c>
      <c r="M722" s="20" t="n">
        <v>45673</v>
      </c>
      <c r="N722" s="20" t="n">
        <v>45676</v>
      </c>
      <c r="O722" s="41">
        <f>IF(N722=J722,1,IF(AND(N722=J722,L722=J722),N722+1-J722,IF(AND(N722&gt;J722,L722&lt;J722),N722+1-J722,IF(AND(N722&lt;=K722,L722&gt;=J722),N722-L722,IF(L722&gt;K722,"",IF(N722&gt;K722,EOMONTH(N722,-1)-L722,""))))))</f>
        <v/>
      </c>
      <c r="P722" s="41" t="n">
        <v>16000</v>
      </c>
      <c r="Q7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2" t="n">
        <v>29</v>
      </c>
      <c r="S722" t="inlineStr">
        <is>
          <t>2</t>
        </is>
      </c>
    </row>
    <row r="723" ht="11.25" customHeight="1">
      <c r="A723" s="16" t="n">
        <v>719</v>
      </c>
      <c r="B723" s="21" t="n">
        <v>29</v>
      </c>
      <c r="C723" s="18" t="n"/>
      <c r="D723" s="19" t="n">
        <v>65318719</v>
      </c>
      <c r="E723" s="19" t="n">
        <v>10287643</v>
      </c>
      <c r="F723" s="19" t="inlineStr">
        <is>
          <t>ГРУЖ</t>
        </is>
      </c>
      <c r="G723" s="19" t="inlineStr">
        <is>
          <t>УШКУЛЫН</t>
        </is>
      </c>
      <c r="H723" s="19" t="inlineStr">
        <is>
          <t>НОВОГОРНАЯ</t>
        </is>
      </c>
      <c r="I723" s="17" t="n">
        <v>161096</v>
      </c>
      <c r="J723" s="20" t="n">
        <v>45658</v>
      </c>
      <c r="K723" s="20" t="n">
        <v>45688</v>
      </c>
      <c r="L723" s="20" t="n">
        <v>45679</v>
      </c>
      <c r="M723" s="20" t="n">
        <v>45682</v>
      </c>
      <c r="N723" s="20" t="n">
        <v>45688</v>
      </c>
      <c r="O723" s="41">
        <f>IF(N723=J723,1,IF(AND(N723=J723,L723=J723),N723+1-J723,IF(AND(N723&gt;J723,L723&lt;J723),N723+1-J723,IF(AND(N723&lt;=K723,L723&gt;=J723),N723-L723,IF(L723&gt;K723,"",IF(N723&gt;K723,EOMONTH(N723,-1)-L723,""))))))</f>
        <v/>
      </c>
      <c r="P723" s="41" t="n">
        <v>16000</v>
      </c>
      <c r="Q7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3" t="n">
        <v>29</v>
      </c>
      <c r="S723" t="inlineStr">
        <is>
          <t>2</t>
        </is>
      </c>
    </row>
    <row r="724" ht="11.25" customHeight="1">
      <c r="A724" s="16" t="n">
        <v>720</v>
      </c>
      <c r="B724" s="21" t="n">
        <v>29</v>
      </c>
      <c r="C724" s="18" t="n"/>
      <c r="D724" s="19" t="n">
        <v>65320657</v>
      </c>
      <c r="E724" s="19" t="n">
        <v>10279454</v>
      </c>
      <c r="F724" s="19" t="inlineStr">
        <is>
          <t>ГРУЖ</t>
        </is>
      </c>
      <c r="G724" s="19" t="inlineStr">
        <is>
          <t>УШКУЛЫН</t>
        </is>
      </c>
      <c r="H724" s="19" t="inlineStr">
        <is>
          <t>НОВОГОРНАЯ</t>
        </is>
      </c>
      <c r="I724" s="17" t="n">
        <v>161096</v>
      </c>
      <c r="J724" s="20" t="n">
        <v>45658</v>
      </c>
      <c r="K724" s="20" t="n">
        <v>45688</v>
      </c>
      <c r="L724" s="20" t="n">
        <v>45662</v>
      </c>
      <c r="M724" s="20" t="n">
        <v>45664</v>
      </c>
      <c r="N724" s="20" t="n">
        <v>45667</v>
      </c>
      <c r="O724" s="41">
        <f>IF(N724=J724,1,IF(AND(N724=J724,L724=J724),N724+1-J724,IF(AND(N724&gt;J724,L724&lt;J724),N724+1-J724,IF(AND(N724&lt;=K724,L724&gt;=J724),N724-L724,IF(L724&gt;K724,"",IF(N724&gt;K724,EOMONTH(N724,-1)-L724,""))))))</f>
        <v/>
      </c>
      <c r="P724" s="41" t="n">
        <v>16000</v>
      </c>
      <c r="Q7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4" t="n">
        <v>29</v>
      </c>
      <c r="S724" t="inlineStr">
        <is>
          <t>2</t>
        </is>
      </c>
    </row>
    <row r="725" ht="11.25" customHeight="1">
      <c r="A725" s="16" t="n">
        <v>721</v>
      </c>
      <c r="B725" s="21" t="n">
        <v>29</v>
      </c>
      <c r="C725" s="18" t="n"/>
      <c r="D725" s="19" t="n">
        <v>65322034</v>
      </c>
      <c r="E725" s="19" t="n">
        <v>10284021</v>
      </c>
      <c r="F725" s="19" t="inlineStr">
        <is>
          <t>ГРУЖ</t>
        </is>
      </c>
      <c r="G725" s="19" t="inlineStr">
        <is>
          <t>УШКУЛЫН</t>
        </is>
      </c>
      <c r="H725" s="19" t="inlineStr">
        <is>
          <t>НОВОГОРНАЯ</t>
        </is>
      </c>
      <c r="I725" s="17" t="n">
        <v>161096</v>
      </c>
      <c r="J725" s="20" t="n">
        <v>45658</v>
      </c>
      <c r="K725" s="20" t="n">
        <v>45688</v>
      </c>
      <c r="L725" s="20" t="n">
        <v>45661</v>
      </c>
      <c r="M725" s="20" t="n">
        <v>45673</v>
      </c>
      <c r="N725" s="20" t="n">
        <v>45676</v>
      </c>
      <c r="O725" s="41">
        <f>IF(N725=J725,1,IF(AND(N725=J725,L725=J725),N725+1-J725,IF(AND(N725&gt;J725,L725&lt;J725),N725+1-J725,IF(AND(N725&lt;=K725,L725&gt;=J725),N725-L725,IF(L725&gt;K725,"",IF(N725&gt;K725,EOMONTH(N725,-1)-L725,""))))))</f>
        <v/>
      </c>
      <c r="P725" s="41" t="n">
        <v>16000</v>
      </c>
      <c r="Q7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5" t="n">
        <v>29</v>
      </c>
      <c r="S725" t="inlineStr">
        <is>
          <t>2</t>
        </is>
      </c>
    </row>
    <row r="726" ht="11.25" customHeight="1">
      <c r="A726" s="16" t="n">
        <v>722</v>
      </c>
      <c r="B726" s="21" t="n">
        <v>29</v>
      </c>
      <c r="C726" s="18" t="n"/>
      <c r="D726" s="19" t="n">
        <v>65322158</v>
      </c>
      <c r="E726" s="19" t="n">
        <v>10287643</v>
      </c>
      <c r="F726" s="19" t="inlineStr">
        <is>
          <t>ГРУЖ</t>
        </is>
      </c>
      <c r="G726" s="19" t="inlineStr">
        <is>
          <t>УШКУЛЫН</t>
        </is>
      </c>
      <c r="H726" s="19" t="inlineStr">
        <is>
          <t>НОВОГОРНАЯ</t>
        </is>
      </c>
      <c r="I726" s="17" t="n">
        <v>161096</v>
      </c>
      <c r="J726" s="20" t="n">
        <v>45658</v>
      </c>
      <c r="K726" s="20" t="n">
        <v>45688</v>
      </c>
      <c r="L726" s="20" t="n">
        <v>45675</v>
      </c>
      <c r="M726" s="20" t="n">
        <v>45682</v>
      </c>
      <c r="N726" s="20" t="n">
        <v>45688</v>
      </c>
      <c r="O726" s="41">
        <f>IF(N726=J726,1,IF(AND(N726=J726,L726=J726),N726+1-J726,IF(AND(N726&gt;J726,L726&lt;J726),N726+1-J726,IF(AND(N726&lt;=K726,L726&gt;=J726),N726-L726,IF(L726&gt;K726,"",IF(N726&gt;K726,EOMONTH(N726,-1)-L726,""))))))</f>
        <v/>
      </c>
      <c r="P726" s="41" t="n">
        <v>16000</v>
      </c>
      <c r="Q7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6" t="n">
        <v>29</v>
      </c>
      <c r="S726" t="inlineStr">
        <is>
          <t>2</t>
        </is>
      </c>
    </row>
    <row r="727" ht="11.25" customHeight="1">
      <c r="A727" s="16" t="n">
        <v>723</v>
      </c>
      <c r="B727" s="21" t="n">
        <v>29</v>
      </c>
      <c r="C727" s="18" t="n"/>
      <c r="D727" s="19" t="n">
        <v>65325409</v>
      </c>
      <c r="E727" s="19" t="n">
        <v>10284021</v>
      </c>
      <c r="F727" s="19" t="inlineStr">
        <is>
          <t>ГРУЖ</t>
        </is>
      </c>
      <c r="G727" s="19" t="inlineStr">
        <is>
          <t>УШКУЛЫН</t>
        </is>
      </c>
      <c r="H727" s="19" t="inlineStr">
        <is>
          <t>НОВОГОРНАЯ</t>
        </is>
      </c>
      <c r="I727" s="17" t="n">
        <v>161096</v>
      </c>
      <c r="J727" s="20" t="n">
        <v>45658</v>
      </c>
      <c r="K727" s="20" t="n">
        <v>45688</v>
      </c>
      <c r="L727" s="20" t="n">
        <v>45664</v>
      </c>
      <c r="M727" s="20" t="n">
        <v>45673</v>
      </c>
      <c r="N727" s="20" t="n">
        <v>45676</v>
      </c>
      <c r="O727" s="41">
        <f>IF(N727=J727,1,IF(AND(N727=J727,L727=J727),N727+1-J727,IF(AND(N727&gt;J727,L727&lt;J727),N727+1-J727,IF(AND(N727&lt;=K727,L727&gt;=J727),N727-L727,IF(L727&gt;K727,"",IF(N727&gt;K727,EOMONTH(N727,-1)-L727,""))))))</f>
        <v/>
      </c>
      <c r="P727" s="41" t="n">
        <v>16000</v>
      </c>
      <c r="Q7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7" t="n">
        <v>29</v>
      </c>
      <c r="S727" t="inlineStr">
        <is>
          <t>2</t>
        </is>
      </c>
    </row>
    <row r="728" ht="11.25" customHeight="1">
      <c r="A728" s="16" t="n">
        <v>724</v>
      </c>
      <c r="B728" s="21" t="n">
        <v>29</v>
      </c>
      <c r="C728" s="18" t="n"/>
      <c r="D728" s="19" t="n">
        <v>65328155</v>
      </c>
      <c r="E728" s="19" t="n">
        <v>10284021</v>
      </c>
      <c r="F728" s="19" t="inlineStr">
        <is>
          <t>ГРУЖ</t>
        </is>
      </c>
      <c r="G728" s="19" t="inlineStr">
        <is>
          <t>УШКУЛЫН</t>
        </is>
      </c>
      <c r="H728" s="19" t="inlineStr">
        <is>
          <t>НОВОГОРНАЯ</t>
        </is>
      </c>
      <c r="I728" s="17" t="n">
        <v>161096</v>
      </c>
      <c r="J728" s="20" t="n">
        <v>45658</v>
      </c>
      <c r="K728" s="20" t="n">
        <v>45688</v>
      </c>
      <c r="L728" s="20" t="n">
        <v>45664</v>
      </c>
      <c r="M728" s="20" t="n">
        <v>45673</v>
      </c>
      <c r="N728" s="20" t="n">
        <v>45676</v>
      </c>
      <c r="O728" s="41">
        <f>IF(N728=J728,1,IF(AND(N728=J728,L728=J728),N728+1-J728,IF(AND(N728&gt;J728,L728&lt;J728),N728+1-J728,IF(AND(N728&lt;=K728,L728&gt;=J728),N728-L728,IF(L728&gt;K728,"",IF(N728&gt;K728,EOMONTH(N728,-1)-L728,""))))))</f>
        <v/>
      </c>
      <c r="P728" s="41" t="n">
        <v>16000</v>
      </c>
      <c r="Q7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8" t="n">
        <v>29</v>
      </c>
      <c r="S728" t="inlineStr">
        <is>
          <t>2</t>
        </is>
      </c>
    </row>
    <row r="729" ht="11.25" customHeight="1">
      <c r="A729" s="16" t="n">
        <v>725</v>
      </c>
      <c r="B729" s="21" t="n">
        <v>29</v>
      </c>
      <c r="C729" s="18" t="n"/>
      <c r="D729" s="19" t="n">
        <v>65333429</v>
      </c>
      <c r="E729" s="19" t="n">
        <v>10279457</v>
      </c>
      <c r="F729" s="19" t="inlineStr">
        <is>
          <t>ГРУЖ</t>
        </is>
      </c>
      <c r="G729" s="19" t="inlineStr">
        <is>
          <t>УШКУЛЫН</t>
        </is>
      </c>
      <c r="H729" s="19" t="inlineStr">
        <is>
          <t>НОВОГОРНАЯ</t>
        </is>
      </c>
      <c r="I729" s="17" t="n">
        <v>161096</v>
      </c>
      <c r="J729" s="20" t="n">
        <v>45658</v>
      </c>
      <c r="K729" s="20" t="n">
        <v>45688</v>
      </c>
      <c r="L729" s="20" t="n">
        <v>45661</v>
      </c>
      <c r="M729" s="20" t="n">
        <v>45664</v>
      </c>
      <c r="N729" s="20" t="n">
        <v>45667</v>
      </c>
      <c r="O729" s="41">
        <f>IF(N729=J729,1,IF(AND(N729=J729,L729=J729),N729+1-J729,IF(AND(N729&gt;J729,L729&lt;J729),N729+1-J729,IF(AND(N729&lt;=K729,L729&gt;=J729),N729-L729,IF(L729&gt;K729,"",IF(N729&gt;K729,EOMONTH(N729,-1)-L729,""))))))</f>
        <v/>
      </c>
      <c r="P729" s="41" t="n">
        <v>16000</v>
      </c>
      <c r="Q7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29" t="n">
        <v>29</v>
      </c>
      <c r="S729" t="inlineStr">
        <is>
          <t>2</t>
        </is>
      </c>
    </row>
    <row r="730" ht="11.25" customHeight="1">
      <c r="A730" s="16" t="n">
        <v>726</v>
      </c>
      <c r="B730" s="21" t="n">
        <v>29</v>
      </c>
      <c r="C730" s="18" t="n"/>
      <c r="D730" s="19" t="n">
        <v>65337479</v>
      </c>
      <c r="E730" s="19" t="n">
        <v>10279454</v>
      </c>
      <c r="F730" s="19" t="inlineStr">
        <is>
          <t>ГРУЖ</t>
        </is>
      </c>
      <c r="G730" s="19" t="inlineStr">
        <is>
          <t>УШКУЛЫН</t>
        </is>
      </c>
      <c r="H730" s="19" t="inlineStr">
        <is>
          <t>НОВОГОРНАЯ</t>
        </is>
      </c>
      <c r="I730" s="17" t="n">
        <v>161096</v>
      </c>
      <c r="J730" s="20" t="n">
        <v>45658</v>
      </c>
      <c r="K730" s="20" t="n">
        <v>45688</v>
      </c>
      <c r="L730" s="20" t="n">
        <v>45662</v>
      </c>
      <c r="M730" s="20" t="n">
        <v>45664</v>
      </c>
      <c r="N730" s="20" t="n">
        <v>45667</v>
      </c>
      <c r="O730" s="41">
        <f>IF(N730=J730,1,IF(AND(N730=J730,L730=J730),N730+1-J730,IF(AND(N730&gt;J730,L730&lt;J730),N730+1-J730,IF(AND(N730&lt;=K730,L730&gt;=J730),N730-L730,IF(L730&gt;K730,"",IF(N730&gt;K730,EOMONTH(N730,-1)-L730,""))))))</f>
        <v/>
      </c>
      <c r="P730" s="41" t="n">
        <v>16000</v>
      </c>
      <c r="Q7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0" t="n">
        <v>29</v>
      </c>
      <c r="S730" t="inlineStr">
        <is>
          <t>2</t>
        </is>
      </c>
    </row>
    <row r="731" ht="11.25" customHeight="1">
      <c r="A731" s="16" t="n">
        <v>727</v>
      </c>
      <c r="B731" s="21" t="n">
        <v>29</v>
      </c>
      <c r="C731" s="18" t="n"/>
      <c r="D731" s="19" t="n">
        <v>65344905</v>
      </c>
      <c r="E731" s="19" t="n">
        <v>10284021</v>
      </c>
      <c r="F731" s="19" t="inlineStr">
        <is>
          <t>ГРУЖ</t>
        </is>
      </c>
      <c r="G731" s="19" t="inlineStr">
        <is>
          <t>УШКУЛЫН</t>
        </is>
      </c>
      <c r="H731" s="19" t="inlineStr">
        <is>
          <t>НОВОГОРНАЯ</t>
        </is>
      </c>
      <c r="I731" s="17" t="n">
        <v>161096</v>
      </c>
      <c r="J731" s="20" t="n">
        <v>45658</v>
      </c>
      <c r="K731" s="20" t="n">
        <v>45688</v>
      </c>
      <c r="L731" s="20" t="n">
        <v>45664</v>
      </c>
      <c r="M731" s="20" t="n">
        <v>45673</v>
      </c>
      <c r="N731" s="20" t="n">
        <v>45676</v>
      </c>
      <c r="O731" s="41">
        <f>IF(N731=J731,1,IF(AND(N731=J731,L731=J731),N731+1-J731,IF(AND(N731&gt;J731,L731&lt;J731),N731+1-J731,IF(AND(N731&lt;=K731,L731&gt;=J731),N731-L731,IF(L731&gt;K731,"",IF(N731&gt;K731,EOMONTH(N731,-1)-L731,""))))))</f>
        <v/>
      </c>
      <c r="P731" s="41" t="n">
        <v>16000</v>
      </c>
      <c r="Q7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1" t="n">
        <v>29</v>
      </c>
      <c r="S731" t="inlineStr">
        <is>
          <t>2</t>
        </is>
      </c>
    </row>
    <row r="732" ht="11.25" customHeight="1">
      <c r="A732" s="16" t="n">
        <v>728</v>
      </c>
      <c r="B732" s="21" t="n">
        <v>29</v>
      </c>
      <c r="C732" s="18" t="n"/>
      <c r="D732" s="19" t="n">
        <v>65350886</v>
      </c>
      <c r="E732" s="19" t="n">
        <v>10279457</v>
      </c>
      <c r="F732" s="19" t="inlineStr">
        <is>
          <t>ГРУЖ</t>
        </is>
      </c>
      <c r="G732" s="19" t="inlineStr">
        <is>
          <t>УШКУЛЫН</t>
        </is>
      </c>
      <c r="H732" s="19" t="inlineStr">
        <is>
          <t>НОВОГОРНАЯ</t>
        </is>
      </c>
      <c r="I732" s="17" t="n">
        <v>161096</v>
      </c>
      <c r="J732" s="20" t="n">
        <v>45658</v>
      </c>
      <c r="K732" s="20" t="n">
        <v>45688</v>
      </c>
      <c r="L732" s="20" t="n">
        <v>45661</v>
      </c>
      <c r="M732" s="20" t="n">
        <v>45664</v>
      </c>
      <c r="N732" s="20" t="n">
        <v>45667</v>
      </c>
      <c r="O732" s="41">
        <f>IF(N732=J732,1,IF(AND(N732=J732,L732=J732),N732+1-J732,IF(AND(N732&gt;J732,L732&lt;J732),N732+1-J732,IF(AND(N732&lt;=K732,L732&gt;=J732),N732-L732,IF(L732&gt;K732,"",IF(N732&gt;K732,EOMONTH(N732,-1)-L732,""))))))</f>
        <v/>
      </c>
      <c r="P732" s="41" t="n">
        <v>16000</v>
      </c>
      <c r="Q7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2" t="n">
        <v>29</v>
      </c>
      <c r="S732" t="inlineStr">
        <is>
          <t>2</t>
        </is>
      </c>
    </row>
    <row r="733" ht="11.25" customHeight="1">
      <c r="A733" s="16" t="n">
        <v>729</v>
      </c>
      <c r="B733" s="21" t="n">
        <v>29</v>
      </c>
      <c r="C733" s="18" t="n"/>
      <c r="D733" s="19" t="n">
        <v>65353450</v>
      </c>
      <c r="E733" s="19" t="n">
        <v>10284029</v>
      </c>
      <c r="F733" s="19" t="inlineStr">
        <is>
          <t>ГРУЖ</t>
        </is>
      </c>
      <c r="G733" s="19" t="inlineStr">
        <is>
          <t>УШКУЛЫН</t>
        </is>
      </c>
      <c r="H733" s="19" t="inlineStr">
        <is>
          <t>НОВОГОРНАЯ</t>
        </is>
      </c>
      <c r="I733" s="17" t="n">
        <v>161096</v>
      </c>
      <c r="J733" s="20" t="n">
        <v>45658</v>
      </c>
      <c r="K733" s="20" t="n">
        <v>45688</v>
      </c>
      <c r="L733" s="20" t="n">
        <v>45671</v>
      </c>
      <c r="M733" s="20" t="n">
        <v>45673</v>
      </c>
      <c r="N733" s="20" t="n">
        <v>45676</v>
      </c>
      <c r="O733" s="41">
        <f>IF(N733=J733,1,IF(AND(N733=J733,L733=J733),N733+1-J733,IF(AND(N733&gt;J733,L733&lt;J733),N733+1-J733,IF(AND(N733&lt;=K733,L733&gt;=J733),N733-L733,IF(L733&gt;K733,"",IF(N733&gt;K733,EOMONTH(N733,-1)-L733,""))))))</f>
        <v/>
      </c>
      <c r="P733" s="41" t="n">
        <v>16000</v>
      </c>
      <c r="Q7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3" t="n">
        <v>29</v>
      </c>
      <c r="S733" t="inlineStr">
        <is>
          <t>2</t>
        </is>
      </c>
    </row>
    <row r="734" ht="11.25" customHeight="1">
      <c r="A734" s="16" t="n">
        <v>730</v>
      </c>
      <c r="B734" s="21" t="n">
        <v>25</v>
      </c>
      <c r="C734" s="18" t="n"/>
      <c r="D734" s="19" t="n">
        <v>60691912</v>
      </c>
      <c r="E734" s="19" t="n">
        <v>10027601</v>
      </c>
      <c r="F734" s="19" t="inlineStr">
        <is>
          <t>ПОР</t>
        </is>
      </c>
      <c r="G734" s="19" t="inlineStr">
        <is>
          <t>Ангрен</t>
        </is>
      </c>
      <c r="H734" s="19" t="inlineStr">
        <is>
          <t>Нура</t>
        </is>
      </c>
      <c r="I734" s="17" t="n">
        <v>421034</v>
      </c>
      <c r="J734" s="20" t="n">
        <v>45658</v>
      </c>
      <c r="K734" s="20" t="n">
        <v>45688</v>
      </c>
      <c r="L734" s="20" t="n">
        <v>45682</v>
      </c>
      <c r="M734" s="20" t="n">
        <v>45688</v>
      </c>
      <c r="N734" s="20" t="n">
        <v>45688</v>
      </c>
      <c r="O734" s="41">
        <f>IF(N734=J734,1,IF(AND(N734=J734,L734=J734),N734+1-J734,IF(AND(N734&gt;J734,L734&lt;J734),N734+1-J734,IF(AND(N734&lt;=K734,L734&gt;=J734),N734-L734,IF(L734&gt;K734,"",IF(N734&gt;K734,EOMONTH(N734,-1)-L734,""))))))</f>
        <v/>
      </c>
      <c r="P734" s="41" t="n">
        <v>16000</v>
      </c>
      <c r="Q7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4" t="n">
        <v>25</v>
      </c>
      <c r="S734" t="inlineStr">
        <is>
          <t>25</t>
        </is>
      </c>
    </row>
    <row r="735" ht="11.25" customHeight="1">
      <c r="A735" s="16" t="n">
        <v>731</v>
      </c>
      <c r="B735" s="21" t="n">
        <v>487</v>
      </c>
      <c r="C735" s="18" t="n">
        <v>538</v>
      </c>
      <c r="D735" s="19" t="n">
        <v>60699808</v>
      </c>
      <c r="E735" s="19" t="inlineStr">
        <is>
          <t>ЭЛ774527</t>
        </is>
      </c>
      <c r="F735" s="19" t="inlineStr">
        <is>
          <t>ПОР</t>
        </is>
      </c>
      <c r="G735" s="19" t="inlineStr">
        <is>
          <t>Жана Караганды</t>
        </is>
      </c>
      <c r="H735" s="19" t="inlineStr">
        <is>
          <t>Нура</t>
        </is>
      </c>
      <c r="I735" s="17" t="n">
        <v>421034</v>
      </c>
      <c r="J735" s="20" t="n">
        <v>45658</v>
      </c>
      <c r="K735" s="20" t="n">
        <v>45688</v>
      </c>
      <c r="L735" s="20" t="n">
        <v>45660</v>
      </c>
      <c r="M735" s="20" t="n">
        <v>45661</v>
      </c>
      <c r="N735" s="20" t="n">
        <v>45665</v>
      </c>
      <c r="O735" s="41">
        <f>IF(N735=J735,1,IF(AND(N735=J735,L735=J735),N735+1-J735,IF(AND(N735&gt;J735,L735&lt;J735),N735+1-J735,IF(AND(N735&lt;=K735,L735&gt;=J735),N735-L735,IF(L735&gt;K735,"",IF(N735&gt;K735,EOMONTH(N735,-1)-L735,""))))))</f>
        <v/>
      </c>
      <c r="P735" s="41" t="n">
        <v>16000</v>
      </c>
      <c r="Q7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5" t="n">
        <v>0</v>
      </c>
      <c r="S735" t="inlineStr">
        <is>
          <t>value is not active</t>
        </is>
      </c>
    </row>
    <row r="736" ht="11.25" customHeight="1">
      <c r="A736" s="16" t="n">
        <v>732</v>
      </c>
      <c r="B736" s="21" t="n">
        <v>24</v>
      </c>
      <c r="C736" s="18" t="n"/>
      <c r="D736" s="19" t="n">
        <v>60699808</v>
      </c>
      <c r="E736" s="19" t="inlineStr">
        <is>
          <t>ЭЛ801084</t>
        </is>
      </c>
      <c r="F736" s="19" t="inlineStr">
        <is>
          <t>ПОР</t>
        </is>
      </c>
      <c r="G736" s="19" t="inlineStr">
        <is>
          <t>Жезказган</t>
        </is>
      </c>
      <c r="H736" s="19" t="inlineStr">
        <is>
          <t>Нура</t>
        </is>
      </c>
      <c r="I736" s="17" t="n">
        <v>421034</v>
      </c>
      <c r="J736" s="20" t="n">
        <v>45658</v>
      </c>
      <c r="K736" s="20" t="n">
        <v>45688</v>
      </c>
      <c r="L736" s="20" t="n">
        <v>45668</v>
      </c>
      <c r="M736" s="20" t="n">
        <v>45670</v>
      </c>
      <c r="N736" s="20" t="n">
        <v>45673</v>
      </c>
      <c r="O736" s="41">
        <f>IF(N736=J736,1,IF(AND(N736=J736,L736=J736),N736+1-J736,IF(AND(N736&gt;J736,L736&lt;J736),N736+1-J736,IF(AND(N736&lt;=K736,L736&gt;=J736),N736-L736,IF(L736&gt;K736,"",IF(N736&gt;K736,EOMONTH(N736,-1)-L736,""))))))</f>
        <v/>
      </c>
      <c r="P736" s="41" t="n">
        <v>16000</v>
      </c>
      <c r="Q7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6" t="n">
        <v>24</v>
      </c>
      <c r="S736" t="inlineStr">
        <is>
          <t>2</t>
        </is>
      </c>
    </row>
    <row r="737" ht="11.25" customHeight="1">
      <c r="A737" s="16" t="n">
        <v>733</v>
      </c>
      <c r="B737" s="21" t="n">
        <v>487</v>
      </c>
      <c r="C737" s="18" t="n">
        <v>538</v>
      </c>
      <c r="D737" s="19" t="n">
        <v>61117552</v>
      </c>
      <c r="E737" s="19" t="inlineStr">
        <is>
          <t>ЭЛ768851</t>
        </is>
      </c>
      <c r="F737" s="19" t="inlineStr">
        <is>
          <t>ПОР</t>
        </is>
      </c>
      <c r="G737" s="19" t="inlineStr">
        <is>
          <t>Жана Караганды</t>
        </is>
      </c>
      <c r="H737" s="19" t="inlineStr">
        <is>
          <t>Нура</t>
        </is>
      </c>
      <c r="I737" s="17" t="n">
        <v>421034</v>
      </c>
      <c r="J737" s="20" t="n">
        <v>45658</v>
      </c>
      <c r="K737" s="20" t="n">
        <v>45688</v>
      </c>
      <c r="L737" s="20" t="n">
        <v>45659</v>
      </c>
      <c r="M737" s="20" t="n">
        <v>45659</v>
      </c>
      <c r="N737" s="20" t="n">
        <v>45662</v>
      </c>
      <c r="O737" s="41">
        <f>IF(N737=J737,1,IF(AND(N737=J737,L737=J737),N737+1-J737,IF(AND(N737&gt;J737,L737&lt;J737),N737+1-J737,IF(AND(N737&lt;=K737,L737&gt;=J737),N737-L737,IF(L737&gt;K737,"",IF(N737&gt;K737,EOMONTH(N737,-1)-L737,""))))))</f>
        <v/>
      </c>
      <c r="P737" s="41" t="n">
        <v>16000</v>
      </c>
      <c r="Q7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7" t="n">
        <v>0</v>
      </c>
      <c r="S737" t="inlineStr">
        <is>
          <t>value is not active</t>
        </is>
      </c>
    </row>
    <row r="738" ht="11.25" customHeight="1">
      <c r="A738" s="16" t="n">
        <v>734</v>
      </c>
      <c r="B738" s="21" t="n">
        <v>487</v>
      </c>
      <c r="C738" s="21" t="n">
        <v>17</v>
      </c>
      <c r="D738" s="19" t="n">
        <v>61117776</v>
      </c>
      <c r="E738" s="19" t="inlineStr">
        <is>
          <t>ЭЛ830626</t>
        </is>
      </c>
      <c r="F738" s="19" t="inlineStr">
        <is>
          <t>ПОР</t>
        </is>
      </c>
      <c r="G738" s="19" t="inlineStr">
        <is>
          <t>Жана Караганды</t>
        </is>
      </c>
      <c r="H738" s="19" t="inlineStr">
        <is>
          <t>Нура</t>
        </is>
      </c>
      <c r="I738" s="17" t="n">
        <v>421034</v>
      </c>
      <c r="J738" s="20" t="n">
        <v>45658</v>
      </c>
      <c r="K738" s="20" t="n">
        <v>45688</v>
      </c>
      <c r="L738" s="20" t="n">
        <v>45677</v>
      </c>
      <c r="M738" s="20" t="n">
        <v>45678</v>
      </c>
      <c r="N738" s="20" t="n">
        <v>45678</v>
      </c>
      <c r="O738" s="41">
        <f>IF(N738=J738,1,IF(AND(N738=J738,L738=J738),N738+1-J738,IF(AND(N738&gt;J738,L738&lt;J738),N738+1-J738,IF(AND(N738&lt;=K738,L738&gt;=J738),N738-L738,IF(L738&gt;K738,"",IF(N738&gt;K738,EOMONTH(N738,-1)-L738,""))))))</f>
        <v/>
      </c>
      <c r="P738" s="41" t="n">
        <v>16000</v>
      </c>
      <c r="Q7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8" t="n">
        <v>17</v>
      </c>
      <c r="S738" t="inlineStr">
        <is>
          <t>2</t>
        </is>
      </c>
    </row>
    <row r="739" ht="11.25" customHeight="1">
      <c r="A739" s="16" t="n">
        <v>735</v>
      </c>
      <c r="B739" s="21" t="n">
        <v>487</v>
      </c>
      <c r="C739" s="21" t="n">
        <v>17</v>
      </c>
      <c r="D739" s="19" t="n">
        <v>61474409</v>
      </c>
      <c r="E739" s="19" t="inlineStr">
        <is>
          <t>ЭЛ830626</t>
        </is>
      </c>
      <c r="F739" s="19" t="inlineStr">
        <is>
          <t>ПОР</t>
        </is>
      </c>
      <c r="G739" s="19" t="inlineStr">
        <is>
          <t>Жана Караганды</t>
        </is>
      </c>
      <c r="H739" s="19" t="inlineStr">
        <is>
          <t>Нура</t>
        </is>
      </c>
      <c r="I739" s="17" t="n">
        <v>421034</v>
      </c>
      <c r="J739" s="20" t="n">
        <v>45658</v>
      </c>
      <c r="K739" s="20" t="n">
        <v>45688</v>
      </c>
      <c r="L739" s="20" t="n">
        <v>45677</v>
      </c>
      <c r="M739" s="20" t="n">
        <v>45678</v>
      </c>
      <c r="N739" s="20" t="n">
        <v>45678</v>
      </c>
      <c r="O739" s="41">
        <f>IF(N739=J739,1,IF(AND(N739=J739,L739=J739),N739+1-J739,IF(AND(N739&gt;J739,L739&lt;J739),N739+1-J739,IF(AND(N739&lt;=K739,L739&gt;=J739),N739-L739,IF(L739&gt;K739,"",IF(N739&gt;K739,EOMONTH(N739,-1)-L739,""))))))</f>
        <v/>
      </c>
      <c r="P739" s="41" t="n">
        <v>16000</v>
      </c>
      <c r="Q7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39" t="n">
        <v>17</v>
      </c>
      <c r="S739" t="inlineStr">
        <is>
          <t>2</t>
        </is>
      </c>
    </row>
    <row r="740" ht="11.25" customHeight="1">
      <c r="A740" s="16" t="n">
        <v>736</v>
      </c>
      <c r="B740" s="21" t="n">
        <v>487</v>
      </c>
      <c r="C740" s="21" t="n">
        <v>17</v>
      </c>
      <c r="D740" s="19" t="n">
        <v>61474722</v>
      </c>
      <c r="E740" s="19" t="inlineStr">
        <is>
          <t>ЭЛ830626</t>
        </is>
      </c>
      <c r="F740" s="19" t="inlineStr">
        <is>
          <t>ПОР</t>
        </is>
      </c>
      <c r="G740" s="19" t="inlineStr">
        <is>
          <t>Жана Караганды</t>
        </is>
      </c>
      <c r="H740" s="19" t="inlineStr">
        <is>
          <t>Нура</t>
        </is>
      </c>
      <c r="I740" s="17" t="n">
        <v>421034</v>
      </c>
      <c r="J740" s="20" t="n">
        <v>45658</v>
      </c>
      <c r="K740" s="20" t="n">
        <v>45688</v>
      </c>
      <c r="L740" s="20" t="n">
        <v>45677</v>
      </c>
      <c r="M740" s="20" t="n">
        <v>45678</v>
      </c>
      <c r="N740" s="20" t="n">
        <v>45678</v>
      </c>
      <c r="O740" s="41">
        <f>IF(N740=J740,1,IF(AND(N740=J740,L740=J740),N740+1-J740,IF(AND(N740&gt;J740,L740&lt;J740),N740+1-J740,IF(AND(N740&lt;=K740,L740&gt;=J740),N740-L740,IF(L740&gt;K740,"",IF(N740&gt;K740,EOMONTH(N740,-1)-L740,""))))))</f>
        <v/>
      </c>
      <c r="P740" s="41" t="n">
        <v>16000</v>
      </c>
      <c r="Q7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0" t="n">
        <v>17</v>
      </c>
      <c r="S740" t="inlineStr">
        <is>
          <t>2</t>
        </is>
      </c>
    </row>
    <row r="741" ht="11.25" customHeight="1">
      <c r="A741" s="16" t="n">
        <v>737</v>
      </c>
      <c r="B741" s="21" t="n">
        <v>14</v>
      </c>
      <c r="C741" s="18" t="n">
        <v>12</v>
      </c>
      <c r="D741" s="19" t="n">
        <v>63615470</v>
      </c>
      <c r="E741" s="19" t="inlineStr">
        <is>
          <t>ЭЛ855601</t>
        </is>
      </c>
      <c r="F741" s="19" t="inlineStr">
        <is>
          <t>ПОР</t>
        </is>
      </c>
      <c r="G741" s="19" t="inlineStr">
        <is>
          <t>Оскемен-1</t>
        </is>
      </c>
      <c r="H741" s="19" t="inlineStr">
        <is>
          <t>Нура</t>
        </is>
      </c>
      <c r="I741" s="17" t="n">
        <v>421034</v>
      </c>
      <c r="J741" s="20" t="n">
        <v>45658</v>
      </c>
      <c r="K741" s="20" t="n">
        <v>45688</v>
      </c>
      <c r="L741" s="20" t="n">
        <v>45682</v>
      </c>
      <c r="M741" s="20" t="n">
        <v>45685</v>
      </c>
      <c r="N741" s="20" t="n">
        <v>45688</v>
      </c>
      <c r="O741" s="41">
        <f>IF(N741=J741,1,IF(AND(N741=J741,L741=J741),N741+1-J741,IF(AND(N741&gt;J741,L741&lt;J741),N741+1-J741,IF(AND(N741&lt;=K741,L741&gt;=J741),N741-L741,IF(L741&gt;K741,"",IF(N741&gt;K741,EOMONTH(N741,-1)-L741,""))))))</f>
        <v/>
      </c>
      <c r="P741" s="41" t="n">
        <v>16000</v>
      </c>
      <c r="Q7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1" t="n">
        <v>12</v>
      </c>
      <c r="S741" t="inlineStr">
        <is>
          <t>38</t>
        </is>
      </c>
    </row>
    <row r="742" ht="11.25" customHeight="1">
      <c r="A742" s="16" t="n">
        <v>738</v>
      </c>
      <c r="B742" s="21" t="n">
        <v>487</v>
      </c>
      <c r="C742" s="18" t="n">
        <v>538</v>
      </c>
      <c r="D742" s="19" t="n">
        <v>63615769</v>
      </c>
      <c r="E742" s="19" t="inlineStr">
        <is>
          <t>ЭЛ767925</t>
        </is>
      </c>
      <c r="F742" s="19" t="inlineStr">
        <is>
          <t>ПОР</t>
        </is>
      </c>
      <c r="G742" s="19" t="inlineStr">
        <is>
          <t>Жана Караганды</t>
        </is>
      </c>
      <c r="H742" s="19" t="inlineStr">
        <is>
          <t>Нура</t>
        </is>
      </c>
      <c r="I742" s="17" t="n">
        <v>421034</v>
      </c>
      <c r="J742" s="20" t="n">
        <v>45658</v>
      </c>
      <c r="K742" s="20" t="n">
        <v>45688</v>
      </c>
      <c r="L742" s="20" t="n">
        <v>45659</v>
      </c>
      <c r="M742" s="20" t="n">
        <v>45659</v>
      </c>
      <c r="N742" s="20" t="n">
        <v>45662</v>
      </c>
      <c r="O742" s="41">
        <f>IF(N742=J742,1,IF(AND(N742=J742,L742=J742),N742+1-J742,IF(AND(N742&gt;J742,L742&lt;J742),N742+1-J742,IF(AND(N742&lt;=K742,L742&gt;=J742),N742-L742,IF(L742&gt;K742,"",IF(N742&gt;K742,EOMONTH(N742,-1)-L742,""))))))</f>
        <v/>
      </c>
      <c r="P742" s="41" t="n">
        <v>16000</v>
      </c>
      <c r="Q7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2" t="n">
        <v>0</v>
      </c>
      <c r="S742" t="inlineStr">
        <is>
          <t>value is not active</t>
        </is>
      </c>
    </row>
    <row r="743" ht="11.25" customHeight="1">
      <c r="A743" s="16" t="n">
        <v>739</v>
      </c>
      <c r="B743" s="21" t="n">
        <v>487</v>
      </c>
      <c r="C743" s="21" t="n">
        <v>17</v>
      </c>
      <c r="D743" s="19" t="n">
        <v>63615900</v>
      </c>
      <c r="E743" s="19" t="inlineStr">
        <is>
          <t>ЭЛ844278</t>
        </is>
      </c>
      <c r="F743" s="19" t="inlineStr">
        <is>
          <t>ПОР</t>
        </is>
      </c>
      <c r="G743" s="19" t="inlineStr">
        <is>
          <t>Жана Караганды</t>
        </is>
      </c>
      <c r="H743" s="19" t="inlineStr">
        <is>
          <t>Нура</t>
        </is>
      </c>
      <c r="I743" s="17" t="n">
        <v>421034</v>
      </c>
      <c r="J743" s="20" t="n">
        <v>45658</v>
      </c>
      <c r="K743" s="20" t="n">
        <v>45688</v>
      </c>
      <c r="L743" s="20" t="n">
        <v>45681</v>
      </c>
      <c r="M743" s="20" t="n">
        <v>45681</v>
      </c>
      <c r="N743" s="20" t="n">
        <v>45683</v>
      </c>
      <c r="O743" s="41">
        <f>IF(N743=J743,1,IF(AND(N743=J743,L743=J743),N743+1-J743,IF(AND(N743&gt;J743,L743&lt;J743),N743+1-J743,IF(AND(N743&lt;=K743,L743&gt;=J743),N743-L743,IF(L743&gt;K743,"",IF(N743&gt;K743,EOMONTH(N743,-1)-L743,""))))))</f>
        <v/>
      </c>
      <c r="P743" s="41" t="n">
        <v>16000</v>
      </c>
      <c r="Q7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3" t="n">
        <v>17</v>
      </c>
      <c r="S743" t="inlineStr">
        <is>
          <t>2</t>
        </is>
      </c>
    </row>
    <row r="744" ht="11.25" customHeight="1">
      <c r="A744" s="16" t="n">
        <v>740</v>
      </c>
      <c r="B744" s="21" t="n">
        <v>487</v>
      </c>
      <c r="C744" s="21" t="n">
        <v>17</v>
      </c>
      <c r="D744" s="19" t="n">
        <v>63622955</v>
      </c>
      <c r="E744" s="19" t="inlineStr">
        <is>
          <t>ЭЛ844274</t>
        </is>
      </c>
      <c r="F744" s="19" t="inlineStr">
        <is>
          <t>ПОР</t>
        </is>
      </c>
      <c r="G744" s="19" t="inlineStr">
        <is>
          <t>Жана Караганды</t>
        </is>
      </c>
      <c r="H744" s="19" t="inlineStr">
        <is>
          <t>Нура</t>
        </is>
      </c>
      <c r="I744" s="17" t="n">
        <v>421034</v>
      </c>
      <c r="J744" s="20" t="n">
        <v>45658</v>
      </c>
      <c r="K744" s="20" t="n">
        <v>45688</v>
      </c>
      <c r="L744" s="20" t="n">
        <v>45681</v>
      </c>
      <c r="M744" s="20" t="n">
        <v>45681</v>
      </c>
      <c r="N744" s="20" t="n">
        <v>45683</v>
      </c>
      <c r="O744" s="41">
        <f>IF(N744=J744,1,IF(AND(N744=J744,L744=J744),N744+1-J744,IF(AND(N744&gt;J744,L744&lt;J744),N744+1-J744,IF(AND(N744&lt;=K744,L744&gt;=J744),N744-L744,IF(L744&gt;K744,"",IF(N744&gt;K744,EOMONTH(N744,-1)-L744,""))))))</f>
        <v/>
      </c>
      <c r="P744" s="41" t="n">
        <v>16000</v>
      </c>
      <c r="Q7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4" t="n">
        <v>17</v>
      </c>
      <c r="S744" t="inlineStr">
        <is>
          <t>2</t>
        </is>
      </c>
    </row>
    <row r="745" ht="11.25" customHeight="1">
      <c r="A745" s="16" t="n">
        <v>741</v>
      </c>
      <c r="B745" s="21" t="n">
        <v>14</v>
      </c>
      <c r="C745" s="18" t="n">
        <v>12</v>
      </c>
      <c r="D745" s="19" t="n">
        <v>63622971</v>
      </c>
      <c r="E745" s="19" t="inlineStr">
        <is>
          <t>ЭЛ855601</t>
        </is>
      </c>
      <c r="F745" s="19" t="inlineStr">
        <is>
          <t>ПОР</t>
        </is>
      </c>
      <c r="G745" s="19" t="inlineStr">
        <is>
          <t>Оскемен-1</t>
        </is>
      </c>
      <c r="H745" s="19" t="inlineStr">
        <is>
          <t>Нура</t>
        </is>
      </c>
      <c r="I745" s="17" t="n">
        <v>421034</v>
      </c>
      <c r="J745" s="20" t="n">
        <v>45658</v>
      </c>
      <c r="K745" s="20" t="n">
        <v>45688</v>
      </c>
      <c r="L745" s="20" t="n">
        <v>45682</v>
      </c>
      <c r="M745" s="20" t="n">
        <v>45685</v>
      </c>
      <c r="N745" s="20" t="n">
        <v>45688</v>
      </c>
      <c r="O745" s="41">
        <f>IF(N745=J745,1,IF(AND(N745=J745,L745=J745),N745+1-J745,IF(AND(N745&gt;J745,L745&lt;J745),N745+1-J745,IF(AND(N745&lt;=K745,L745&gt;=J745),N745-L745,IF(L745&gt;K745,"",IF(N745&gt;K745,EOMONTH(N745,-1)-L745,""))))))</f>
        <v/>
      </c>
      <c r="P745" s="41" t="n">
        <v>16000</v>
      </c>
      <c r="Q7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5" t="n">
        <v>12</v>
      </c>
      <c r="S745" t="inlineStr">
        <is>
          <t>38</t>
        </is>
      </c>
    </row>
    <row r="746" ht="11.25" customHeight="1">
      <c r="A746" s="16" t="n">
        <v>742</v>
      </c>
      <c r="B746" s="21" t="n">
        <v>1</v>
      </c>
      <c r="C746" s="18" t="n"/>
      <c r="D746" s="19" t="n">
        <v>63622989</v>
      </c>
      <c r="E746" s="19" t="inlineStr">
        <is>
          <t>ЭЛ850160</t>
        </is>
      </c>
      <c r="F746" s="19" t="inlineStr">
        <is>
          <t>ПОР</t>
        </is>
      </c>
      <c r="G746" s="19" t="inlineStr">
        <is>
          <t>Астана</t>
        </is>
      </c>
      <c r="H746" s="19" t="inlineStr">
        <is>
          <t>Нура</t>
        </is>
      </c>
      <c r="I746" s="17" t="n">
        <v>421034</v>
      </c>
      <c r="J746" s="20" t="n">
        <v>45658</v>
      </c>
      <c r="K746" s="20" t="n">
        <v>45688</v>
      </c>
      <c r="L746" s="20" t="n">
        <v>45681</v>
      </c>
      <c r="M746" s="20" t="n">
        <v>45684</v>
      </c>
      <c r="N746" s="20" t="n">
        <v>45685</v>
      </c>
      <c r="O746" s="41">
        <f>IF(N746=J746,1,IF(AND(N746=J746,L746=J746),N746+1-J746,IF(AND(N746&gt;J746,L746&lt;J746),N746+1-J746,IF(AND(N746&lt;=K746,L746&gt;=J746),N746-L746,IF(L746&gt;K746,"",IF(N746&gt;K746,EOMONTH(N746,-1)-L746,""))))))</f>
        <v/>
      </c>
      <c r="P746" s="41" t="n">
        <v>16000</v>
      </c>
      <c r="Q7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6" t="n">
        <v>1</v>
      </c>
      <c r="S746" t="inlineStr">
        <is>
          <t>35</t>
        </is>
      </c>
    </row>
    <row r="747" ht="11.25" customHeight="1">
      <c r="A747" s="16" t="n">
        <v>743</v>
      </c>
      <c r="B747" s="21" t="n">
        <v>14</v>
      </c>
      <c r="C747" s="18" t="n">
        <v>12</v>
      </c>
      <c r="D747" s="19" t="n">
        <v>63745129</v>
      </c>
      <c r="E747" s="19" t="inlineStr">
        <is>
          <t>ЭЛ855601</t>
        </is>
      </c>
      <c r="F747" s="19" t="inlineStr">
        <is>
          <t>ПОР</t>
        </is>
      </c>
      <c r="G747" s="19" t="inlineStr">
        <is>
          <t>Оскемен-1</t>
        </is>
      </c>
      <c r="H747" s="19" t="inlineStr">
        <is>
          <t>Нура</t>
        </is>
      </c>
      <c r="I747" s="17" t="n">
        <v>421034</v>
      </c>
      <c r="J747" s="20" t="n">
        <v>45658</v>
      </c>
      <c r="K747" s="20" t="n">
        <v>45688</v>
      </c>
      <c r="L747" s="20" t="n">
        <v>45682</v>
      </c>
      <c r="M747" s="20" t="n">
        <v>45685</v>
      </c>
      <c r="N747" s="20" t="n">
        <v>45688</v>
      </c>
      <c r="O747" s="41">
        <f>IF(N747=J747,1,IF(AND(N747=J747,L747=J747),N747+1-J747,IF(AND(N747&gt;J747,L747&lt;J747),N747+1-J747,IF(AND(N747&lt;=K747,L747&gt;=J747),N747-L747,IF(L747&gt;K747,"",IF(N747&gt;K747,EOMONTH(N747,-1)-L747,""))))))</f>
        <v/>
      </c>
      <c r="P747" s="41" t="n">
        <v>16000</v>
      </c>
      <c r="Q7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7" t="n">
        <v>12</v>
      </c>
      <c r="S747" t="inlineStr">
        <is>
          <t>38</t>
        </is>
      </c>
    </row>
    <row r="748" ht="11.25" customHeight="1">
      <c r="A748" s="16" t="n">
        <v>744</v>
      </c>
      <c r="B748" s="21" t="n">
        <v>13</v>
      </c>
      <c r="C748" s="18" t="n"/>
      <c r="D748" s="19" t="n">
        <v>65318529</v>
      </c>
      <c r="E748" s="19" t="inlineStr">
        <is>
          <t>ЭЛ862193</t>
        </is>
      </c>
      <c r="F748" s="19" t="inlineStr">
        <is>
          <t>ПОР</t>
        </is>
      </c>
      <c r="G748" s="19" t="inlineStr">
        <is>
          <t>Риддер</t>
        </is>
      </c>
      <c r="H748" s="19" t="inlineStr">
        <is>
          <t>Нура</t>
        </is>
      </c>
      <c r="I748" s="17" t="n">
        <v>421034</v>
      </c>
      <c r="J748" s="20" t="n">
        <v>45658</v>
      </c>
      <c r="K748" s="20" t="n">
        <v>45688</v>
      </c>
      <c r="L748" s="20" t="n">
        <v>45686</v>
      </c>
      <c r="M748" s="20" t="n">
        <v>45688</v>
      </c>
      <c r="N748" s="20" t="n">
        <v>45688</v>
      </c>
      <c r="O748" s="41">
        <f>IF(N748=J748,1,IF(AND(N748=J748,L748=J748),N748+1-J748,IF(AND(N748&gt;J748,L748&lt;J748),N748+1-J748,IF(AND(N748&lt;=K748,L748&gt;=J748),N748-L748,IF(L748&gt;K748,"",IF(N748&gt;K748,EOMONTH(N748,-1)-L748,""))))))</f>
        <v/>
      </c>
      <c r="P748" s="41" t="n">
        <v>16000</v>
      </c>
      <c r="Q7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8" t="n">
        <v>13</v>
      </c>
      <c r="S748" t="inlineStr">
        <is>
          <t>39</t>
        </is>
      </c>
    </row>
    <row r="749" ht="11.25" customHeight="1">
      <c r="A749" s="16" t="n">
        <v>745</v>
      </c>
      <c r="B749" s="21" t="n">
        <v>487</v>
      </c>
      <c r="C749" s="21" t="n">
        <v>17</v>
      </c>
      <c r="D749" s="19" t="n">
        <v>65320434</v>
      </c>
      <c r="E749" s="19" t="inlineStr">
        <is>
          <t>ЭЛ844274</t>
        </is>
      </c>
      <c r="F749" s="19" t="inlineStr">
        <is>
          <t>ПОР</t>
        </is>
      </c>
      <c r="G749" s="19" t="inlineStr">
        <is>
          <t>Жана Караганды</t>
        </is>
      </c>
      <c r="H749" s="19" t="inlineStr">
        <is>
          <t>Нура</t>
        </is>
      </c>
      <c r="I749" s="17" t="n">
        <v>421034</v>
      </c>
      <c r="J749" s="20" t="n">
        <v>45658</v>
      </c>
      <c r="K749" s="20" t="n">
        <v>45688</v>
      </c>
      <c r="L749" s="20" t="n">
        <v>45681</v>
      </c>
      <c r="M749" s="20" t="n">
        <v>45681</v>
      </c>
      <c r="N749" s="20" t="n">
        <v>45683</v>
      </c>
      <c r="O749" s="41">
        <f>IF(N749=J749,1,IF(AND(N749=J749,L749=J749),N749+1-J749,IF(AND(N749&gt;J749,L749&lt;J749),N749+1-J749,IF(AND(N749&lt;=K749,L749&gt;=J749),N749-L749,IF(L749&gt;K749,"",IF(N749&gt;K749,EOMONTH(N749,-1)-L749,""))))))</f>
        <v/>
      </c>
      <c r="P749" s="41" t="n">
        <v>16000</v>
      </c>
      <c r="Q7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49" t="n">
        <v>17</v>
      </c>
      <c r="S749" t="inlineStr">
        <is>
          <t>2</t>
        </is>
      </c>
    </row>
    <row r="750" ht="11.25" customHeight="1">
      <c r="A750" s="16" t="n">
        <v>746</v>
      </c>
      <c r="B750" s="21" t="n">
        <v>487</v>
      </c>
      <c r="C750" s="21" t="n">
        <v>17</v>
      </c>
      <c r="D750" s="19" t="n">
        <v>65320814</v>
      </c>
      <c r="E750" s="19" t="inlineStr">
        <is>
          <t>ЭЛ844274</t>
        </is>
      </c>
      <c r="F750" s="19" t="inlineStr">
        <is>
          <t>ПОР</t>
        </is>
      </c>
      <c r="G750" s="19" t="inlineStr">
        <is>
          <t>Жана Караганды</t>
        </is>
      </c>
      <c r="H750" s="19" t="inlineStr">
        <is>
          <t>Нура</t>
        </is>
      </c>
      <c r="I750" s="17" t="n">
        <v>421034</v>
      </c>
      <c r="J750" s="20" t="n">
        <v>45658</v>
      </c>
      <c r="K750" s="20" t="n">
        <v>45688</v>
      </c>
      <c r="L750" s="20" t="n">
        <v>45681</v>
      </c>
      <c r="M750" s="20" t="n">
        <v>45681</v>
      </c>
      <c r="N750" s="20" t="n">
        <v>45683</v>
      </c>
      <c r="O750" s="41">
        <f>IF(N750=J750,1,IF(AND(N750=J750,L750=J750),N750+1-J750,IF(AND(N750&gt;J750,L750&lt;J750),N750+1-J750,IF(AND(N750&lt;=K750,L750&gt;=J750),N750-L750,IF(L750&gt;K750,"",IF(N750&gt;K750,EOMONTH(N750,-1)-L750,""))))))</f>
        <v/>
      </c>
      <c r="P750" s="41" t="n">
        <v>16000</v>
      </c>
      <c r="Q7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0" t="n">
        <v>17</v>
      </c>
      <c r="S750" t="inlineStr">
        <is>
          <t>2</t>
        </is>
      </c>
    </row>
    <row r="751" ht="11.25" customHeight="1">
      <c r="A751" s="16" t="n">
        <v>747</v>
      </c>
      <c r="B751" s="21" t="n">
        <v>487</v>
      </c>
      <c r="C751" s="18" t="n">
        <v>538</v>
      </c>
      <c r="D751" s="19" t="n">
        <v>65324758</v>
      </c>
      <c r="E751" s="19" t="inlineStr">
        <is>
          <t>ЭЛ767923</t>
        </is>
      </c>
      <c r="F751" s="19" t="inlineStr">
        <is>
          <t>ПОР</t>
        </is>
      </c>
      <c r="G751" s="19" t="inlineStr">
        <is>
          <t>Жана Караганды</t>
        </is>
      </c>
      <c r="H751" s="19" t="inlineStr">
        <is>
          <t>Нура</t>
        </is>
      </c>
      <c r="I751" s="17" t="n">
        <v>421034</v>
      </c>
      <c r="J751" s="20" t="n">
        <v>45658</v>
      </c>
      <c r="K751" s="20" t="n">
        <v>45688</v>
      </c>
      <c r="L751" s="20" t="n">
        <v>45659</v>
      </c>
      <c r="M751" s="20" t="n">
        <v>45659</v>
      </c>
      <c r="N751" s="20" t="n">
        <v>45663</v>
      </c>
      <c r="O751" s="41">
        <f>IF(N751=J751,1,IF(AND(N751=J751,L751=J751),N751+1-J751,IF(AND(N751&gt;J751,L751&lt;J751),N751+1-J751,IF(AND(N751&lt;=K751,L751&gt;=J751),N751-L751,IF(L751&gt;K751,"",IF(N751&gt;K751,EOMONTH(N751,-1)-L751,""))))))</f>
        <v/>
      </c>
      <c r="P751" s="41" t="n">
        <v>16000</v>
      </c>
      <c r="Q7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1" t="n">
        <v>0</v>
      </c>
      <c r="S751" t="inlineStr">
        <is>
          <t>value is not active</t>
        </is>
      </c>
    </row>
    <row r="752" ht="11.25" customHeight="1">
      <c r="A752" s="16" t="n">
        <v>748</v>
      </c>
      <c r="B752" s="21" t="n">
        <v>1</v>
      </c>
      <c r="C752" s="18" t="n"/>
      <c r="D752" s="19" t="n">
        <v>65337479</v>
      </c>
      <c r="E752" s="19" t="inlineStr">
        <is>
          <t>ЭЛ850160</t>
        </is>
      </c>
      <c r="F752" s="19" t="inlineStr">
        <is>
          <t>ПОР</t>
        </is>
      </c>
      <c r="G752" s="19" t="inlineStr">
        <is>
          <t>Астана</t>
        </is>
      </c>
      <c r="H752" s="19" t="inlineStr">
        <is>
          <t>Нура</t>
        </is>
      </c>
      <c r="I752" s="17" t="n">
        <v>421034</v>
      </c>
      <c r="J752" s="20" t="n">
        <v>45658</v>
      </c>
      <c r="K752" s="20" t="n">
        <v>45688</v>
      </c>
      <c r="L752" s="20" t="n">
        <v>45681</v>
      </c>
      <c r="M752" s="20" t="n">
        <v>45684</v>
      </c>
      <c r="N752" s="20" t="n">
        <v>45685</v>
      </c>
      <c r="O752" s="41">
        <f>IF(N752=J752,1,IF(AND(N752=J752,L752=J752),N752+1-J752,IF(AND(N752&gt;J752,L752&lt;J752),N752+1-J752,IF(AND(N752&lt;=K752,L752&gt;=J752),N752-L752,IF(L752&gt;K752,"",IF(N752&gt;K752,EOMONTH(N752,-1)-L752,""))))))</f>
        <v/>
      </c>
      <c r="P752" s="41" t="n">
        <v>16000</v>
      </c>
      <c r="Q7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2" t="n">
        <v>1</v>
      </c>
      <c r="S752" t="inlineStr">
        <is>
          <t>35</t>
        </is>
      </c>
    </row>
    <row r="753" ht="11.25" customHeight="1">
      <c r="A753" s="16" t="n">
        <v>749</v>
      </c>
      <c r="B753" s="21" t="n">
        <v>487</v>
      </c>
      <c r="C753" s="21" t="n">
        <v>17</v>
      </c>
      <c r="D753" s="19" t="n">
        <v>65342289</v>
      </c>
      <c r="E753" s="19" t="inlineStr">
        <is>
          <t>ЭЛ844274</t>
        </is>
      </c>
      <c r="F753" s="19" t="inlineStr">
        <is>
          <t>ПОР</t>
        </is>
      </c>
      <c r="G753" s="19" t="inlineStr">
        <is>
          <t>Жана Караганды</t>
        </is>
      </c>
      <c r="H753" s="19" t="inlineStr">
        <is>
          <t>Нура</t>
        </is>
      </c>
      <c r="I753" s="17" t="n">
        <v>421034</v>
      </c>
      <c r="J753" s="20" t="n">
        <v>45658</v>
      </c>
      <c r="K753" s="20" t="n">
        <v>45688</v>
      </c>
      <c r="L753" s="20" t="n">
        <v>45681</v>
      </c>
      <c r="M753" s="20" t="n">
        <v>45681</v>
      </c>
      <c r="N753" s="20" t="n">
        <v>45683</v>
      </c>
      <c r="O753" s="41">
        <f>IF(N753=J753,1,IF(AND(N753=J753,L753=J753),N753+1-J753,IF(AND(N753&gt;J753,L753&lt;J753),N753+1-J753,IF(AND(N753&lt;=K753,L753&gt;=J753),N753-L753,IF(L753&gt;K753,"",IF(N753&gt;K753,EOMONTH(N753,-1)-L753,""))))))</f>
        <v/>
      </c>
      <c r="P753" s="41" t="n">
        <v>16000</v>
      </c>
      <c r="Q7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3" t="n">
        <v>17</v>
      </c>
      <c r="S753" t="inlineStr">
        <is>
          <t>2</t>
        </is>
      </c>
    </row>
    <row r="754" ht="11.25" customHeight="1">
      <c r="A754" s="16" t="n">
        <v>750</v>
      </c>
      <c r="B754" s="21" t="n">
        <v>487</v>
      </c>
      <c r="C754" s="21" t="n">
        <v>17</v>
      </c>
      <c r="D754" s="19" t="n">
        <v>65346777</v>
      </c>
      <c r="E754" s="19" t="inlineStr">
        <is>
          <t>ЭЛ830624</t>
        </is>
      </c>
      <c r="F754" s="19" t="inlineStr">
        <is>
          <t>ПОР</t>
        </is>
      </c>
      <c r="G754" s="19" t="inlineStr">
        <is>
          <t>Жана Караганды</t>
        </is>
      </c>
      <c r="H754" s="19" t="inlineStr">
        <is>
          <t>Нура</t>
        </is>
      </c>
      <c r="I754" s="17" t="n">
        <v>421034</v>
      </c>
      <c r="J754" s="20" t="n">
        <v>45658</v>
      </c>
      <c r="K754" s="20" t="n">
        <v>45688</v>
      </c>
      <c r="L754" s="20" t="n">
        <v>45677</v>
      </c>
      <c r="M754" s="20" t="n">
        <v>45678</v>
      </c>
      <c r="N754" s="20" t="n">
        <v>45683</v>
      </c>
      <c r="O754" s="41">
        <f>IF(N754=J754,1,IF(AND(N754=J754,L754=J754),N754+1-J754,IF(AND(N754&gt;J754,L754&lt;J754),N754+1-J754,IF(AND(N754&lt;=K754,L754&gt;=J754),N754-L754,IF(L754&gt;K754,"",IF(N754&gt;K754,EOMONTH(N754,-1)-L754,""))))))</f>
        <v/>
      </c>
      <c r="P754" s="41" t="n">
        <v>16000</v>
      </c>
      <c r="Q7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4" t="n">
        <v>17</v>
      </c>
      <c r="S754" t="inlineStr">
        <is>
          <t>2</t>
        </is>
      </c>
    </row>
    <row r="755" ht="11.25" customHeight="1">
      <c r="A755" s="16" t="n">
        <v>751</v>
      </c>
      <c r="B755" s="21" t="n">
        <v>487</v>
      </c>
      <c r="C755" s="21" t="n">
        <v>17</v>
      </c>
      <c r="D755" s="19" t="n">
        <v>65350134</v>
      </c>
      <c r="E755" s="19" t="inlineStr">
        <is>
          <t>ЭЛ830626</t>
        </is>
      </c>
      <c r="F755" s="19" t="inlineStr">
        <is>
          <t>ПОР</t>
        </is>
      </c>
      <c r="G755" s="19" t="inlineStr">
        <is>
          <t>Жана Караганды</t>
        </is>
      </c>
      <c r="H755" s="19" t="inlineStr">
        <is>
          <t>Нура</t>
        </is>
      </c>
      <c r="I755" s="17" t="n">
        <v>421034</v>
      </c>
      <c r="J755" s="20" t="n">
        <v>45658</v>
      </c>
      <c r="K755" s="20" t="n">
        <v>45688</v>
      </c>
      <c r="L755" s="20" t="n">
        <v>45677</v>
      </c>
      <c r="M755" s="20" t="n">
        <v>45678</v>
      </c>
      <c r="N755" s="20" t="n">
        <v>45678</v>
      </c>
      <c r="O755" s="41">
        <f>IF(N755=J755,1,IF(AND(N755=J755,L755=J755),N755+1-J755,IF(AND(N755&gt;J755,L755&lt;J755),N755+1-J755,IF(AND(N755&lt;=K755,L755&gt;=J755),N755-L755,IF(L755&gt;K755,"",IF(N755&gt;K755,EOMONTH(N755,-1)-L755,""))))))</f>
        <v/>
      </c>
      <c r="P755" s="41" t="n">
        <v>16000</v>
      </c>
      <c r="Q7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5" t="n">
        <v>17</v>
      </c>
      <c r="S755" t="inlineStr">
        <is>
          <t>2</t>
        </is>
      </c>
    </row>
    <row r="756" ht="11.25" customHeight="1">
      <c r="A756" s="16" t="n">
        <v>752</v>
      </c>
      <c r="B756" s="21" t="n">
        <v>487</v>
      </c>
      <c r="C756" s="18" t="n">
        <v>538</v>
      </c>
      <c r="D756" s="19" t="n">
        <v>65352916</v>
      </c>
      <c r="E756" s="19" t="inlineStr">
        <is>
          <t>ЭЛ768851</t>
        </is>
      </c>
      <c r="F756" s="19" t="inlineStr">
        <is>
          <t>ПОР</t>
        </is>
      </c>
      <c r="G756" s="19" t="inlineStr">
        <is>
          <t>Жана Караганды</t>
        </is>
      </c>
      <c r="H756" s="19" t="inlineStr">
        <is>
          <t>Нура</t>
        </is>
      </c>
      <c r="I756" s="17" t="n">
        <v>421034</v>
      </c>
      <c r="J756" s="20" t="n">
        <v>45658</v>
      </c>
      <c r="K756" s="20" t="n">
        <v>45688</v>
      </c>
      <c r="L756" s="20" t="n">
        <v>45659</v>
      </c>
      <c r="M756" s="20" t="n">
        <v>45659</v>
      </c>
      <c r="N756" s="20" t="n">
        <v>45662</v>
      </c>
      <c r="O756" s="41">
        <f>IF(N756=J756,1,IF(AND(N756=J756,L756=J756),N756+1-J756,IF(AND(N756&gt;J756,L756&lt;J756),N756+1-J756,IF(AND(N756&lt;=K756,L756&gt;=J756),N756-L756,IF(L756&gt;K756,"",IF(N756&gt;K756,EOMONTH(N756,-1)-L756,""))))))</f>
        <v/>
      </c>
      <c r="P756" s="41" t="n">
        <v>16000</v>
      </c>
      <c r="Q7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6" t="n">
        <v>0</v>
      </c>
      <c r="S756" t="inlineStr">
        <is>
          <t>value is not active</t>
        </is>
      </c>
    </row>
    <row r="757" ht="11.25" customHeight="1">
      <c r="A757" s="16" t="n">
        <v>753</v>
      </c>
      <c r="B757" s="21" t="n">
        <v>26</v>
      </c>
      <c r="C757" s="18" t="n"/>
      <c r="D757" s="19" t="n">
        <v>65352916</v>
      </c>
      <c r="E757" s="19" t="n">
        <v>10026743</v>
      </c>
      <c r="F757" s="19" t="inlineStr">
        <is>
          <t>ПОР</t>
        </is>
      </c>
      <c r="G757" s="19" t="inlineStr">
        <is>
          <t>Сырдарьинская</t>
        </is>
      </c>
      <c r="H757" s="19" t="inlineStr">
        <is>
          <t>Нура</t>
        </is>
      </c>
      <c r="I757" s="17" t="n">
        <v>421034</v>
      </c>
      <c r="J757" s="20" t="n">
        <v>45658</v>
      </c>
      <c r="K757" s="20" t="n">
        <v>45688</v>
      </c>
      <c r="L757" s="20" t="n">
        <v>45687</v>
      </c>
      <c r="M757" s="20" t="n">
        <v>45688</v>
      </c>
      <c r="N757" s="20" t="n">
        <v>45688</v>
      </c>
      <c r="O757" s="41">
        <f>IF(N757=J757,1,IF(AND(N757=J757,L757=J757),N757+1-J757,IF(AND(N757&gt;J757,L757&lt;J757),N757+1-J757,IF(AND(N757&lt;=K757,L757&gt;=J757),N757-L757,IF(L757&gt;K757,"",IF(N757&gt;K757,EOMONTH(N757,-1)-L757,""))))))</f>
        <v/>
      </c>
      <c r="P757" s="41" t="n">
        <v>16000</v>
      </c>
      <c r="Q7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7" t="n">
        <v>26</v>
      </c>
      <c r="S757" t="inlineStr">
        <is>
          <t>26</t>
        </is>
      </c>
    </row>
    <row r="758" ht="11.25" customHeight="1">
      <c r="A758" s="16" t="n">
        <v>754</v>
      </c>
      <c r="B758" s="21" t="n">
        <v>14</v>
      </c>
      <c r="C758" s="18" t="n">
        <v>513</v>
      </c>
      <c r="D758" s="19" t="n">
        <v>60692357</v>
      </c>
      <c r="E758" s="19" t="inlineStr">
        <is>
          <t>ЭЛ764920</t>
        </is>
      </c>
      <c r="F758" s="19" t="inlineStr">
        <is>
          <t>ГРУЖ</t>
        </is>
      </c>
      <c r="G758" s="19" t="inlineStr">
        <is>
          <t>Жомарт</t>
        </is>
      </c>
      <c r="H758" s="19" t="inlineStr">
        <is>
          <t>Оскемен-1</t>
        </is>
      </c>
      <c r="I758" s="17" t="n">
        <v>151234</v>
      </c>
      <c r="J758" s="20" t="n">
        <v>45658</v>
      </c>
      <c r="K758" s="20" t="n">
        <v>45688</v>
      </c>
      <c r="L758" s="20" t="n">
        <v>45641</v>
      </c>
      <c r="M758" s="20" t="n">
        <v>45657</v>
      </c>
      <c r="N758" s="20" t="n">
        <v>45663</v>
      </c>
      <c r="O758" s="41">
        <f>IF(N758=J758,1,IF(AND(N758=J758,L758=J758),N758+1-J758,IF(AND(N758&gt;J758,L758&lt;J758),N758+1-J758,IF(AND(N758&lt;=K758,L758&gt;=J758),N758-L758,IF(L758&gt;K758,"",IF(N758&gt;K758,EOMONTH(N758,-1)-L758,""))))))</f>
        <v/>
      </c>
      <c r="P758" s="41" t="n">
        <v>16000</v>
      </c>
      <c r="Q7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8" t="n">
        <v>0</v>
      </c>
      <c r="S758" t="inlineStr">
        <is>
          <t>value is not active</t>
        </is>
      </c>
    </row>
    <row r="759" ht="11.25" customHeight="1">
      <c r="A759" s="16" t="n">
        <v>755</v>
      </c>
      <c r="B759" s="21" t="n">
        <v>13</v>
      </c>
      <c r="C759" s="18" t="n">
        <v>21</v>
      </c>
      <c r="D759" s="19" t="n">
        <v>60697323</v>
      </c>
      <c r="E759" s="19" t="inlineStr">
        <is>
          <t>ЭЛ782102</t>
        </is>
      </c>
      <c r="F759" s="19" t="inlineStr">
        <is>
          <t>ГРУЖ</t>
        </is>
      </c>
      <c r="G759" s="19" t="inlineStr">
        <is>
          <t>Риддер</t>
        </is>
      </c>
      <c r="H759" s="19" t="inlineStr">
        <is>
          <t>Оскемен-1</t>
        </is>
      </c>
      <c r="I759" s="17" t="n">
        <v>151215</v>
      </c>
      <c r="J759" s="20" t="n">
        <v>45658</v>
      </c>
      <c r="K759" s="20" t="n">
        <v>45688</v>
      </c>
      <c r="L759" s="20" t="n">
        <v>45661</v>
      </c>
      <c r="M759" s="20" t="n">
        <v>45664</v>
      </c>
      <c r="N759" s="20" t="n">
        <v>45664</v>
      </c>
      <c r="O759" s="41">
        <f>IF(N759=J759,1,IF(AND(N759=J759,L759=J759),N759+1-J759,IF(AND(N759&gt;J759,L759&lt;J759),N759+1-J759,IF(AND(N759&lt;=K759,L759&gt;=J759),N759-L759,IF(L759&gt;K759,"",IF(N759&gt;K759,EOMONTH(N759,-1)-L759,""))))))</f>
        <v/>
      </c>
      <c r="P759" s="41" t="n">
        <v>16000</v>
      </c>
      <c r="Q7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59" t="n">
        <v>21</v>
      </c>
      <c r="S759" t="inlineStr">
        <is>
          <t>2</t>
        </is>
      </c>
    </row>
    <row r="760" ht="11.25" customHeight="1">
      <c r="A760" s="16" t="n">
        <v>756</v>
      </c>
      <c r="B760" s="21" t="n">
        <v>14</v>
      </c>
      <c r="C760" s="18" t="n">
        <v>513</v>
      </c>
      <c r="D760" s="19" t="n">
        <v>61116935</v>
      </c>
      <c r="E760" s="19" t="inlineStr">
        <is>
          <t>ЭЛ757434</t>
        </is>
      </c>
      <c r="F760" s="19" t="inlineStr">
        <is>
          <t>ГРУЖ</t>
        </is>
      </c>
      <c r="G760" s="19" t="inlineStr">
        <is>
          <t>Жомарт</t>
        </is>
      </c>
      <c r="H760" s="19" t="inlineStr">
        <is>
          <t>Оскемен-1</t>
        </is>
      </c>
      <c r="I760" s="17" t="n">
        <v>151234</v>
      </c>
      <c r="J760" s="20" t="n">
        <v>45658</v>
      </c>
      <c r="K760" s="20" t="n">
        <v>45688</v>
      </c>
      <c r="L760" s="20" t="n">
        <v>45641</v>
      </c>
      <c r="M760" s="20" t="n">
        <v>45655</v>
      </c>
      <c r="N760" s="20" t="n">
        <v>45663</v>
      </c>
      <c r="O760" s="41">
        <f>IF(N760=J760,1,IF(AND(N760=J760,L760=J760),N760+1-J760,IF(AND(N760&gt;J760,L760&lt;J760),N760+1-J760,IF(AND(N760&lt;=K760,L760&gt;=J760),N760-L760,IF(L760&gt;K760,"",IF(N760&gt;K760,EOMONTH(N760,-1)-L760,""))))))</f>
        <v/>
      </c>
      <c r="P760" s="41" t="n">
        <v>16000</v>
      </c>
      <c r="Q7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0" t="n">
        <v>0</v>
      </c>
      <c r="S760" t="inlineStr">
        <is>
          <t>value is not active</t>
        </is>
      </c>
    </row>
    <row r="761" ht="11.25" customHeight="1">
      <c r="A761" s="16" t="n">
        <v>757</v>
      </c>
      <c r="B761" s="21" t="n">
        <v>14</v>
      </c>
      <c r="C761" s="18" t="n">
        <v>12</v>
      </c>
      <c r="D761" s="19" t="n">
        <v>61474359</v>
      </c>
      <c r="E761" s="19" t="inlineStr">
        <is>
          <t>ЭЛ779935</t>
        </is>
      </c>
      <c r="F761" s="19" t="inlineStr">
        <is>
          <t>ГРУЖ</t>
        </is>
      </c>
      <c r="G761" s="19" t="inlineStr">
        <is>
          <t>Жомарт</t>
        </is>
      </c>
      <c r="H761" s="19" t="inlineStr">
        <is>
          <t>Оскемен-1</t>
        </is>
      </c>
      <c r="I761" s="17" t="n">
        <v>151253</v>
      </c>
      <c r="J761" s="20" t="n">
        <v>45658</v>
      </c>
      <c r="K761" s="20" t="n">
        <v>45688</v>
      </c>
      <c r="L761" s="20" t="n">
        <v>45659</v>
      </c>
      <c r="M761" s="20" t="n">
        <v>45663</v>
      </c>
      <c r="N761" s="20" t="n">
        <v>45671</v>
      </c>
      <c r="O761" s="41">
        <f>IF(N761=J761,1,IF(AND(N761=J761,L761=J761),N761+1-J761,IF(AND(N761&gt;J761,L761&lt;J761),N761+1-J761,IF(AND(N761&lt;=K761,L761&gt;=J761),N761-L761,IF(L761&gt;K761,"",IF(N761&gt;K761,EOMONTH(N761,-1)-L761,""))))))</f>
        <v/>
      </c>
      <c r="P761" s="41" t="n">
        <v>16000</v>
      </c>
      <c r="Q7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1" t="n">
        <v>12</v>
      </c>
      <c r="S761" t="inlineStr">
        <is>
          <t>38</t>
        </is>
      </c>
    </row>
    <row r="762" ht="11.25" customHeight="1">
      <c r="A762" s="16" t="n">
        <v>758</v>
      </c>
      <c r="B762" s="21" t="n">
        <v>14</v>
      </c>
      <c r="C762" s="18" t="n">
        <v>12</v>
      </c>
      <c r="D762" s="19" t="n">
        <v>61474425</v>
      </c>
      <c r="E762" s="19" t="inlineStr">
        <is>
          <t>ЭЛ779968</t>
        </is>
      </c>
      <c r="F762" s="19" t="inlineStr">
        <is>
          <t>ГРУЖ</t>
        </is>
      </c>
      <c r="G762" s="19" t="inlineStr">
        <is>
          <t>Жомарт</t>
        </is>
      </c>
      <c r="H762" s="19" t="inlineStr">
        <is>
          <t>Оскемен-1</t>
        </is>
      </c>
      <c r="I762" s="17" t="n">
        <v>151253</v>
      </c>
      <c r="J762" s="20" t="n">
        <v>45658</v>
      </c>
      <c r="K762" s="20" t="n">
        <v>45688</v>
      </c>
      <c r="L762" s="20" t="n">
        <v>45654</v>
      </c>
      <c r="M762" s="20" t="n">
        <v>45663</v>
      </c>
      <c r="N762" s="20" t="n">
        <v>45671</v>
      </c>
      <c r="O762" s="41">
        <f>IF(N762=J762,1,IF(AND(N762=J762,L762=J762),N762+1-J762,IF(AND(N762&gt;J762,L762&lt;J762),N762+1-J762,IF(AND(N762&lt;=K762,L762&gt;=J762),N762-L762,IF(L762&gt;K762,"",IF(N762&gt;K762,EOMONTH(N762,-1)-L762,""))))))</f>
        <v/>
      </c>
      <c r="P762" s="41" t="n">
        <v>16000</v>
      </c>
      <c r="Q7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2" t="n">
        <v>12</v>
      </c>
      <c r="S762" t="inlineStr">
        <is>
          <t>38</t>
        </is>
      </c>
    </row>
    <row r="763" ht="11.25" customHeight="1">
      <c r="A763" s="16" t="n">
        <v>759</v>
      </c>
      <c r="B763" s="21" t="n">
        <v>14</v>
      </c>
      <c r="C763" s="18" t="n">
        <v>513</v>
      </c>
      <c r="D763" s="19" t="n">
        <v>61474847</v>
      </c>
      <c r="E763" s="19" t="inlineStr">
        <is>
          <t>ЭЛ757434</t>
        </is>
      </c>
      <c r="F763" s="19" t="inlineStr">
        <is>
          <t>ГРУЖ</t>
        </is>
      </c>
      <c r="G763" s="19" t="inlineStr">
        <is>
          <t>Жомарт</t>
        </is>
      </c>
      <c r="H763" s="19" t="inlineStr">
        <is>
          <t>Оскемен-1</t>
        </is>
      </c>
      <c r="I763" s="17" t="n">
        <v>151234</v>
      </c>
      <c r="J763" s="20" t="n">
        <v>45658</v>
      </c>
      <c r="K763" s="20" t="n">
        <v>45688</v>
      </c>
      <c r="L763" s="20" t="n">
        <v>45641</v>
      </c>
      <c r="M763" s="20" t="n">
        <v>45655</v>
      </c>
      <c r="N763" s="20" t="n">
        <v>45663</v>
      </c>
      <c r="O763" s="41">
        <f>IF(N763=J763,1,IF(AND(N763=J763,L763=J763),N763+1-J763,IF(AND(N763&gt;J763,L763&lt;J763),N763+1-J763,IF(AND(N763&lt;=K763,L763&gt;=J763),N763-L763,IF(L763&gt;K763,"",IF(N763&gt;K763,EOMONTH(N763,-1)-L763,""))))))</f>
        <v/>
      </c>
      <c r="P763" s="41" t="n">
        <v>16000</v>
      </c>
      <c r="Q7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3" t="n">
        <v>0</v>
      </c>
      <c r="S763" t="inlineStr">
        <is>
          <t>value is not active</t>
        </is>
      </c>
    </row>
    <row r="764" ht="11.25" customHeight="1">
      <c r="A764" s="16" t="n">
        <v>760</v>
      </c>
      <c r="B764" s="36" t="n">
        <v>487</v>
      </c>
      <c r="C764" s="18" t="n">
        <v>38</v>
      </c>
      <c r="D764" s="19" t="n">
        <v>61475034</v>
      </c>
      <c r="E764" s="19" t="inlineStr">
        <is>
          <t>ЭЛ873708</t>
        </is>
      </c>
      <c r="F764" s="19" t="inlineStr">
        <is>
          <t>ГРУЖ</t>
        </is>
      </c>
      <c r="G764" s="19" t="inlineStr">
        <is>
          <t>Жомарт</t>
        </is>
      </c>
      <c r="H764" s="19" t="inlineStr">
        <is>
          <t>Оскемен-1</t>
        </is>
      </c>
      <c r="I764" s="17" t="n">
        <v>151253</v>
      </c>
      <c r="J764" s="20" t="n">
        <v>45658</v>
      </c>
      <c r="K764" s="20" t="n">
        <v>45688</v>
      </c>
      <c r="L764" s="20" t="n">
        <v>45687</v>
      </c>
      <c r="M764" s="20" t="n">
        <v>45688</v>
      </c>
      <c r="N764" s="20" t="n">
        <v>45688</v>
      </c>
      <c r="O764" s="41">
        <f>IF(N764=J764,1,IF(AND(N764=J764,L764=J764),N764+1-J764,IF(AND(N764&gt;J764,L764&lt;J764),N764+1-J764,IF(AND(N764&lt;=K764,L764&gt;=J764),N764-L764,IF(L764&gt;K764,"",IF(N764&gt;K764,EOMONTH(N764,-1)-L764,""))))))</f>
        <v/>
      </c>
      <c r="P764" s="41" t="n">
        <v>16000</v>
      </c>
      <c r="Q7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4" t="n">
        <v>38</v>
      </c>
      <c r="S764" t="inlineStr">
        <is>
          <t>38</t>
        </is>
      </c>
    </row>
    <row r="765" ht="11.25" customHeight="1">
      <c r="A765" s="16" t="n">
        <v>761</v>
      </c>
      <c r="B765" s="21" t="n">
        <v>20</v>
      </c>
      <c r="C765" s="18" t="n"/>
      <c r="D765" s="19" t="n">
        <v>63565303</v>
      </c>
      <c r="E765" s="19" t="inlineStr">
        <is>
          <t>ЭЛ825094</t>
        </is>
      </c>
      <c r="F765" s="19" t="inlineStr">
        <is>
          <t>ГРУЖ</t>
        </is>
      </c>
      <c r="G765" s="19" t="inlineStr">
        <is>
          <t>КАЕРАК</t>
        </is>
      </c>
      <c r="H765" s="19" t="inlineStr">
        <is>
          <t>Оскемен-1</t>
        </is>
      </c>
      <c r="I765" s="17" t="n">
        <v>241356</v>
      </c>
      <c r="J765" s="20" t="n">
        <v>45658</v>
      </c>
      <c r="K765" s="20" t="n">
        <v>45688</v>
      </c>
      <c r="L765" s="20" t="n">
        <v>45675</v>
      </c>
      <c r="M765" s="20" t="n">
        <v>45676</v>
      </c>
      <c r="N765" s="20" t="n">
        <v>45688</v>
      </c>
      <c r="O765" s="41">
        <f>IF(N765=J765,1,IF(AND(N765=J765,L765=J765),N765+1-J765,IF(AND(N765&gt;J765,L765&lt;J765),N765+1-J765,IF(AND(N765&lt;=K765,L765&gt;=J765),N765-L765,IF(L765&gt;K765,"",IF(N765&gt;K765,EOMONTH(N765,-1)-L765,""))))))</f>
        <v/>
      </c>
      <c r="P765" s="41" t="n">
        <v>16000</v>
      </c>
      <c r="Q7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5" t="n">
        <v>20</v>
      </c>
      <c r="S765" t="inlineStr">
        <is>
          <t>2</t>
        </is>
      </c>
    </row>
    <row r="766" ht="11.25" customHeight="1">
      <c r="A766" s="16" t="n">
        <v>762</v>
      </c>
      <c r="B766" s="21" t="n">
        <v>14</v>
      </c>
      <c r="C766" s="18" t="n">
        <v>513</v>
      </c>
      <c r="D766" s="19" t="n">
        <v>63615165</v>
      </c>
      <c r="E766" s="19" t="inlineStr">
        <is>
          <t>ЭЛ765095</t>
        </is>
      </c>
      <c r="F766" s="19" t="inlineStr">
        <is>
          <t>ГРУЖ</t>
        </is>
      </c>
      <c r="G766" s="19" t="inlineStr">
        <is>
          <t>Жомарт</t>
        </is>
      </c>
      <c r="H766" s="19" t="inlineStr">
        <is>
          <t>Оскемен-1</t>
        </is>
      </c>
      <c r="I766" s="17" t="n">
        <v>151234</v>
      </c>
      <c r="J766" s="20" t="n">
        <v>45658</v>
      </c>
      <c r="K766" s="20" t="n">
        <v>45688</v>
      </c>
      <c r="L766" s="20" t="n">
        <v>45641</v>
      </c>
      <c r="M766" s="20" t="n">
        <v>45657</v>
      </c>
      <c r="N766" s="20" t="n">
        <v>45663</v>
      </c>
      <c r="O766" s="41">
        <f>IF(N766=J766,1,IF(AND(N766=J766,L766=J766),N766+1-J766,IF(AND(N766&gt;J766,L766&lt;J766),N766+1-J766,IF(AND(N766&lt;=K766,L766&gt;=J766),N766-L766,IF(L766&gt;K766,"",IF(N766&gt;K766,EOMONTH(N766,-1)-L766,""))))))</f>
        <v/>
      </c>
      <c r="P766" s="41" t="n">
        <v>16000</v>
      </c>
      <c r="Q7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6" t="n">
        <v>0</v>
      </c>
      <c r="S766" t="inlineStr">
        <is>
          <t>value is not active</t>
        </is>
      </c>
    </row>
    <row r="767" ht="11.25" customHeight="1">
      <c r="A767" s="16" t="n">
        <v>763</v>
      </c>
      <c r="B767" s="21" t="n">
        <v>14</v>
      </c>
      <c r="C767" s="18" t="n">
        <v>12</v>
      </c>
      <c r="D767" s="19" t="n">
        <v>63615181</v>
      </c>
      <c r="E767" s="19" t="inlineStr">
        <is>
          <t>ЭЛ842581</t>
        </is>
      </c>
      <c r="F767" s="19" t="inlineStr">
        <is>
          <t>ГРУЖ</t>
        </is>
      </c>
      <c r="G767" s="19" t="inlineStr">
        <is>
          <t>Жомарт</t>
        </is>
      </c>
      <c r="H767" s="19" t="inlineStr">
        <is>
          <t>Оскемен-1</t>
        </is>
      </c>
      <c r="I767" s="17" t="n">
        <v>151253</v>
      </c>
      <c r="J767" s="20" t="n">
        <v>45658</v>
      </c>
      <c r="K767" s="20" t="n">
        <v>45688</v>
      </c>
      <c r="L767" s="20" t="n">
        <v>45675</v>
      </c>
      <c r="M767" s="20" t="n">
        <v>45681</v>
      </c>
      <c r="N767" s="20" t="n">
        <v>45688</v>
      </c>
      <c r="O767" s="41">
        <f>IF(N767=J767,1,IF(AND(N767=J767,L767=J767),N767+1-J767,IF(AND(N767&gt;J767,L767&lt;J767),N767+1-J767,IF(AND(N767&lt;=K767,L767&gt;=J767),N767-L767,IF(L767&gt;K767,"",IF(N767&gt;K767,EOMONTH(N767,-1)-L767,""))))))</f>
        <v/>
      </c>
      <c r="P767" s="41" t="n">
        <v>16000</v>
      </c>
      <c r="Q7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7" t="n">
        <v>12</v>
      </c>
      <c r="S767" t="inlineStr">
        <is>
          <t>38</t>
        </is>
      </c>
    </row>
    <row r="768" ht="11.25" customHeight="1">
      <c r="A768" s="16" t="n">
        <v>764</v>
      </c>
      <c r="B768" s="21" t="n">
        <v>14</v>
      </c>
      <c r="C768" s="18" t="n">
        <v>12</v>
      </c>
      <c r="D768" s="19" t="n">
        <v>63615470</v>
      </c>
      <c r="E768" s="19" t="inlineStr">
        <is>
          <t>ЭЛ822180</t>
        </is>
      </c>
      <c r="F768" s="19" t="inlineStr">
        <is>
          <t>ГРУЖ</t>
        </is>
      </c>
      <c r="G768" s="19" t="inlineStr">
        <is>
          <t>Жомарт</t>
        </is>
      </c>
      <c r="H768" s="19" t="inlineStr">
        <is>
          <t>Оскемен-1</t>
        </is>
      </c>
      <c r="I768" s="17" t="n">
        <v>151253</v>
      </c>
      <c r="J768" s="20" t="n">
        <v>45658</v>
      </c>
      <c r="K768" s="20" t="n">
        <v>45688</v>
      </c>
      <c r="L768" s="20" t="n">
        <v>45672</v>
      </c>
      <c r="M768" s="20" t="n">
        <v>45675</v>
      </c>
      <c r="N768" s="20" t="n">
        <v>45682</v>
      </c>
      <c r="O768" s="41">
        <f>IF(N768=J768,1,IF(AND(N768=J768,L768=J768),N768+1-J768,IF(AND(N768&gt;J768,L768&lt;J768),N768+1-J768,IF(AND(N768&lt;=K768,L768&gt;=J768),N768-L768,IF(L768&gt;K768,"",IF(N768&gt;K768,EOMONTH(N768,-1)-L768,""))))))</f>
        <v/>
      </c>
      <c r="P768" s="41" t="n">
        <v>16000</v>
      </c>
      <c r="Q7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8" t="n">
        <v>12</v>
      </c>
      <c r="S768" t="inlineStr">
        <is>
          <t>38</t>
        </is>
      </c>
    </row>
    <row r="769" ht="11.25" customHeight="1">
      <c r="A769" s="16" t="n">
        <v>765</v>
      </c>
      <c r="B769" s="21" t="n">
        <v>20</v>
      </c>
      <c r="C769" s="18" t="n"/>
      <c r="D769" s="19" t="n">
        <v>63615678</v>
      </c>
      <c r="E769" s="19" t="inlineStr">
        <is>
          <t>ЭЛ825094</t>
        </is>
      </c>
      <c r="F769" s="19" t="inlineStr">
        <is>
          <t>ГРУЖ</t>
        </is>
      </c>
      <c r="G769" s="19" t="inlineStr">
        <is>
          <t>КАЕРАК</t>
        </is>
      </c>
      <c r="H769" s="19" t="inlineStr">
        <is>
          <t>Оскемен-1</t>
        </is>
      </c>
      <c r="I769" s="17" t="n">
        <v>241356</v>
      </c>
      <c r="J769" s="20" t="n">
        <v>45658</v>
      </c>
      <c r="K769" s="20" t="n">
        <v>45688</v>
      </c>
      <c r="L769" s="20" t="n">
        <v>45675</v>
      </c>
      <c r="M769" s="20" t="n">
        <v>45676</v>
      </c>
      <c r="N769" s="20" t="n">
        <v>45688</v>
      </c>
      <c r="O769" s="41">
        <f>IF(N769=J769,1,IF(AND(N769=J769,L769=J769),N769+1-J769,IF(AND(N769&gt;J769,L769&lt;J769),N769+1-J769,IF(AND(N769&lt;=K769,L769&gt;=J769),N769-L769,IF(L769&gt;K769,"",IF(N769&gt;K769,EOMONTH(N769,-1)-L769,""))))))</f>
        <v/>
      </c>
      <c r="P769" s="41" t="n">
        <v>16000</v>
      </c>
      <c r="Q7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69" t="n">
        <v>20</v>
      </c>
      <c r="S769" t="inlineStr">
        <is>
          <t>2</t>
        </is>
      </c>
    </row>
    <row r="770" ht="11.25" customHeight="1">
      <c r="A770" s="16" t="n">
        <v>766</v>
      </c>
      <c r="B770" s="21" t="n">
        <v>14</v>
      </c>
      <c r="C770" s="18" t="n">
        <v>12</v>
      </c>
      <c r="D770" s="19" t="n">
        <v>63615918</v>
      </c>
      <c r="E770" s="19" t="inlineStr">
        <is>
          <t>ЭЛ852224</t>
        </is>
      </c>
      <c r="F770" s="19" t="inlineStr">
        <is>
          <t>ГРУЖ</t>
        </is>
      </c>
      <c r="G770" s="19" t="inlineStr">
        <is>
          <t>Жомарт</t>
        </is>
      </c>
      <c r="H770" s="19" t="inlineStr">
        <is>
          <t>Оскемен-1</t>
        </is>
      </c>
      <c r="I770" s="17" t="n">
        <v>151253</v>
      </c>
      <c r="J770" s="20" t="n">
        <v>45658</v>
      </c>
      <c r="K770" s="20" t="n">
        <v>45688</v>
      </c>
      <c r="L770" s="20" t="n">
        <v>45672</v>
      </c>
      <c r="M770" s="20" t="n">
        <v>45684</v>
      </c>
      <c r="N770" s="20" t="n">
        <v>45688</v>
      </c>
      <c r="O770" s="41">
        <f>IF(N770=J770,1,IF(AND(N770=J770,L770=J770),N770+1-J770,IF(AND(N770&gt;J770,L770&lt;J770),N770+1-J770,IF(AND(N770&lt;=K770,L770&gt;=J770),N770-L770,IF(L770&gt;K770,"",IF(N770&gt;K770,EOMONTH(N770,-1)-L770,""))))))</f>
        <v/>
      </c>
      <c r="P770" s="41" t="n">
        <v>16000</v>
      </c>
      <c r="Q7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0" t="n">
        <v>12</v>
      </c>
      <c r="S770" t="inlineStr">
        <is>
          <t>38</t>
        </is>
      </c>
    </row>
    <row r="771" ht="11.25" customHeight="1">
      <c r="A771" s="16" t="n">
        <v>767</v>
      </c>
      <c r="B771" s="21" t="n">
        <v>20</v>
      </c>
      <c r="C771" s="18" t="n"/>
      <c r="D771" s="19" t="n">
        <v>63616072</v>
      </c>
      <c r="E771" s="19" t="inlineStr">
        <is>
          <t>ЭЛ802682</t>
        </is>
      </c>
      <c r="F771" s="19" t="inlineStr">
        <is>
          <t>ГРУЖ</t>
        </is>
      </c>
      <c r="G771" s="19" t="inlineStr">
        <is>
          <t>КАЕРАК</t>
        </is>
      </c>
      <c r="H771" s="19" t="inlineStr">
        <is>
          <t>Оскемен-1</t>
        </is>
      </c>
      <c r="I771" s="17" t="n">
        <v>241356</v>
      </c>
      <c r="J771" s="20" t="n">
        <v>45658</v>
      </c>
      <c r="K771" s="20" t="n">
        <v>45688</v>
      </c>
      <c r="L771" s="20" t="n">
        <v>45670</v>
      </c>
      <c r="M771" s="20" t="n">
        <v>45670</v>
      </c>
      <c r="N771" s="20" t="n">
        <v>45677</v>
      </c>
      <c r="O771" s="41">
        <f>IF(N771=J771,1,IF(AND(N771=J771,L771=J771),N771+1-J771,IF(AND(N771&gt;J771,L771&lt;J771),N771+1-J771,IF(AND(N771&lt;=K771,L771&gt;=J771),N771-L771,IF(L771&gt;K771,"",IF(N771&gt;K771,EOMONTH(N771,-1)-L771,""))))))</f>
        <v/>
      </c>
      <c r="P771" s="41" t="n">
        <v>16000</v>
      </c>
      <c r="Q7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1" t="n">
        <v>20</v>
      </c>
      <c r="S771" t="inlineStr">
        <is>
          <t>2</t>
        </is>
      </c>
    </row>
    <row r="772" ht="11.25" customHeight="1">
      <c r="A772" s="16" t="n">
        <v>768</v>
      </c>
      <c r="B772" s="21" t="n">
        <v>14</v>
      </c>
      <c r="C772" s="18" t="n">
        <v>513</v>
      </c>
      <c r="D772" s="19" t="n">
        <v>63622831</v>
      </c>
      <c r="E772" s="19" t="inlineStr">
        <is>
          <t>ЭЛ760924</t>
        </is>
      </c>
      <c r="F772" s="19" t="inlineStr">
        <is>
          <t>ГРУЖ</t>
        </is>
      </c>
      <c r="G772" s="19" t="inlineStr">
        <is>
          <t>Жомарт</t>
        </is>
      </c>
      <c r="H772" s="19" t="inlineStr">
        <is>
          <t>Оскемен-1</t>
        </is>
      </c>
      <c r="I772" s="17" t="n">
        <v>151253</v>
      </c>
      <c r="J772" s="20" t="n">
        <v>45658</v>
      </c>
      <c r="K772" s="20" t="n">
        <v>45688</v>
      </c>
      <c r="L772" s="20" t="n">
        <v>45647</v>
      </c>
      <c r="M772" s="20" t="n">
        <v>45656</v>
      </c>
      <c r="N772" s="20" t="n">
        <v>45663</v>
      </c>
      <c r="O772" s="41">
        <f>IF(N772=J772,1,IF(AND(N772=J772,L772=J772),N772+1-J772,IF(AND(N772&gt;J772,L772&lt;J772),N772+1-J772,IF(AND(N772&lt;=K772,L772&gt;=J772),N772-L772,IF(L772&gt;K772,"",IF(N772&gt;K772,EOMONTH(N772,-1)-L772,""))))))</f>
        <v/>
      </c>
      <c r="P772" s="41" t="n">
        <v>16000</v>
      </c>
      <c r="Q7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2" t="n">
        <v>0</v>
      </c>
      <c r="S772" t="inlineStr">
        <is>
          <t>value is not active</t>
        </is>
      </c>
    </row>
    <row r="773" ht="11.25" customHeight="1">
      <c r="A773" s="16" t="n">
        <v>769</v>
      </c>
      <c r="B773" s="21" t="n">
        <v>14</v>
      </c>
      <c r="C773" s="18" t="n">
        <v>12</v>
      </c>
      <c r="D773" s="19" t="n">
        <v>63622948</v>
      </c>
      <c r="E773" s="19" t="inlineStr">
        <is>
          <t>ЭЛ852224</t>
        </is>
      </c>
      <c r="F773" s="19" t="inlineStr">
        <is>
          <t>ГРУЖ</t>
        </is>
      </c>
      <c r="G773" s="19" t="inlineStr">
        <is>
          <t>Жомарт</t>
        </is>
      </c>
      <c r="H773" s="19" t="inlineStr">
        <is>
          <t>Оскемен-1</t>
        </is>
      </c>
      <c r="I773" s="17" t="n">
        <v>151253</v>
      </c>
      <c r="J773" s="20" t="n">
        <v>45658</v>
      </c>
      <c r="K773" s="20" t="n">
        <v>45688</v>
      </c>
      <c r="L773" s="20" t="n">
        <v>45672</v>
      </c>
      <c r="M773" s="20" t="n">
        <v>45684</v>
      </c>
      <c r="N773" s="20" t="n">
        <v>45688</v>
      </c>
      <c r="O773" s="41">
        <f>IF(N773=J773,1,IF(AND(N773=J773,L773=J773),N773+1-J773,IF(AND(N773&gt;J773,L773&lt;J773),N773+1-J773,IF(AND(N773&lt;=K773,L773&gt;=J773),N773-L773,IF(L773&gt;K773,"",IF(N773&gt;K773,EOMONTH(N773,-1)-L773,""))))))</f>
        <v/>
      </c>
      <c r="P773" s="41" t="n">
        <v>16000</v>
      </c>
      <c r="Q7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3" t="n">
        <v>12</v>
      </c>
      <c r="S773" t="inlineStr">
        <is>
          <t>38</t>
        </is>
      </c>
    </row>
    <row r="774" ht="11.25" customHeight="1">
      <c r="A774" s="16" t="n">
        <v>770</v>
      </c>
      <c r="B774" s="21" t="n">
        <v>14</v>
      </c>
      <c r="C774" s="18" t="n">
        <v>12</v>
      </c>
      <c r="D774" s="19" t="n">
        <v>63622971</v>
      </c>
      <c r="E774" s="19" t="inlineStr">
        <is>
          <t>ЭЛ822172</t>
        </is>
      </c>
      <c r="F774" s="19" t="inlineStr">
        <is>
          <t>ГРУЖ</t>
        </is>
      </c>
      <c r="G774" s="19" t="inlineStr">
        <is>
          <t>Жомарт</t>
        </is>
      </c>
      <c r="H774" s="19" t="inlineStr">
        <is>
          <t>Оскемен-1</t>
        </is>
      </c>
      <c r="I774" s="17" t="n">
        <v>151253</v>
      </c>
      <c r="J774" s="20" t="n">
        <v>45658</v>
      </c>
      <c r="K774" s="20" t="n">
        <v>45688</v>
      </c>
      <c r="L774" s="20" t="n">
        <v>45672</v>
      </c>
      <c r="M774" s="20" t="n">
        <v>45675</v>
      </c>
      <c r="N774" s="20" t="n">
        <v>45682</v>
      </c>
      <c r="O774" s="41">
        <f>IF(N774=J774,1,IF(AND(N774=J774,L774=J774),N774+1-J774,IF(AND(N774&gt;J774,L774&lt;J774),N774+1-J774,IF(AND(N774&lt;=K774,L774&gt;=J774),N774-L774,IF(L774&gt;K774,"",IF(N774&gt;K774,EOMONTH(N774,-1)-L774,""))))))</f>
        <v/>
      </c>
      <c r="P774" s="41" t="n">
        <v>16000</v>
      </c>
      <c r="Q7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4" t="n">
        <v>12</v>
      </c>
      <c r="S774" t="inlineStr">
        <is>
          <t>38</t>
        </is>
      </c>
    </row>
    <row r="775" ht="11.25" customHeight="1">
      <c r="A775" s="16" t="n">
        <v>771</v>
      </c>
      <c r="B775" s="21" t="n">
        <v>14</v>
      </c>
      <c r="C775" s="18" t="n">
        <v>12</v>
      </c>
      <c r="D775" s="19" t="n">
        <v>63623003</v>
      </c>
      <c r="E775" s="19" t="inlineStr">
        <is>
          <t>ЭЛ854924</t>
        </is>
      </c>
      <c r="F775" s="19" t="inlineStr">
        <is>
          <t>ГРУЖ</t>
        </is>
      </c>
      <c r="G775" s="19" t="inlineStr">
        <is>
          <t>Жомарт</t>
        </is>
      </c>
      <c r="H775" s="19" t="inlineStr">
        <is>
          <t>Оскемен-1</t>
        </is>
      </c>
      <c r="I775" s="17" t="n">
        <v>151234</v>
      </c>
      <c r="J775" s="20" t="n">
        <v>45658</v>
      </c>
      <c r="K775" s="20" t="n">
        <v>45688</v>
      </c>
      <c r="L775" s="20" t="n">
        <v>45683</v>
      </c>
      <c r="M775" s="20" t="n">
        <v>45685</v>
      </c>
      <c r="N775" s="20" t="n">
        <v>45688</v>
      </c>
      <c r="O775" s="41">
        <f>IF(N775=J775,1,IF(AND(N775=J775,L775=J775),N775+1-J775,IF(AND(N775&gt;J775,L775&lt;J775),N775+1-J775,IF(AND(N775&lt;=K775,L775&gt;=J775),N775-L775,IF(L775&gt;K775,"",IF(N775&gt;K775,EOMONTH(N775,-1)-L775,""))))))</f>
        <v/>
      </c>
      <c r="P775" s="41" t="n">
        <v>16000</v>
      </c>
      <c r="Q7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5" t="n">
        <v>12</v>
      </c>
      <c r="S775" t="inlineStr">
        <is>
          <t>38</t>
        </is>
      </c>
    </row>
    <row r="776" ht="11.25" customHeight="1">
      <c r="A776" s="16" t="n">
        <v>772</v>
      </c>
      <c r="B776" s="21" t="n">
        <v>13</v>
      </c>
      <c r="C776" s="18" t="n">
        <v>21</v>
      </c>
      <c r="D776" s="19" t="n">
        <v>63623011</v>
      </c>
      <c r="E776" s="19" t="inlineStr">
        <is>
          <t>ЭЛ782106</t>
        </is>
      </c>
      <c r="F776" s="19" t="inlineStr">
        <is>
          <t>ГРУЖ</t>
        </is>
      </c>
      <c r="G776" s="19" t="inlineStr">
        <is>
          <t>Риддер</t>
        </is>
      </c>
      <c r="H776" s="19" t="inlineStr">
        <is>
          <t>Оскемен-1</t>
        </is>
      </c>
      <c r="I776" s="17" t="n">
        <v>151215</v>
      </c>
      <c r="J776" s="20" t="n">
        <v>45658</v>
      </c>
      <c r="K776" s="20" t="n">
        <v>45688</v>
      </c>
      <c r="L776" s="20" t="n">
        <v>45661</v>
      </c>
      <c r="M776" s="20" t="n">
        <v>45664</v>
      </c>
      <c r="N776" s="20" t="n">
        <v>45664</v>
      </c>
      <c r="O776" s="41">
        <f>IF(N776=J776,1,IF(AND(N776=J776,L776=J776),N776+1-J776,IF(AND(N776&gt;J776,L776&lt;J776),N776+1-J776,IF(AND(N776&lt;=K776,L776&gt;=J776),N776-L776,IF(L776&gt;K776,"",IF(N776&gt;K776,EOMONTH(N776,-1)-L776,""))))))</f>
        <v/>
      </c>
      <c r="P776" s="41" t="n">
        <v>16000</v>
      </c>
      <c r="Q7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6" t="n">
        <v>21</v>
      </c>
      <c r="S776" t="inlineStr">
        <is>
          <t>2</t>
        </is>
      </c>
    </row>
    <row r="777" ht="11.25" customHeight="1">
      <c r="A777" s="16" t="n">
        <v>773</v>
      </c>
      <c r="B777" s="21" t="n">
        <v>14</v>
      </c>
      <c r="C777" s="18" t="n">
        <v>12</v>
      </c>
      <c r="D777" s="19" t="n">
        <v>63623037</v>
      </c>
      <c r="E777" s="19" t="inlineStr">
        <is>
          <t>ЭЛ848835</t>
        </is>
      </c>
      <c r="F777" s="19" t="inlineStr">
        <is>
          <t>ГРУЖ</t>
        </is>
      </c>
      <c r="G777" s="19" t="inlineStr">
        <is>
          <t>Жомарт</t>
        </is>
      </c>
      <c r="H777" s="19" t="inlineStr">
        <is>
          <t>Оскемен-1</t>
        </is>
      </c>
      <c r="I777" s="17" t="n">
        <v>151234</v>
      </c>
      <c r="J777" s="20" t="n">
        <v>45658</v>
      </c>
      <c r="K777" s="20" t="n">
        <v>45688</v>
      </c>
      <c r="L777" s="20" t="n">
        <v>45665</v>
      </c>
      <c r="M777" s="20" t="n">
        <v>45683</v>
      </c>
      <c r="N777" s="20" t="n">
        <v>45688</v>
      </c>
      <c r="O777" s="41">
        <f>IF(N777=J777,1,IF(AND(N777=J777,L777=J777),N777+1-J777,IF(AND(N777&gt;J777,L777&lt;J777),N777+1-J777,IF(AND(N777&lt;=K777,L777&gt;=J777),N777-L777,IF(L777&gt;K777,"",IF(N777&gt;K777,EOMONTH(N777,-1)-L777,""))))))</f>
        <v/>
      </c>
      <c r="P777" s="41" t="n">
        <v>16000</v>
      </c>
      <c r="Q7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7" t="n">
        <v>12</v>
      </c>
      <c r="S777" t="inlineStr">
        <is>
          <t>38</t>
        </is>
      </c>
    </row>
    <row r="778" ht="11.25" customHeight="1">
      <c r="A778" s="16" t="n">
        <v>774</v>
      </c>
      <c r="B778" s="21" t="n">
        <v>20</v>
      </c>
      <c r="C778" s="18" t="n"/>
      <c r="D778" s="19" t="n">
        <v>63623078</v>
      </c>
      <c r="E778" s="19" t="inlineStr">
        <is>
          <t>ЭЛ825094</t>
        </is>
      </c>
      <c r="F778" s="19" t="inlineStr">
        <is>
          <t>ГРУЖ</t>
        </is>
      </c>
      <c r="G778" s="19" t="inlineStr">
        <is>
          <t>КАЕРАК</t>
        </is>
      </c>
      <c r="H778" s="19" t="inlineStr">
        <is>
          <t>Оскемен-1</t>
        </is>
      </c>
      <c r="I778" s="17" t="n">
        <v>241356</v>
      </c>
      <c r="J778" s="20" t="n">
        <v>45658</v>
      </c>
      <c r="K778" s="20" t="n">
        <v>45688</v>
      </c>
      <c r="L778" s="20" t="n">
        <v>45675</v>
      </c>
      <c r="M778" s="20" t="n">
        <v>45676</v>
      </c>
      <c r="N778" s="20" t="n">
        <v>45688</v>
      </c>
      <c r="O778" s="41">
        <f>IF(N778=J778,1,IF(AND(N778=J778,L778=J778),N778+1-J778,IF(AND(N778&gt;J778,L778&lt;J778),N778+1-J778,IF(AND(N778&lt;=K778,L778&gt;=J778),N778-L778,IF(L778&gt;K778,"",IF(N778&gt;K778,EOMONTH(N778,-1)-L778,""))))))</f>
        <v/>
      </c>
      <c r="P778" s="41" t="n">
        <v>16000</v>
      </c>
      <c r="Q7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8" t="n">
        <v>20</v>
      </c>
      <c r="S778" t="inlineStr">
        <is>
          <t>2</t>
        </is>
      </c>
    </row>
    <row r="779" ht="11.25" customHeight="1">
      <c r="A779" s="16" t="n">
        <v>775</v>
      </c>
      <c r="B779" s="21" t="n">
        <v>20</v>
      </c>
      <c r="C779" s="18" t="n"/>
      <c r="D779" s="19" t="n">
        <v>63740286</v>
      </c>
      <c r="E779" s="19" t="inlineStr">
        <is>
          <t>ЭЛ825094</t>
        </is>
      </c>
      <c r="F779" s="19" t="inlineStr">
        <is>
          <t>ГРУЖ</t>
        </is>
      </c>
      <c r="G779" s="19" t="inlineStr">
        <is>
          <t>КАЕРАК</t>
        </is>
      </c>
      <c r="H779" s="19" t="inlineStr">
        <is>
          <t>Оскемен-1</t>
        </is>
      </c>
      <c r="I779" s="17" t="n">
        <v>241356</v>
      </c>
      <c r="J779" s="20" t="n">
        <v>45658</v>
      </c>
      <c r="K779" s="20" t="n">
        <v>45688</v>
      </c>
      <c r="L779" s="20" t="n">
        <v>45675</v>
      </c>
      <c r="M779" s="20" t="n">
        <v>45676</v>
      </c>
      <c r="N779" s="20" t="n">
        <v>45688</v>
      </c>
      <c r="O779" s="41">
        <f>IF(N779=J779,1,IF(AND(N779=J779,L779=J779),N779+1-J779,IF(AND(N779&gt;J779,L779&lt;J779),N779+1-J779,IF(AND(N779&lt;=K779,L779&gt;=J779),N779-L779,IF(L779&gt;K779,"",IF(N779&gt;K779,EOMONTH(N779,-1)-L779,""))))))</f>
        <v/>
      </c>
      <c r="P779" s="41" t="n">
        <v>16000</v>
      </c>
      <c r="Q7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79" t="n">
        <v>20</v>
      </c>
      <c r="S779" t="inlineStr">
        <is>
          <t>2</t>
        </is>
      </c>
    </row>
    <row r="780" ht="11.25" customHeight="1">
      <c r="A780" s="16" t="n">
        <v>776</v>
      </c>
      <c r="B780" s="21" t="n">
        <v>14</v>
      </c>
      <c r="C780" s="18" t="n">
        <v>12</v>
      </c>
      <c r="D780" s="19" t="n">
        <v>63740435</v>
      </c>
      <c r="E780" s="19" t="inlineStr">
        <is>
          <t>ЭЛ766709</t>
        </is>
      </c>
      <c r="F780" s="19" t="inlineStr">
        <is>
          <t>ГРУЖ</t>
        </is>
      </c>
      <c r="G780" s="19" t="inlineStr">
        <is>
          <t>Жомарт</t>
        </is>
      </c>
      <c r="H780" s="19" t="inlineStr">
        <is>
          <t>Оскемен-1</t>
        </is>
      </c>
      <c r="I780" s="17" t="n">
        <v>151234</v>
      </c>
      <c r="J780" s="20" t="n">
        <v>45658</v>
      </c>
      <c r="K780" s="20" t="n">
        <v>45688</v>
      </c>
      <c r="L780" s="20" t="n">
        <v>45647</v>
      </c>
      <c r="M780" s="20" t="n">
        <v>45658</v>
      </c>
      <c r="N780" s="20" t="n">
        <v>45663</v>
      </c>
      <c r="O780" s="41">
        <f>IF(N780=J780,1,IF(AND(N780=J780,L780=J780),N780+1-J780,IF(AND(N780&gt;J780,L780&lt;J780),N780+1-J780,IF(AND(N780&lt;=K780,L780&gt;=J780),N780-L780,IF(L780&gt;K780,"",IF(N780&gt;K780,EOMONTH(N780,-1)-L780,""))))))</f>
        <v/>
      </c>
      <c r="P780" s="41" t="n">
        <v>16000</v>
      </c>
      <c r="Q7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0" t="n">
        <v>12</v>
      </c>
      <c r="S780" t="inlineStr">
        <is>
          <t>38</t>
        </is>
      </c>
    </row>
    <row r="781" ht="11.25" customHeight="1">
      <c r="A781" s="16" t="n">
        <v>777</v>
      </c>
      <c r="B781" s="21" t="n">
        <v>14</v>
      </c>
      <c r="C781" s="18" t="n">
        <v>12</v>
      </c>
      <c r="D781" s="19" t="n">
        <v>63740518</v>
      </c>
      <c r="E781" s="19" t="inlineStr">
        <is>
          <t>ЭЛ854924</t>
        </is>
      </c>
      <c r="F781" s="19" t="inlineStr">
        <is>
          <t>ГРУЖ</t>
        </is>
      </c>
      <c r="G781" s="19" t="inlineStr">
        <is>
          <t>Жомарт</t>
        </is>
      </c>
      <c r="H781" s="19" t="inlineStr">
        <is>
          <t>Оскемен-1</t>
        </is>
      </c>
      <c r="I781" s="17" t="n">
        <v>151234</v>
      </c>
      <c r="J781" s="20" t="n">
        <v>45658</v>
      </c>
      <c r="K781" s="20" t="n">
        <v>45688</v>
      </c>
      <c r="L781" s="20" t="n">
        <v>45682</v>
      </c>
      <c r="M781" s="20" t="n">
        <v>45685</v>
      </c>
      <c r="N781" s="20" t="n">
        <v>45688</v>
      </c>
      <c r="O781" s="41">
        <f>IF(N781=J781,1,IF(AND(N781=J781,L781=J781),N781+1-J781,IF(AND(N781&gt;J781,L781&lt;J781),N781+1-J781,IF(AND(N781&lt;=K781,L781&gt;=J781),N781-L781,IF(L781&gt;K781,"",IF(N781&gt;K781,EOMONTH(N781,-1)-L781,""))))))</f>
        <v/>
      </c>
      <c r="P781" s="41" t="n">
        <v>16000</v>
      </c>
      <c r="Q7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1" t="n">
        <v>12</v>
      </c>
      <c r="S781" t="inlineStr">
        <is>
          <t>38</t>
        </is>
      </c>
    </row>
    <row r="782" ht="11.25" customHeight="1">
      <c r="A782" s="16" t="n">
        <v>778</v>
      </c>
      <c r="B782" s="21" t="n">
        <v>14</v>
      </c>
      <c r="C782" s="18" t="n">
        <v>513</v>
      </c>
      <c r="D782" s="19" t="n">
        <v>63744973</v>
      </c>
      <c r="E782" s="19" t="inlineStr">
        <is>
          <t>ЭЛ764920</t>
        </is>
      </c>
      <c r="F782" s="19" t="inlineStr">
        <is>
          <t>ГРУЖ</t>
        </is>
      </c>
      <c r="G782" s="19" t="inlineStr">
        <is>
          <t>Жомарт</t>
        </is>
      </c>
      <c r="H782" s="19" t="inlineStr">
        <is>
          <t>Оскемен-1</t>
        </is>
      </c>
      <c r="I782" s="17" t="n">
        <v>151234</v>
      </c>
      <c r="J782" s="20" t="n">
        <v>45658</v>
      </c>
      <c r="K782" s="20" t="n">
        <v>45688</v>
      </c>
      <c r="L782" s="20" t="n">
        <v>45647</v>
      </c>
      <c r="M782" s="20" t="n">
        <v>45657</v>
      </c>
      <c r="N782" s="20" t="n">
        <v>45662</v>
      </c>
      <c r="O782" s="41">
        <f>IF(N782=J782,1,IF(AND(N782=J782,L782=J782),N782+1-J782,IF(AND(N782&gt;J782,L782&lt;J782),N782+1-J782,IF(AND(N782&lt;=K782,L782&gt;=J782),N782-L782,IF(L782&gt;K782,"",IF(N782&gt;K782,EOMONTH(N782,-1)-L782,""))))))</f>
        <v/>
      </c>
      <c r="P782" s="41" t="n">
        <v>16000</v>
      </c>
      <c r="Q7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2" t="n">
        <v>0</v>
      </c>
      <c r="S782" t="inlineStr">
        <is>
          <t>value is not active</t>
        </is>
      </c>
    </row>
    <row r="783" ht="11.25" customHeight="1">
      <c r="A783" s="16" t="n">
        <v>779</v>
      </c>
      <c r="B783" s="21" t="n">
        <v>20</v>
      </c>
      <c r="C783" s="18" t="n"/>
      <c r="D783" s="19" t="n">
        <v>63745111</v>
      </c>
      <c r="E783" s="19" t="inlineStr">
        <is>
          <t>ЭЛ825094</t>
        </is>
      </c>
      <c r="F783" s="19" t="inlineStr">
        <is>
          <t>ГРУЖ</t>
        </is>
      </c>
      <c r="G783" s="19" t="inlineStr">
        <is>
          <t>КАЕРАК</t>
        </is>
      </c>
      <c r="H783" s="19" t="inlineStr">
        <is>
          <t>Оскемен-1</t>
        </is>
      </c>
      <c r="I783" s="17" t="n">
        <v>241356</v>
      </c>
      <c r="J783" s="20" t="n">
        <v>45658</v>
      </c>
      <c r="K783" s="20" t="n">
        <v>45688</v>
      </c>
      <c r="L783" s="20" t="n">
        <v>45675</v>
      </c>
      <c r="M783" s="20" t="n">
        <v>45676</v>
      </c>
      <c r="N783" s="20" t="n">
        <v>45688</v>
      </c>
      <c r="O783" s="41">
        <f>IF(N783=J783,1,IF(AND(N783=J783,L783=J783),N783+1-J783,IF(AND(N783&gt;J783,L783&lt;J783),N783+1-J783,IF(AND(N783&lt;=K783,L783&gt;=J783),N783-L783,IF(L783&gt;K783,"",IF(N783&gt;K783,EOMONTH(N783,-1)-L783,""))))))</f>
        <v/>
      </c>
      <c r="P783" s="41" t="n">
        <v>16000</v>
      </c>
      <c r="Q7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3" t="n">
        <v>20</v>
      </c>
      <c r="S783" t="inlineStr">
        <is>
          <t>2</t>
        </is>
      </c>
    </row>
    <row r="784" ht="11.25" customHeight="1">
      <c r="A784" s="16" t="n">
        <v>780</v>
      </c>
      <c r="B784" s="21" t="n">
        <v>14</v>
      </c>
      <c r="C784" s="18" t="n">
        <v>12</v>
      </c>
      <c r="D784" s="19" t="n">
        <v>63745129</v>
      </c>
      <c r="E784" s="19" t="inlineStr">
        <is>
          <t>ЭЛ822172</t>
        </is>
      </c>
      <c r="F784" s="19" t="inlineStr">
        <is>
          <t>ГРУЖ</t>
        </is>
      </c>
      <c r="G784" s="19" t="inlineStr">
        <is>
          <t>Жомарт</t>
        </is>
      </c>
      <c r="H784" s="19" t="inlineStr">
        <is>
          <t>Оскемен-1</t>
        </is>
      </c>
      <c r="I784" s="17" t="n">
        <v>151253</v>
      </c>
      <c r="J784" s="20" t="n">
        <v>45658</v>
      </c>
      <c r="K784" s="20" t="n">
        <v>45688</v>
      </c>
      <c r="L784" s="20" t="n">
        <v>45672</v>
      </c>
      <c r="M784" s="20" t="n">
        <v>45675</v>
      </c>
      <c r="N784" s="20" t="n">
        <v>45682</v>
      </c>
      <c r="O784" s="41">
        <f>IF(N784=J784,1,IF(AND(N784=J784,L784=J784),N784+1-J784,IF(AND(N784&gt;J784,L784&lt;J784),N784+1-J784,IF(AND(N784&lt;=K784,L784&gt;=J784),N784-L784,IF(L784&gt;K784,"",IF(N784&gt;K784,EOMONTH(N784,-1)-L784,""))))))</f>
        <v/>
      </c>
      <c r="P784" s="41" t="n">
        <v>16000</v>
      </c>
      <c r="Q7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4" t="n">
        <v>12</v>
      </c>
      <c r="S784" t="inlineStr">
        <is>
          <t>38</t>
        </is>
      </c>
    </row>
    <row r="785" ht="11.25" customHeight="1">
      <c r="A785" s="16" t="n">
        <v>781</v>
      </c>
      <c r="B785" s="21" t="n">
        <v>14</v>
      </c>
      <c r="C785" s="18" t="n">
        <v>12</v>
      </c>
      <c r="D785" s="19" t="n">
        <v>65318222</v>
      </c>
      <c r="E785" s="19" t="inlineStr">
        <is>
          <t>ЭЛ796898</t>
        </is>
      </c>
      <c r="F785" s="19" t="inlineStr">
        <is>
          <t>ГРУЖ</t>
        </is>
      </c>
      <c r="G785" s="19" t="inlineStr">
        <is>
          <t>Жомарт</t>
        </is>
      </c>
      <c r="H785" s="19" t="inlineStr">
        <is>
          <t>Оскемен-1</t>
        </is>
      </c>
      <c r="I785" s="17" t="n">
        <v>151234</v>
      </c>
      <c r="J785" s="20" t="n">
        <v>45658</v>
      </c>
      <c r="K785" s="20" t="n">
        <v>45688</v>
      </c>
      <c r="L785" s="20" t="n">
        <v>45661</v>
      </c>
      <c r="M785" s="20" t="n">
        <v>45668</v>
      </c>
      <c r="N785" s="20" t="n">
        <v>45676</v>
      </c>
      <c r="O785" s="41">
        <f>IF(N785=J785,1,IF(AND(N785=J785,L785=J785),N785+1-J785,IF(AND(N785&gt;J785,L785&lt;J785),N785+1-J785,IF(AND(N785&lt;=K785,L785&gt;=J785),N785-L785,IF(L785&gt;K785,"",IF(N785&gt;K785,EOMONTH(N785,-1)-L785,""))))))</f>
        <v/>
      </c>
      <c r="P785" s="41" t="n">
        <v>16000</v>
      </c>
      <c r="Q7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5" t="n">
        <v>12</v>
      </c>
      <c r="S785" t="inlineStr">
        <is>
          <t>38</t>
        </is>
      </c>
    </row>
    <row r="786" ht="11.25" customHeight="1">
      <c r="A786" s="16" t="n">
        <v>782</v>
      </c>
      <c r="B786" s="21" t="n">
        <v>14</v>
      </c>
      <c r="C786" s="18" t="n">
        <v>12</v>
      </c>
      <c r="D786" s="19" t="n">
        <v>65318719</v>
      </c>
      <c r="E786" s="19" t="inlineStr">
        <is>
          <t>ЭЛ779935</t>
        </is>
      </c>
      <c r="F786" s="19" t="inlineStr">
        <is>
          <t>ГРУЖ</t>
        </is>
      </c>
      <c r="G786" s="19" t="inlineStr">
        <is>
          <t>Жомарт</t>
        </is>
      </c>
      <c r="H786" s="19" t="inlineStr">
        <is>
          <t>Оскемен-1</t>
        </is>
      </c>
      <c r="I786" s="17" t="n">
        <v>151253</v>
      </c>
      <c r="J786" s="20" t="n">
        <v>45658</v>
      </c>
      <c r="K786" s="20" t="n">
        <v>45688</v>
      </c>
      <c r="L786" s="20" t="n">
        <v>45659</v>
      </c>
      <c r="M786" s="20" t="n">
        <v>45663</v>
      </c>
      <c r="N786" s="20" t="n">
        <v>45671</v>
      </c>
      <c r="O786" s="41">
        <f>IF(N786=J786,1,IF(AND(N786=J786,L786=J786),N786+1-J786,IF(AND(N786&gt;J786,L786&lt;J786),N786+1-J786,IF(AND(N786&lt;=K786,L786&gt;=J786),N786-L786,IF(L786&gt;K786,"",IF(N786&gt;K786,EOMONTH(N786,-1)-L786,""))))))</f>
        <v/>
      </c>
      <c r="P786" s="41" t="n">
        <v>16000</v>
      </c>
      <c r="Q7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6" t="n">
        <v>12</v>
      </c>
      <c r="S786" t="inlineStr">
        <is>
          <t>38</t>
        </is>
      </c>
    </row>
    <row r="787" ht="11.25" customHeight="1">
      <c r="A787" s="16" t="n">
        <v>783</v>
      </c>
      <c r="B787" s="21" t="n">
        <v>13</v>
      </c>
      <c r="C787" s="18" t="n">
        <v>21</v>
      </c>
      <c r="D787" s="19" t="n">
        <v>65322158</v>
      </c>
      <c r="E787" s="19" t="inlineStr">
        <is>
          <t>ЭЛ782106</t>
        </is>
      </c>
      <c r="F787" s="19" t="inlineStr">
        <is>
          <t>ГРУЖ</t>
        </is>
      </c>
      <c r="G787" s="19" t="inlineStr">
        <is>
          <t>Риддер</t>
        </is>
      </c>
      <c r="H787" s="19" t="inlineStr">
        <is>
          <t>Оскемен-1</t>
        </is>
      </c>
      <c r="I787" s="17" t="n">
        <v>151215</v>
      </c>
      <c r="J787" s="20" t="n">
        <v>45658</v>
      </c>
      <c r="K787" s="20" t="n">
        <v>45688</v>
      </c>
      <c r="L787" s="20" t="n">
        <v>45661</v>
      </c>
      <c r="M787" s="20" t="n">
        <v>45664</v>
      </c>
      <c r="N787" s="20" t="n">
        <v>45664</v>
      </c>
      <c r="O787" s="41">
        <f>IF(N787=J787,1,IF(AND(N787=J787,L787=J787),N787+1-J787,IF(AND(N787&gt;J787,L787&lt;J787),N787+1-J787,IF(AND(N787&lt;=K787,L787&gt;=J787),N787-L787,IF(L787&gt;K787,"",IF(N787&gt;K787,EOMONTH(N787,-1)-L787,""))))))</f>
        <v/>
      </c>
      <c r="P787" s="41" t="n">
        <v>16000</v>
      </c>
      <c r="Q7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7" t="n">
        <v>21</v>
      </c>
      <c r="S787" t="inlineStr">
        <is>
          <t>2</t>
        </is>
      </c>
    </row>
    <row r="788" ht="11.25" customHeight="1">
      <c r="A788" s="16" t="n">
        <v>784</v>
      </c>
      <c r="B788" s="21" t="n">
        <v>14</v>
      </c>
      <c r="C788" s="18" t="n">
        <v>513</v>
      </c>
      <c r="D788" s="19" t="n">
        <v>65325755</v>
      </c>
      <c r="E788" s="19" t="inlineStr">
        <is>
          <t>ЭЛ760924</t>
        </is>
      </c>
      <c r="F788" s="19" t="inlineStr">
        <is>
          <t>ГРУЖ</t>
        </is>
      </c>
      <c r="G788" s="19" t="inlineStr">
        <is>
          <t>Жомарт</t>
        </is>
      </c>
      <c r="H788" s="19" t="inlineStr">
        <is>
          <t>Оскемен-1</t>
        </is>
      </c>
      <c r="I788" s="17" t="n">
        <v>151253</v>
      </c>
      <c r="J788" s="20" t="n">
        <v>45658</v>
      </c>
      <c r="K788" s="20" t="n">
        <v>45688</v>
      </c>
      <c r="L788" s="20" t="n">
        <v>45647</v>
      </c>
      <c r="M788" s="20" t="n">
        <v>45656</v>
      </c>
      <c r="N788" s="20" t="n">
        <v>45663</v>
      </c>
      <c r="O788" s="41">
        <f>IF(N788=J788,1,IF(AND(N788=J788,L788=J788),N788+1-J788,IF(AND(N788&gt;J788,L788&lt;J788),N788+1-J788,IF(AND(N788&lt;=K788,L788&gt;=J788),N788-L788,IF(L788&gt;K788,"",IF(N788&gt;K788,EOMONTH(N788,-1)-L788,""))))))</f>
        <v/>
      </c>
      <c r="P788" s="41" t="n">
        <v>16000</v>
      </c>
      <c r="Q7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8" t="n">
        <v>0</v>
      </c>
      <c r="S788" t="inlineStr">
        <is>
          <t>value is not active</t>
        </is>
      </c>
    </row>
    <row r="789" ht="11.25" customHeight="1">
      <c r="A789" s="16" t="n">
        <v>785</v>
      </c>
      <c r="B789" s="21" t="n">
        <v>20</v>
      </c>
      <c r="C789" s="18" t="n"/>
      <c r="D789" s="19" t="n">
        <v>65327678</v>
      </c>
      <c r="E789" s="19" t="inlineStr">
        <is>
          <t>ЭЛ849081</t>
        </is>
      </c>
      <c r="F789" s="19" t="inlineStr">
        <is>
          <t>ГРУЖ</t>
        </is>
      </c>
      <c r="G789" s="19" t="inlineStr">
        <is>
          <t>КАЕРАК</t>
        </is>
      </c>
      <c r="H789" s="19" t="inlineStr">
        <is>
          <t>Оскемен-1</t>
        </is>
      </c>
      <c r="I789" s="17" t="n">
        <v>241356</v>
      </c>
      <c r="J789" s="20" t="n">
        <v>45658</v>
      </c>
      <c r="K789" s="20" t="n">
        <v>45688</v>
      </c>
      <c r="L789" s="20" t="n">
        <v>45683</v>
      </c>
      <c r="M789" s="20" t="n">
        <v>45683</v>
      </c>
      <c r="N789" s="20" t="n">
        <v>45688</v>
      </c>
      <c r="O789" s="41">
        <f>IF(N789=J789,1,IF(AND(N789=J789,L789=J789),N789+1-J789,IF(AND(N789&gt;J789,L789&lt;J789),N789+1-J789,IF(AND(N789&lt;=K789,L789&gt;=J789),N789-L789,IF(L789&gt;K789,"",IF(N789&gt;K789,EOMONTH(N789,-1)-L789,""))))))</f>
        <v/>
      </c>
      <c r="P789" s="41" t="n">
        <v>16000</v>
      </c>
      <c r="Q7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89" t="n">
        <v>20</v>
      </c>
      <c r="S789" t="inlineStr">
        <is>
          <t>2</t>
        </is>
      </c>
    </row>
    <row r="790" ht="11.25" customHeight="1">
      <c r="A790" s="16" t="n">
        <v>786</v>
      </c>
      <c r="B790" s="21" t="n">
        <v>14</v>
      </c>
      <c r="C790" s="18" t="n">
        <v>513</v>
      </c>
      <c r="D790" s="19" t="n">
        <v>65327785</v>
      </c>
      <c r="E790" s="19" t="inlineStr">
        <is>
          <t>ЭЛ739671</t>
        </is>
      </c>
      <c r="F790" s="19" t="inlineStr">
        <is>
          <t>ГРУЖ</t>
        </is>
      </c>
      <c r="G790" s="19" t="inlineStr">
        <is>
          <t>Жомарт</t>
        </is>
      </c>
      <c r="H790" s="19" t="inlineStr">
        <is>
          <t>Оскемен-1</t>
        </is>
      </c>
      <c r="I790" s="17" t="n">
        <v>151234</v>
      </c>
      <c r="J790" s="20" t="n">
        <v>45658</v>
      </c>
      <c r="K790" s="20" t="n">
        <v>45688</v>
      </c>
      <c r="L790" s="20" t="n">
        <v>45641</v>
      </c>
      <c r="M790" s="20" t="n">
        <v>45650</v>
      </c>
      <c r="N790" s="20" t="n">
        <v>45661</v>
      </c>
      <c r="O790" s="41">
        <f>IF(N790=J790,1,IF(AND(N790=J790,L790=J790),N790+1-J790,IF(AND(N790&gt;J790,L790&lt;J790),N790+1-J790,IF(AND(N790&lt;=K790,L790&gt;=J790),N790-L790,IF(L790&gt;K790,"",IF(N790&gt;K790,EOMONTH(N790,-1)-L790,""))))))</f>
        <v/>
      </c>
      <c r="P790" s="41" t="n">
        <v>16000</v>
      </c>
      <c r="Q7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0" t="n">
        <v>0</v>
      </c>
      <c r="S790" t="inlineStr">
        <is>
          <t>value is not active</t>
        </is>
      </c>
    </row>
    <row r="791" ht="11.25" customHeight="1">
      <c r="A791" s="16" t="n">
        <v>787</v>
      </c>
      <c r="B791" s="21" t="n">
        <v>14</v>
      </c>
      <c r="C791" s="18" t="n">
        <v>513</v>
      </c>
      <c r="D791" s="19" t="n">
        <v>65337438</v>
      </c>
      <c r="E791" s="19" t="inlineStr">
        <is>
          <t>ЭЛ739671</t>
        </is>
      </c>
      <c r="F791" s="19" t="inlineStr">
        <is>
          <t>ГРУЖ</t>
        </is>
      </c>
      <c r="G791" s="19" t="inlineStr">
        <is>
          <t>Жомарт</t>
        </is>
      </c>
      <c r="H791" s="19" t="inlineStr">
        <is>
          <t>Оскемен-1</t>
        </is>
      </c>
      <c r="I791" s="17" t="n">
        <v>151234</v>
      </c>
      <c r="J791" s="20" t="n">
        <v>45658</v>
      </c>
      <c r="K791" s="20" t="n">
        <v>45688</v>
      </c>
      <c r="L791" s="20" t="n">
        <v>45641</v>
      </c>
      <c r="M791" s="20" t="n">
        <v>45650</v>
      </c>
      <c r="N791" s="20" t="n">
        <v>45661</v>
      </c>
      <c r="O791" s="41">
        <f>IF(N791=J791,1,IF(AND(N791=J791,L791=J791),N791+1-J791,IF(AND(N791&gt;J791,L791&lt;J791),N791+1-J791,IF(AND(N791&lt;=K791,L791&gt;=J791),N791-L791,IF(L791&gt;K791,"",IF(N791&gt;K791,EOMONTH(N791,-1)-L791,""))))))</f>
        <v/>
      </c>
      <c r="P791" s="41" t="n">
        <v>16000</v>
      </c>
      <c r="Q7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1" t="n">
        <v>0</v>
      </c>
      <c r="S791" t="inlineStr">
        <is>
          <t>value is not active</t>
        </is>
      </c>
    </row>
    <row r="792" ht="11.25" customHeight="1">
      <c r="A792" s="16" t="n">
        <v>788</v>
      </c>
      <c r="B792" s="21" t="n">
        <v>14</v>
      </c>
      <c r="C792" s="18" t="n">
        <v>12</v>
      </c>
      <c r="D792" s="19" t="n">
        <v>65343113</v>
      </c>
      <c r="E792" s="19" t="inlineStr">
        <is>
          <t>ЭЛ786132</t>
        </is>
      </c>
      <c r="F792" s="19" t="inlineStr">
        <is>
          <t>ГРУЖ</t>
        </is>
      </c>
      <c r="G792" s="19" t="inlineStr">
        <is>
          <t>Жомарт</t>
        </is>
      </c>
      <c r="H792" s="19" t="inlineStr">
        <is>
          <t>Оскемен-1</t>
        </is>
      </c>
      <c r="I792" s="17" t="n">
        <v>151234</v>
      </c>
      <c r="J792" s="20" t="n">
        <v>45658</v>
      </c>
      <c r="K792" s="20" t="n">
        <v>45688</v>
      </c>
      <c r="L792" s="20" t="n">
        <v>45661</v>
      </c>
      <c r="M792" s="20" t="n">
        <v>45665</v>
      </c>
      <c r="N792" s="20" t="n">
        <v>45671</v>
      </c>
      <c r="O792" s="41">
        <f>IF(N792=J792,1,IF(AND(N792=J792,L792=J792),N792+1-J792,IF(AND(N792&gt;J792,L792&lt;J792),N792+1-J792,IF(AND(N792&lt;=K792,L792&gt;=J792),N792-L792,IF(L792&gt;K792,"",IF(N792&gt;K792,EOMONTH(N792,-1)-L792,""))))))</f>
        <v/>
      </c>
      <c r="P792" s="41" t="n">
        <v>16000</v>
      </c>
      <c r="Q7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2" t="n">
        <v>12</v>
      </c>
      <c r="S792" t="inlineStr">
        <is>
          <t>38</t>
        </is>
      </c>
    </row>
    <row r="793" ht="11.25" customHeight="1">
      <c r="A793" s="16" t="n">
        <v>789</v>
      </c>
      <c r="B793" s="21" t="n">
        <v>14</v>
      </c>
      <c r="C793" s="18" t="n">
        <v>513</v>
      </c>
      <c r="D793" s="19" t="n">
        <v>65350860</v>
      </c>
      <c r="E793" s="19" t="inlineStr">
        <is>
          <t>ЭЛ760924</t>
        </is>
      </c>
      <c r="F793" s="19" t="inlineStr">
        <is>
          <t>ГРУЖ</t>
        </is>
      </c>
      <c r="G793" s="19" t="inlineStr">
        <is>
          <t>Жомарт</t>
        </is>
      </c>
      <c r="H793" s="19" t="inlineStr">
        <is>
          <t>Оскемен-1</t>
        </is>
      </c>
      <c r="I793" s="17" t="n">
        <v>151253</v>
      </c>
      <c r="J793" s="20" t="n">
        <v>45658</v>
      </c>
      <c r="K793" s="20" t="n">
        <v>45688</v>
      </c>
      <c r="L793" s="20" t="n">
        <v>45647</v>
      </c>
      <c r="M793" s="20" t="n">
        <v>45656</v>
      </c>
      <c r="N793" s="20" t="n">
        <v>45665</v>
      </c>
      <c r="O793" s="41">
        <f>IF(N793=J793,1,IF(AND(N793=J793,L793=J793),N793+1-J793,IF(AND(N793&gt;J793,L793&lt;J793),N793+1-J793,IF(AND(N793&lt;=K793,L793&gt;=J793),N793-L793,IF(L793&gt;K793,"",IF(N793&gt;K793,EOMONTH(N793,-1)-L793,""))))))</f>
        <v/>
      </c>
      <c r="P793" s="41" t="n">
        <v>16000</v>
      </c>
      <c r="Q7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3" t="n">
        <v>0</v>
      </c>
      <c r="S793" t="inlineStr">
        <is>
          <t>value is not active</t>
        </is>
      </c>
    </row>
    <row r="794" ht="11.25" customHeight="1">
      <c r="A794" s="16" t="n">
        <v>790</v>
      </c>
      <c r="B794" s="21" t="n">
        <v>14</v>
      </c>
      <c r="C794" s="18" t="n">
        <v>531</v>
      </c>
      <c r="D794" s="19" t="n">
        <v>60690765</v>
      </c>
      <c r="E794" s="19" t="inlineStr">
        <is>
          <t>ЭЛ825887</t>
        </is>
      </c>
      <c r="F794" s="19" t="inlineStr">
        <is>
          <t>ПОР</t>
        </is>
      </c>
      <c r="G794" s="19" t="inlineStr">
        <is>
          <t>УШКУЛЫН</t>
        </is>
      </c>
      <c r="H794" s="19" t="inlineStr">
        <is>
          <t>ПАВЛОДАР</t>
        </is>
      </c>
      <c r="I794" s="17" t="n">
        <v>421034</v>
      </c>
      <c r="J794" s="20" t="n">
        <v>45658</v>
      </c>
      <c r="K794" s="20" t="n">
        <v>45688</v>
      </c>
      <c r="L794" s="20" t="n">
        <v>45675</v>
      </c>
      <c r="M794" s="20" t="n">
        <v>45676</v>
      </c>
      <c r="N794" s="20" t="n">
        <v>45679</v>
      </c>
      <c r="O794" s="41">
        <f>IF(N794=J794,1,IF(AND(N794=J794,L794=J794),N794+1-J794,IF(AND(N794&gt;J794,L794&lt;J794),N794+1-J794,IF(AND(N794&lt;=K794,L794&gt;=J794),N794-L794,IF(L794&gt;K794,"",IF(N794&gt;K794,EOMONTH(N794,-1)-L794,""))))))</f>
        <v/>
      </c>
      <c r="P794" s="41" t="n">
        <v>16000</v>
      </c>
      <c r="Q7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4" t="n">
        <v>0</v>
      </c>
      <c r="S794" t="inlineStr">
        <is>
          <t>value is not active</t>
        </is>
      </c>
    </row>
    <row r="795" ht="11.25" customHeight="1">
      <c r="A795" s="16" t="n">
        <v>791</v>
      </c>
      <c r="B795" s="21" t="n">
        <v>487</v>
      </c>
      <c r="C795" s="21" t="n">
        <v>17</v>
      </c>
      <c r="D795" s="19" t="n">
        <v>63615355</v>
      </c>
      <c r="E795" s="19" t="inlineStr">
        <is>
          <t>ЭЛ809216</t>
        </is>
      </c>
      <c r="F795" s="19" t="inlineStr">
        <is>
          <t>ПОР</t>
        </is>
      </c>
      <c r="G795" s="19" t="inlineStr">
        <is>
          <t>УШКУЛЫН</t>
        </is>
      </c>
      <c r="H795" s="19" t="inlineStr">
        <is>
          <t>ПАВЛОДАР</t>
        </is>
      </c>
      <c r="I795" s="17" t="n">
        <v>421034</v>
      </c>
      <c r="J795" s="20" t="n">
        <v>45658</v>
      </c>
      <c r="K795" s="20" t="n">
        <v>45688</v>
      </c>
      <c r="L795" s="20" t="n">
        <v>45671</v>
      </c>
      <c r="M795" s="20" t="n">
        <v>45672</v>
      </c>
      <c r="N795" s="20" t="n">
        <v>45674</v>
      </c>
      <c r="O795" s="41">
        <f>IF(N795=J795,1,IF(AND(N795=J795,L795=J795),N795+1-J795,IF(AND(N795&gt;J795,L795&lt;J795),N795+1-J795,IF(AND(N795&lt;=K795,L795&gt;=J795),N795-L795,IF(L795&gt;K795,"",IF(N795&gt;K795,EOMONTH(N795,-1)-L795,""))))))</f>
        <v/>
      </c>
      <c r="P795" s="41" t="n">
        <v>16000</v>
      </c>
      <c r="Q7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5" t="n">
        <v>17</v>
      </c>
      <c r="S795" t="inlineStr">
        <is>
          <t>2</t>
        </is>
      </c>
    </row>
    <row r="796" ht="11.25" customHeight="1">
      <c r="A796" s="16" t="n">
        <v>792</v>
      </c>
      <c r="B796" s="21" t="n">
        <v>14</v>
      </c>
      <c r="C796" s="18" t="n">
        <v>531</v>
      </c>
      <c r="D796" s="19" t="n">
        <v>63615850</v>
      </c>
      <c r="E796" s="19" t="inlineStr">
        <is>
          <t>ЭЛ825887</t>
        </is>
      </c>
      <c r="F796" s="19" t="inlineStr">
        <is>
          <t>ПОР</t>
        </is>
      </c>
      <c r="G796" s="19" t="inlineStr">
        <is>
          <t>УШКУЛЫН</t>
        </is>
      </c>
      <c r="H796" s="19" t="inlineStr">
        <is>
          <t>ПАВЛОДАР</t>
        </is>
      </c>
      <c r="I796" s="17" t="n">
        <v>421034</v>
      </c>
      <c r="J796" s="20" t="n">
        <v>45658</v>
      </c>
      <c r="K796" s="20" t="n">
        <v>45688</v>
      </c>
      <c r="L796" s="20" t="n">
        <v>45675</v>
      </c>
      <c r="M796" s="20" t="n">
        <v>45676</v>
      </c>
      <c r="N796" s="20" t="n">
        <v>45679</v>
      </c>
      <c r="O796" s="41">
        <f>IF(N796=J796,1,IF(AND(N796=J796,L796=J796),N796+1-J796,IF(AND(N796&gt;J796,L796&lt;J796),N796+1-J796,IF(AND(N796&lt;=K796,L796&gt;=J796),N796-L796,IF(L796&gt;K796,"",IF(N796&gt;K796,EOMONTH(N796,-1)-L796,""))))))</f>
        <v/>
      </c>
      <c r="P796" s="41" t="n">
        <v>16000</v>
      </c>
      <c r="Q7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6" t="n">
        <v>0</v>
      </c>
      <c r="S796" t="inlineStr">
        <is>
          <t>value is not active</t>
        </is>
      </c>
    </row>
    <row r="797" ht="11.25" customHeight="1">
      <c r="A797" s="16" t="n">
        <v>793</v>
      </c>
      <c r="B797" s="21" t="n">
        <v>20</v>
      </c>
      <c r="C797" s="18" t="n"/>
      <c r="D797" s="19" t="n">
        <v>63616072</v>
      </c>
      <c r="E797" s="19" t="inlineStr">
        <is>
          <t>ЭЛ838010</t>
        </is>
      </c>
      <c r="F797" s="19" t="inlineStr">
        <is>
          <t>ПОР</t>
        </is>
      </c>
      <c r="G797" s="19" t="inlineStr">
        <is>
          <t>Оскемен-1</t>
        </is>
      </c>
      <c r="H797" s="19" t="inlineStr">
        <is>
          <t>ПАВЛОДАР</t>
        </is>
      </c>
      <c r="I797" s="17" t="n">
        <v>421034</v>
      </c>
      <c r="J797" s="20" t="n">
        <v>45658</v>
      </c>
      <c r="K797" s="20" t="n">
        <v>45688</v>
      </c>
      <c r="L797" s="20" t="n">
        <v>45678</v>
      </c>
      <c r="M797" s="20" t="n">
        <v>45680</v>
      </c>
      <c r="N797" s="20" t="n">
        <v>45683</v>
      </c>
      <c r="O797" s="41">
        <f>IF(N797=J797,1,IF(AND(N797=J797,L797=J797),N797+1-J797,IF(AND(N797&gt;J797,L797&lt;J797),N797+1-J797,IF(AND(N797&lt;=K797,L797&gt;=J797),N797-L797,IF(L797&gt;K797,"",IF(N797&gt;K797,EOMONTH(N797,-1)-L797,""))))))</f>
        <v/>
      </c>
      <c r="P797" s="41" t="n">
        <v>16000</v>
      </c>
      <c r="Q7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7" t="n">
        <v>20</v>
      </c>
      <c r="S797" t="inlineStr">
        <is>
          <t>2</t>
        </is>
      </c>
    </row>
    <row r="798" ht="11.25" customHeight="1">
      <c r="A798" s="16" t="n">
        <v>794</v>
      </c>
      <c r="B798" s="21" t="n">
        <v>487</v>
      </c>
      <c r="C798" s="21" t="n">
        <v>17</v>
      </c>
      <c r="D798" s="19" t="n">
        <v>63740450</v>
      </c>
      <c r="E798" s="19" t="inlineStr">
        <is>
          <t>ЭЛ808664</t>
        </is>
      </c>
      <c r="F798" s="19" t="inlineStr">
        <is>
          <t>ПОР</t>
        </is>
      </c>
      <c r="G798" s="19" t="inlineStr">
        <is>
          <t>УШКУЛЫН</t>
        </is>
      </c>
      <c r="H798" s="19" t="inlineStr">
        <is>
          <t>ПАВЛОДАР</t>
        </is>
      </c>
      <c r="I798" s="17" t="n">
        <v>421034</v>
      </c>
      <c r="J798" s="20" t="n">
        <v>45658</v>
      </c>
      <c r="K798" s="20" t="n">
        <v>45688</v>
      </c>
      <c r="L798" s="20" t="n">
        <v>45668</v>
      </c>
      <c r="M798" s="20" t="n">
        <v>45668</v>
      </c>
      <c r="N798" s="20" t="n">
        <v>45674</v>
      </c>
      <c r="O798" s="41">
        <f>IF(N798=J798,1,IF(AND(N798=J798,L798=J798),N798+1-J798,IF(AND(N798&gt;J798,L798&lt;J798),N798+1-J798,IF(AND(N798&lt;=K798,L798&gt;=J798),N798-L798,IF(L798&gt;K798,"",IF(N798&gt;K798,EOMONTH(N798,-1)-L798,""))))))</f>
        <v/>
      </c>
      <c r="P798" s="41" t="n">
        <v>16000</v>
      </c>
      <c r="Q7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8" t="n">
        <v>17</v>
      </c>
      <c r="S798" t="inlineStr">
        <is>
          <t>2</t>
        </is>
      </c>
    </row>
    <row r="799" ht="11.25" customHeight="1">
      <c r="A799" s="16" t="n">
        <v>795</v>
      </c>
      <c r="B799" s="21" t="n">
        <v>14</v>
      </c>
      <c r="C799" s="18" t="n">
        <v>531</v>
      </c>
      <c r="D799" s="19" t="n">
        <v>63744916</v>
      </c>
      <c r="E799" s="19" t="inlineStr">
        <is>
          <t>ЭЛ825887</t>
        </is>
      </c>
      <c r="F799" s="19" t="inlineStr">
        <is>
          <t>ПОР</t>
        </is>
      </c>
      <c r="G799" s="19" t="inlineStr">
        <is>
          <t>УШКУЛЫН</t>
        </is>
      </c>
      <c r="H799" s="19" t="inlineStr">
        <is>
          <t>ПАВЛОДАР</t>
        </is>
      </c>
      <c r="I799" s="17" t="n">
        <v>421034</v>
      </c>
      <c r="J799" s="20" t="n">
        <v>45658</v>
      </c>
      <c r="K799" s="20" t="n">
        <v>45688</v>
      </c>
      <c r="L799" s="20" t="n">
        <v>45675</v>
      </c>
      <c r="M799" s="20" t="n">
        <v>45676</v>
      </c>
      <c r="N799" s="20" t="n">
        <v>45679</v>
      </c>
      <c r="O799" s="41">
        <f>IF(N799=J799,1,IF(AND(N799=J799,L799=J799),N799+1-J799,IF(AND(N799&gt;J799,L799&lt;J799),N799+1-J799,IF(AND(N799&lt;=K799,L799&gt;=J799),N799-L799,IF(L799&gt;K799,"",IF(N799&gt;K799,EOMONTH(N799,-1)-L799,""))))))</f>
        <v/>
      </c>
      <c r="P799" s="41" t="n">
        <v>16000</v>
      </c>
      <c r="Q7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799" t="n">
        <v>0</v>
      </c>
      <c r="S799" t="inlineStr">
        <is>
          <t>value is not active</t>
        </is>
      </c>
    </row>
    <row r="800" ht="11.25" customHeight="1">
      <c r="A800" s="16" t="n">
        <v>796</v>
      </c>
      <c r="B800" s="21" t="n">
        <v>56</v>
      </c>
      <c r="C800" s="18" t="n">
        <v>30</v>
      </c>
      <c r="D800" s="19" t="n">
        <v>63745020</v>
      </c>
      <c r="E800" s="19" t="inlineStr">
        <is>
          <t>ЭЛ825887</t>
        </is>
      </c>
      <c r="F800" s="19" t="inlineStr">
        <is>
          <t>ПОР</t>
        </is>
      </c>
      <c r="G800" s="19" t="inlineStr">
        <is>
          <t>УШКУЛЫН</t>
        </is>
      </c>
      <c r="H800" s="19" t="inlineStr">
        <is>
          <t>ПАВЛОДАР</t>
        </is>
      </c>
      <c r="I800" s="17" t="n">
        <v>421034</v>
      </c>
      <c r="J800" s="20" t="n">
        <v>45658</v>
      </c>
      <c r="K800" s="20" t="n">
        <v>45688</v>
      </c>
      <c r="L800" s="20" t="n">
        <v>45675</v>
      </c>
      <c r="M800" s="20" t="n">
        <v>45676</v>
      </c>
      <c r="N800" s="20" t="n">
        <v>45678</v>
      </c>
      <c r="O800" s="41">
        <f>IF(N800=J800,1,IF(AND(N800=J800,L800=J800),N800+1-J800,IF(AND(N800&gt;J800,L800&lt;J800),N800+1-J800,IF(AND(N800&lt;=K800,L800&gt;=J800),N800-L800,IF(L800&gt;K800,"",IF(N800&gt;K800,EOMONTH(N800,-1)-L800,""))))))</f>
        <v/>
      </c>
      <c r="P800" s="41" t="n">
        <v>16000</v>
      </c>
      <c r="Q8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0" t="n">
        <v>0</v>
      </c>
      <c r="S800" t="inlineStr">
        <is>
          <t>value is not active</t>
        </is>
      </c>
    </row>
    <row r="801" ht="11.25" customHeight="1">
      <c r="A801" s="16" t="n">
        <v>797</v>
      </c>
      <c r="B801" s="21" t="n">
        <v>487</v>
      </c>
      <c r="C801" s="21" t="n">
        <v>17</v>
      </c>
      <c r="D801" s="19" t="n">
        <v>63760383</v>
      </c>
      <c r="E801" s="19" t="inlineStr">
        <is>
          <t>ЭЛ796862</t>
        </is>
      </c>
      <c r="F801" s="19" t="inlineStr">
        <is>
          <t>ПОР</t>
        </is>
      </c>
      <c r="G801" s="19" t="inlineStr">
        <is>
          <t>УШКУЛЫН</t>
        </is>
      </c>
      <c r="H801" s="19" t="inlineStr">
        <is>
          <t>ПАВЛОДАР</t>
        </is>
      </c>
      <c r="I801" s="17" t="n">
        <v>421034</v>
      </c>
      <c r="J801" s="20" t="n">
        <v>45658</v>
      </c>
      <c r="K801" s="20" t="n">
        <v>45688</v>
      </c>
      <c r="L801" s="20" t="n">
        <v>45668</v>
      </c>
      <c r="M801" s="20" t="n">
        <v>45668</v>
      </c>
      <c r="N801" s="20" t="n">
        <v>45670</v>
      </c>
      <c r="O801" s="41">
        <f>IF(N801=J801,1,IF(AND(N801=J801,L801=J801),N801+1-J801,IF(AND(N801&gt;J801,L801&lt;J801),N801+1-J801,IF(AND(N801&lt;=K801,L801&gt;=J801),N801-L801,IF(L801&gt;K801,"",IF(N801&gt;K801,EOMONTH(N801,-1)-L801,""))))))</f>
        <v/>
      </c>
      <c r="P801" s="41" t="n">
        <v>16000</v>
      </c>
      <c r="Q8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1" t="n">
        <v>17</v>
      </c>
      <c r="S801" t="inlineStr">
        <is>
          <t>2</t>
        </is>
      </c>
    </row>
    <row r="802" ht="11.25" customHeight="1">
      <c r="A802" s="16" t="n">
        <v>798</v>
      </c>
      <c r="B802" s="21" t="n">
        <v>14</v>
      </c>
      <c r="C802" s="18" t="n">
        <v>513</v>
      </c>
      <c r="D802" s="19" t="n">
        <v>65337438</v>
      </c>
      <c r="E802" s="19" t="inlineStr">
        <is>
          <t>ЭЛ825887</t>
        </is>
      </c>
      <c r="F802" s="19" t="inlineStr">
        <is>
          <t>ПОР</t>
        </is>
      </c>
      <c r="G802" s="19" t="inlineStr">
        <is>
          <t>УШКУЛЫН</t>
        </is>
      </c>
      <c r="H802" s="19" t="inlineStr">
        <is>
          <t>ПАВЛОДАР</t>
        </is>
      </c>
      <c r="I802" s="17" t="n">
        <v>421034</v>
      </c>
      <c r="J802" s="20" t="n">
        <v>45658</v>
      </c>
      <c r="K802" s="20" t="n">
        <v>45688</v>
      </c>
      <c r="L802" s="20" t="n">
        <v>45675</v>
      </c>
      <c r="M802" s="20" t="n">
        <v>45676</v>
      </c>
      <c r="N802" s="20" t="n">
        <v>45679</v>
      </c>
      <c r="O802" s="41">
        <f>IF(N802=J802,1,IF(AND(N802=J802,L802=J802),N802+1-J802,IF(AND(N802&gt;J802,L802&lt;J802),N802+1-J802,IF(AND(N802&lt;=K802,L802&gt;=J802),N802-L802,IF(L802&gt;K802,"",IF(N802&gt;K802,EOMONTH(N802,-1)-L802,""))))))</f>
        <v/>
      </c>
      <c r="P802" s="41" t="n">
        <v>16000</v>
      </c>
      <c r="Q8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2" t="n">
        <v>0</v>
      </c>
      <c r="S802" t="inlineStr">
        <is>
          <t>value is not active</t>
        </is>
      </c>
    </row>
    <row r="803" ht="11.25" customHeight="1">
      <c r="A803" s="16" t="n">
        <v>799</v>
      </c>
      <c r="B803" s="21" t="n">
        <v>13</v>
      </c>
      <c r="C803" s="18" t="n"/>
      <c r="D803" s="19" t="n">
        <v>60694023</v>
      </c>
      <c r="E803" s="19" t="inlineStr">
        <is>
          <t>ЭЛ825451</t>
        </is>
      </c>
      <c r="F803" s="19" t="inlineStr">
        <is>
          <t>ГРУЖ</t>
        </is>
      </c>
      <c r="G803" s="19" t="inlineStr">
        <is>
          <t>Жомарт</t>
        </is>
      </c>
      <c r="H803" s="19" t="inlineStr">
        <is>
          <t>Риддер</t>
        </is>
      </c>
      <c r="I803" s="17" t="n">
        <v>151253</v>
      </c>
      <c r="J803" s="20" t="n">
        <v>45658</v>
      </c>
      <c r="K803" s="20" t="n">
        <v>45688</v>
      </c>
      <c r="L803" s="20" t="n">
        <v>45672</v>
      </c>
      <c r="M803" s="20" t="n">
        <v>45676</v>
      </c>
      <c r="N803" s="20" t="n">
        <v>45683</v>
      </c>
      <c r="O803" s="41">
        <f>IF(N803=J803,1,IF(AND(N803=J803,L803=J803),N803+1-J803,IF(AND(N803&gt;J803,L803&lt;J803),N803+1-J803,IF(AND(N803&lt;=K803,L803&gt;=J803),N803-L803,IF(L803&gt;K803,"",IF(N803&gt;K803,EOMONTH(N803,-1)-L803,""))))))</f>
        <v/>
      </c>
      <c r="P803" s="41" t="n">
        <v>16000</v>
      </c>
      <c r="Q8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3" t="n">
        <v>13</v>
      </c>
      <c r="S803" t="inlineStr">
        <is>
          <t>39</t>
        </is>
      </c>
    </row>
    <row r="804" ht="11.25" customHeight="1">
      <c r="A804" s="16" t="n">
        <v>800</v>
      </c>
      <c r="B804" s="21" t="n">
        <v>13</v>
      </c>
      <c r="C804" s="18" t="n">
        <v>39</v>
      </c>
      <c r="D804" s="19" t="n">
        <v>60695822</v>
      </c>
      <c r="E804" s="19" t="inlineStr">
        <is>
          <t>ЭЛ871542</t>
        </is>
      </c>
      <c r="F804" s="19" t="inlineStr">
        <is>
          <t>ГРУЖ</t>
        </is>
      </c>
      <c r="G804" s="19" t="inlineStr">
        <is>
          <t>Жомарт</t>
        </is>
      </c>
      <c r="H804" s="19" t="inlineStr">
        <is>
          <t>Жомарт</t>
        </is>
      </c>
      <c r="I804" s="17" t="n">
        <v>151253</v>
      </c>
      <c r="J804" s="20" t="n">
        <v>45658</v>
      </c>
      <c r="K804" s="20" t="n">
        <v>45688</v>
      </c>
      <c r="L804" s="20" t="n">
        <v>45685</v>
      </c>
      <c r="M804" s="20" t="n">
        <v>45688</v>
      </c>
      <c r="N804" s="20" t="n">
        <v>45688</v>
      </c>
      <c r="O804" s="41">
        <f>IF(N804=J804,1,IF(AND(N804=J804,L804=J804),N804+1-J804,IF(AND(N804&gt;J804,L804&lt;J804),N804+1-J804,IF(AND(N804&lt;=K804,L804&gt;=J804),N804-L804,IF(L804&gt;K804,"",IF(N804&gt;K804,EOMONTH(N804,-1)-L804,""))))))</f>
        <v/>
      </c>
      <c r="P804" s="41" t="n">
        <v>16000</v>
      </c>
      <c r="Q8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4" t="n">
        <v>39</v>
      </c>
      <c r="S804" t="inlineStr">
        <is>
          <t>39</t>
        </is>
      </c>
    </row>
    <row r="805" ht="11.25" customHeight="1">
      <c r="A805" s="16" t="n">
        <v>801</v>
      </c>
      <c r="B805" s="21" t="n">
        <v>13</v>
      </c>
      <c r="C805" s="18" t="n">
        <v>514</v>
      </c>
      <c r="D805" s="19" t="n">
        <v>60697323</v>
      </c>
      <c r="E805" s="19" t="inlineStr">
        <is>
          <t>ЭЛ757444</t>
        </is>
      </c>
      <c r="F805" s="19" t="inlineStr">
        <is>
          <t>ГРУЖ</t>
        </is>
      </c>
      <c r="G805" s="19" t="inlineStr">
        <is>
          <t>Жомарт</t>
        </is>
      </c>
      <c r="H805" s="19" t="inlineStr">
        <is>
          <t>Риддер</t>
        </is>
      </c>
      <c r="I805" s="17" t="n">
        <v>151253</v>
      </c>
      <c r="J805" s="20" t="n">
        <v>45658</v>
      </c>
      <c r="K805" s="20" t="n">
        <v>45688</v>
      </c>
      <c r="L805" s="20" t="n">
        <v>45647</v>
      </c>
      <c r="M805" s="20" t="n">
        <v>45655</v>
      </c>
      <c r="N805" s="20" t="n">
        <v>45661</v>
      </c>
      <c r="O805" s="41">
        <f>IF(N805=J805,1,IF(AND(N805=J805,L805=J805),N805+1-J805,IF(AND(N805&gt;J805,L805&lt;J805),N805+1-J805,IF(AND(N805&lt;=K805,L805&gt;=J805),N805-L805,IF(L805&gt;K805,"",IF(N805&gt;K805,EOMONTH(N805,-1)-L805,""))))))</f>
        <v/>
      </c>
      <c r="P805" s="41" t="n">
        <v>16000</v>
      </c>
      <c r="Q8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5" t="n">
        <v>0</v>
      </c>
      <c r="S805" t="inlineStr">
        <is>
          <t>value is not active</t>
        </is>
      </c>
    </row>
    <row r="806" ht="11.25" customHeight="1">
      <c r="A806" s="16" t="n">
        <v>802</v>
      </c>
      <c r="B806" s="21" t="n">
        <v>13</v>
      </c>
      <c r="C806" s="18" t="n"/>
      <c r="D806" s="19" t="n">
        <v>60697364</v>
      </c>
      <c r="E806" s="19" t="inlineStr">
        <is>
          <t>ЭЛ825451</t>
        </is>
      </c>
      <c r="F806" s="19" t="inlineStr">
        <is>
          <t>ГРУЖ</t>
        </is>
      </c>
      <c r="G806" s="19" t="inlineStr">
        <is>
          <t>Жомарт</t>
        </is>
      </c>
      <c r="H806" s="19" t="inlineStr">
        <is>
          <t>Риддер</t>
        </is>
      </c>
      <c r="I806" s="17" t="n">
        <v>151253</v>
      </c>
      <c r="J806" s="20" t="n">
        <v>45658</v>
      </c>
      <c r="K806" s="20" t="n">
        <v>45688</v>
      </c>
      <c r="L806" s="20" t="n">
        <v>45672</v>
      </c>
      <c r="M806" s="20" t="n">
        <v>45676</v>
      </c>
      <c r="N806" s="20" t="n">
        <v>45683</v>
      </c>
      <c r="O806" s="41">
        <f>IF(N806=J806,1,IF(AND(N806=J806,L806=J806),N806+1-J806,IF(AND(N806&gt;J806,L806&lt;J806),N806+1-J806,IF(AND(N806&lt;=K806,L806&gt;=J806),N806-L806,IF(L806&gt;K806,"",IF(N806&gt;K806,EOMONTH(N806,-1)-L806,""))))))</f>
        <v/>
      </c>
      <c r="P806" s="41" t="n">
        <v>16000</v>
      </c>
      <c r="Q8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6" t="n">
        <v>13</v>
      </c>
      <c r="S806" t="inlineStr">
        <is>
          <t>39</t>
        </is>
      </c>
    </row>
    <row r="807" ht="11.25" customHeight="1">
      <c r="A807" s="16" t="n">
        <v>803</v>
      </c>
      <c r="B807" s="21" t="n">
        <v>13</v>
      </c>
      <c r="C807" s="18" t="n"/>
      <c r="D807" s="19" t="n">
        <v>61474714</v>
      </c>
      <c r="E807" s="19" t="inlineStr">
        <is>
          <t>ЭЛ825451</t>
        </is>
      </c>
      <c r="F807" s="19" t="inlineStr">
        <is>
          <t>ГРУЖ</t>
        </is>
      </c>
      <c r="G807" s="19" t="inlineStr">
        <is>
          <t>Жомарт</t>
        </is>
      </c>
      <c r="H807" s="19" t="inlineStr">
        <is>
          <t>Риддер</t>
        </is>
      </c>
      <c r="I807" s="17" t="n">
        <v>151253</v>
      </c>
      <c r="J807" s="20" t="n">
        <v>45658</v>
      </c>
      <c r="K807" s="20" t="n">
        <v>45688</v>
      </c>
      <c r="L807" s="20" t="n">
        <v>45672</v>
      </c>
      <c r="M807" s="20" t="n">
        <v>45676</v>
      </c>
      <c r="N807" s="20" t="n">
        <v>45683</v>
      </c>
      <c r="O807" s="41">
        <f>IF(N807=J807,1,IF(AND(N807=J807,L807=J807),N807+1-J807,IF(AND(N807&gt;J807,L807&lt;J807),N807+1-J807,IF(AND(N807&lt;=K807,L807&gt;=J807),N807-L807,IF(L807&gt;K807,"",IF(N807&gt;K807,EOMONTH(N807,-1)-L807,""))))))</f>
        <v/>
      </c>
      <c r="P807" s="41" t="n">
        <v>16000</v>
      </c>
      <c r="Q8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7" t="n">
        <v>13</v>
      </c>
      <c r="S807" t="inlineStr">
        <is>
          <t>39</t>
        </is>
      </c>
    </row>
    <row r="808" ht="11.25" customHeight="1">
      <c r="A808" s="16" t="n">
        <v>804</v>
      </c>
      <c r="B808" s="21" t="n">
        <v>13</v>
      </c>
      <c r="C808" s="18" t="n"/>
      <c r="D808" s="19" t="n">
        <v>61475000</v>
      </c>
      <c r="E808" s="19" t="inlineStr">
        <is>
          <t>ЭЛ825451</t>
        </is>
      </c>
      <c r="F808" s="19" t="inlineStr">
        <is>
          <t>ГРУЖ</t>
        </is>
      </c>
      <c r="G808" s="19" t="inlineStr">
        <is>
          <t>Жомарт</t>
        </is>
      </c>
      <c r="H808" s="19" t="inlineStr">
        <is>
          <t>Риддер</t>
        </is>
      </c>
      <c r="I808" s="17" t="n">
        <v>151253</v>
      </c>
      <c r="J808" s="20" t="n">
        <v>45658</v>
      </c>
      <c r="K808" s="20" t="n">
        <v>45688</v>
      </c>
      <c r="L808" s="20" t="n">
        <v>45672</v>
      </c>
      <c r="M808" s="20" t="n">
        <v>45676</v>
      </c>
      <c r="N808" s="20" t="n">
        <v>45683</v>
      </c>
      <c r="O808" s="41">
        <f>IF(N808=J808,1,IF(AND(N808=J808,L808=J808),N808+1-J808,IF(AND(N808&gt;J808,L808&lt;J808),N808+1-J808,IF(AND(N808&lt;=K808,L808&gt;=J808),N808-L808,IF(L808&gt;K808,"",IF(N808&gt;K808,EOMONTH(N808,-1)-L808,""))))))</f>
        <v/>
      </c>
      <c r="P808" s="41" t="n">
        <v>16000</v>
      </c>
      <c r="Q8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8" t="n">
        <v>13</v>
      </c>
      <c r="S808" t="inlineStr">
        <is>
          <t>39</t>
        </is>
      </c>
    </row>
    <row r="809" ht="11.25" customHeight="1">
      <c r="A809" s="16" t="n">
        <v>805</v>
      </c>
      <c r="B809" s="21" t="n">
        <v>13</v>
      </c>
      <c r="C809" s="18" t="n">
        <v>39</v>
      </c>
      <c r="D809" s="19" t="n">
        <v>63565279</v>
      </c>
      <c r="E809" s="19" t="inlineStr">
        <is>
          <t>ЭЛ871542</t>
        </is>
      </c>
      <c r="F809" s="19" t="inlineStr">
        <is>
          <t>ГРУЖ</t>
        </is>
      </c>
      <c r="G809" s="19" t="inlineStr">
        <is>
          <t>Жомарт</t>
        </is>
      </c>
      <c r="H809" s="19" t="inlineStr">
        <is>
          <t>Жомарт</t>
        </is>
      </c>
      <c r="I809" s="17" t="n">
        <v>151253</v>
      </c>
      <c r="J809" s="20" t="n">
        <v>45658</v>
      </c>
      <c r="K809" s="20" t="n">
        <v>45688</v>
      </c>
      <c r="L809" s="20" t="n">
        <v>45684</v>
      </c>
      <c r="M809" s="20" t="n">
        <v>45688</v>
      </c>
      <c r="N809" s="20" t="n">
        <v>45688</v>
      </c>
      <c r="O809" s="41">
        <f>IF(N809=J809,1,IF(AND(N809=J809,L809=J809),N809+1-J809,IF(AND(N809&gt;J809,L809&lt;J809),N809+1-J809,IF(AND(N809&lt;=K809,L809&gt;=J809),N809-L809,IF(L809&gt;K809,"",IF(N809&gt;K809,EOMONTH(N809,-1)-L809,""))))))</f>
        <v/>
      </c>
      <c r="P809" s="41" t="n">
        <v>16000</v>
      </c>
      <c r="Q8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09" t="n">
        <v>39</v>
      </c>
      <c r="S809" t="inlineStr">
        <is>
          <t>39</t>
        </is>
      </c>
    </row>
    <row r="810" ht="11.25" customHeight="1">
      <c r="A810" s="16" t="n">
        <v>806</v>
      </c>
      <c r="B810" s="21" t="n">
        <v>13</v>
      </c>
      <c r="C810" s="18" t="n">
        <v>39</v>
      </c>
      <c r="D810" s="19" t="n">
        <v>63615058</v>
      </c>
      <c r="E810" s="19" t="inlineStr">
        <is>
          <t>ЭЛ871542</t>
        </is>
      </c>
      <c r="F810" s="19" t="inlineStr">
        <is>
          <t>ГРУЖ</t>
        </is>
      </c>
      <c r="G810" s="19" t="inlineStr">
        <is>
          <t>Жомарт</t>
        </is>
      </c>
      <c r="H810" s="19" t="inlineStr">
        <is>
          <t>Жомарт</t>
        </is>
      </c>
      <c r="I810" s="17" t="n">
        <v>151253</v>
      </c>
      <c r="J810" s="20" t="n">
        <v>45658</v>
      </c>
      <c r="K810" s="20" t="n">
        <v>45688</v>
      </c>
      <c r="L810" s="20" t="n">
        <v>45685</v>
      </c>
      <c r="M810" s="20" t="n">
        <v>45688</v>
      </c>
      <c r="N810" s="20" t="n">
        <v>45688</v>
      </c>
      <c r="O810" s="41">
        <f>IF(N810=J810,1,IF(AND(N810=J810,L810=J810),N810+1-J810,IF(AND(N810&gt;J810,L810&lt;J810),N810+1-J810,IF(AND(N810&lt;=K810,L810&gt;=J810),N810-L810,IF(L810&gt;K810,"",IF(N810&gt;K810,EOMONTH(N810,-1)-L810,""))))))</f>
        <v/>
      </c>
      <c r="P810" s="41" t="n">
        <v>16000</v>
      </c>
      <c r="Q8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0" t="n">
        <v>39</v>
      </c>
      <c r="S810" t="inlineStr">
        <is>
          <t>39</t>
        </is>
      </c>
    </row>
    <row r="811" ht="11.25" customHeight="1">
      <c r="A811" s="16" t="n">
        <v>807</v>
      </c>
      <c r="B811" s="21" t="n">
        <v>13</v>
      </c>
      <c r="C811" s="18" t="n"/>
      <c r="D811" s="19" t="n">
        <v>63615413</v>
      </c>
      <c r="E811" s="19" t="inlineStr">
        <is>
          <t>ЭЛ854843</t>
        </is>
      </c>
      <c r="F811" s="19" t="inlineStr">
        <is>
          <t>ГРУЖ</t>
        </is>
      </c>
      <c r="G811" s="19" t="inlineStr">
        <is>
          <t>Жомарт</t>
        </is>
      </c>
      <c r="H811" s="19" t="inlineStr">
        <is>
          <t>Риддер</t>
        </is>
      </c>
      <c r="I811" s="17" t="n">
        <v>151253</v>
      </c>
      <c r="J811" s="20" t="n">
        <v>45658</v>
      </c>
      <c r="K811" s="20" t="n">
        <v>45688</v>
      </c>
      <c r="L811" s="20" t="n">
        <v>45672</v>
      </c>
      <c r="M811" s="20" t="n">
        <v>45685</v>
      </c>
      <c r="N811" s="20" t="n">
        <v>45688</v>
      </c>
      <c r="O811" s="41">
        <f>IF(N811=J811,1,IF(AND(N811=J811,L811=J811),N811+1-J811,IF(AND(N811&gt;J811,L811&lt;J811),N811+1-J811,IF(AND(N811&lt;=K811,L811&gt;=J811),N811-L811,IF(L811&gt;K811,"",IF(N811&gt;K811,EOMONTH(N811,-1)-L811,""))))))</f>
        <v/>
      </c>
      <c r="P811" s="41" t="n">
        <v>16000</v>
      </c>
      <c r="Q8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1" t="n">
        <v>13</v>
      </c>
      <c r="S811" t="inlineStr">
        <is>
          <t>39</t>
        </is>
      </c>
    </row>
    <row r="812" ht="11.25" customHeight="1">
      <c r="A812" s="16" t="n">
        <v>808</v>
      </c>
      <c r="B812" s="21" t="n">
        <v>13</v>
      </c>
      <c r="C812" s="18" t="n">
        <v>39</v>
      </c>
      <c r="D812" s="19" t="n">
        <v>63622922</v>
      </c>
      <c r="E812" s="19" t="inlineStr">
        <is>
          <t>ЭЛ871519</t>
        </is>
      </c>
      <c r="F812" s="19" t="inlineStr">
        <is>
          <t>ГРУЖ</t>
        </is>
      </c>
      <c r="G812" s="19" t="inlineStr">
        <is>
          <t>Жомарт</t>
        </is>
      </c>
      <c r="H812" s="19" t="inlineStr">
        <is>
          <t>Жомарт</t>
        </is>
      </c>
      <c r="I812" s="17" t="n">
        <v>151253</v>
      </c>
      <c r="J812" s="20" t="n">
        <v>45658</v>
      </c>
      <c r="K812" s="20" t="n">
        <v>45688</v>
      </c>
      <c r="L812" s="20" t="n">
        <v>45683</v>
      </c>
      <c r="M812" s="20" t="n">
        <v>45688</v>
      </c>
      <c r="N812" s="20" t="n">
        <v>45688</v>
      </c>
      <c r="O812" s="41">
        <f>IF(N812=J812,1,IF(AND(N812=J812,L812=J812),N812+1-J812,IF(AND(N812&gt;J812,L812&lt;J812),N812+1-J812,IF(AND(N812&lt;=K812,L812&gt;=J812),N812-L812,IF(L812&gt;K812,"",IF(N812&gt;K812,EOMONTH(N812,-1)-L812,""))))))</f>
        <v/>
      </c>
      <c r="P812" s="41" t="n">
        <v>16000</v>
      </c>
      <c r="Q8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2" t="n">
        <v>39</v>
      </c>
      <c r="S812" t="inlineStr">
        <is>
          <t>39</t>
        </is>
      </c>
    </row>
    <row r="813" ht="11.25" customHeight="1">
      <c r="A813" s="16" t="n">
        <v>809</v>
      </c>
      <c r="B813" s="21" t="n">
        <v>13</v>
      </c>
      <c r="C813" s="18" t="n">
        <v>514</v>
      </c>
      <c r="D813" s="19" t="n">
        <v>63623011</v>
      </c>
      <c r="E813" s="19" t="inlineStr">
        <is>
          <t>ЭЛ757447</t>
        </is>
      </c>
      <c r="F813" s="19" t="inlineStr">
        <is>
          <t>ГРУЖ</t>
        </is>
      </c>
      <c r="G813" s="19" t="inlineStr">
        <is>
          <t>Жомарт</t>
        </is>
      </c>
      <c r="H813" s="19" t="inlineStr">
        <is>
          <t>Риддер</t>
        </is>
      </c>
      <c r="I813" s="17" t="n">
        <v>151253</v>
      </c>
      <c r="J813" s="20" t="n">
        <v>45658</v>
      </c>
      <c r="K813" s="20" t="n">
        <v>45688</v>
      </c>
      <c r="L813" s="20" t="n">
        <v>45647</v>
      </c>
      <c r="M813" s="20" t="n">
        <v>45655</v>
      </c>
      <c r="N813" s="20" t="n">
        <v>45661</v>
      </c>
      <c r="O813" s="41">
        <f>IF(N813=J813,1,IF(AND(N813=J813,L813=J813),N813+1-J813,IF(AND(N813&gt;J813,L813&lt;J813),N813+1-J813,IF(AND(N813&lt;=K813,L813&gt;=J813),N813-L813,IF(L813&gt;K813,"",IF(N813&gt;K813,EOMONTH(N813,-1)-L813,""))))))</f>
        <v/>
      </c>
      <c r="P813" s="41" t="n">
        <v>16000</v>
      </c>
      <c r="Q8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3" t="n">
        <v>0</v>
      </c>
      <c r="S813" t="inlineStr">
        <is>
          <t>value is not active</t>
        </is>
      </c>
    </row>
    <row r="814" ht="11.25" customHeight="1">
      <c r="A814" s="16" t="n">
        <v>810</v>
      </c>
      <c r="B814" s="21" t="n">
        <v>13</v>
      </c>
      <c r="C814" s="18" t="n"/>
      <c r="D814" s="19" t="n">
        <v>63646814</v>
      </c>
      <c r="E814" s="19" t="inlineStr">
        <is>
          <t>ЭЛ854838</t>
        </is>
      </c>
      <c r="F814" s="19" t="inlineStr">
        <is>
          <t>ГРУЖ</t>
        </is>
      </c>
      <c r="G814" s="19" t="inlineStr">
        <is>
          <t>Жомарт</t>
        </is>
      </c>
      <c r="H814" s="19" t="inlineStr">
        <is>
          <t>Риддер</t>
        </is>
      </c>
      <c r="I814" s="17" t="n">
        <v>151253</v>
      </c>
      <c r="J814" s="20" t="n">
        <v>45658</v>
      </c>
      <c r="K814" s="20" t="n">
        <v>45688</v>
      </c>
      <c r="L814" s="20" t="n">
        <v>45682</v>
      </c>
      <c r="M814" s="20" t="n">
        <v>45685</v>
      </c>
      <c r="N814" s="20" t="n">
        <v>45688</v>
      </c>
      <c r="O814" s="41">
        <f>IF(N814=J814,1,IF(AND(N814=J814,L814=J814),N814+1-J814,IF(AND(N814&gt;J814,L814&lt;J814),N814+1-J814,IF(AND(N814&lt;=K814,L814&gt;=J814),N814-L814,IF(L814&gt;K814,"",IF(N814&gt;K814,EOMONTH(N814,-1)-L814,""))))))</f>
        <v/>
      </c>
      <c r="P814" s="41" t="n">
        <v>16000</v>
      </c>
      <c r="Q8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4" t="n">
        <v>13</v>
      </c>
      <c r="S814" t="inlineStr">
        <is>
          <t>39</t>
        </is>
      </c>
    </row>
    <row r="815" ht="11.25" customHeight="1">
      <c r="A815" s="16" t="n">
        <v>811</v>
      </c>
      <c r="B815" s="21" t="n">
        <v>13</v>
      </c>
      <c r="C815" s="18" t="n">
        <v>39</v>
      </c>
      <c r="D815" s="19" t="n">
        <v>63738959</v>
      </c>
      <c r="E815" s="19" t="inlineStr">
        <is>
          <t>ЭЛ871519</t>
        </is>
      </c>
      <c r="F815" s="19" t="inlineStr">
        <is>
          <t>ГРУЖ</t>
        </is>
      </c>
      <c r="G815" s="19" t="inlineStr">
        <is>
          <t>Жомарт</t>
        </is>
      </c>
      <c r="H815" s="19" t="inlineStr">
        <is>
          <t>Жомарт</t>
        </is>
      </c>
      <c r="I815" s="17" t="n">
        <v>151253</v>
      </c>
      <c r="J815" s="20" t="n">
        <v>45658</v>
      </c>
      <c r="K815" s="20" t="n">
        <v>45688</v>
      </c>
      <c r="L815" s="20" t="n">
        <v>45683</v>
      </c>
      <c r="M815" s="20" t="n">
        <v>45688</v>
      </c>
      <c r="N815" s="20" t="n">
        <v>45688</v>
      </c>
      <c r="O815" s="41">
        <f>IF(N815=J815,1,IF(AND(N815=J815,L815=J815),N815+1-J815,IF(AND(N815&gt;J815,L815&lt;J815),N815+1-J815,IF(AND(N815&lt;=K815,L815&gt;=J815),N815-L815,IF(L815&gt;K815,"",IF(N815&gt;K815,EOMONTH(N815,-1)-L815,""))))))</f>
        <v/>
      </c>
      <c r="P815" s="41" t="n">
        <v>16000</v>
      </c>
      <c r="Q8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5" t="n">
        <v>39</v>
      </c>
      <c r="S815" t="inlineStr">
        <is>
          <t>39</t>
        </is>
      </c>
    </row>
    <row r="816" ht="11.25" customHeight="1">
      <c r="A816" s="16" t="n">
        <v>812</v>
      </c>
      <c r="B816" s="21" t="n">
        <v>13</v>
      </c>
      <c r="C816" s="18" t="n">
        <v>39</v>
      </c>
      <c r="D816" s="19" t="n">
        <v>63745038</v>
      </c>
      <c r="E816" s="19" t="inlineStr">
        <is>
          <t>ЭЛ871544</t>
        </is>
      </c>
      <c r="F816" s="19" t="inlineStr">
        <is>
          <t>ГРУЖ</t>
        </is>
      </c>
      <c r="G816" s="19" t="inlineStr">
        <is>
          <t>Жомарт</t>
        </is>
      </c>
      <c r="H816" s="19" t="inlineStr">
        <is>
          <t>Жомарт</t>
        </is>
      </c>
      <c r="I816" s="17" t="n">
        <v>151253</v>
      </c>
      <c r="J816" s="20" t="n">
        <v>45658</v>
      </c>
      <c r="K816" s="20" t="n">
        <v>45688</v>
      </c>
      <c r="L816" s="20" t="n">
        <v>45683</v>
      </c>
      <c r="M816" s="20" t="n">
        <v>45688</v>
      </c>
      <c r="N816" s="20" t="n">
        <v>45688</v>
      </c>
      <c r="O816" s="41">
        <f>IF(N816=J816,1,IF(AND(N816=J816,L816=J816),N816+1-J816,IF(AND(N816&gt;J816,L816&lt;J816),N816+1-J816,IF(AND(N816&lt;=K816,L816&gt;=J816),N816-L816,IF(L816&gt;K816,"",IF(N816&gt;K816,EOMONTH(N816,-1)-L816,""))))))</f>
        <v/>
      </c>
      <c r="P816" s="41" t="n">
        <v>16000</v>
      </c>
      <c r="Q8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6" t="n">
        <v>39</v>
      </c>
      <c r="S816" t="inlineStr">
        <is>
          <t>39</t>
        </is>
      </c>
    </row>
    <row r="817" ht="11.25" customHeight="1">
      <c r="A817" s="16" t="n">
        <v>813</v>
      </c>
      <c r="B817" s="21" t="n">
        <v>13</v>
      </c>
      <c r="C817" s="18" t="n">
        <v>39</v>
      </c>
      <c r="D817" s="19" t="n">
        <v>63745053</v>
      </c>
      <c r="E817" s="19" t="inlineStr">
        <is>
          <t>ЭЛ871544</t>
        </is>
      </c>
      <c r="F817" s="19" t="inlineStr">
        <is>
          <t>ГРУЖ</t>
        </is>
      </c>
      <c r="G817" s="19" t="inlineStr">
        <is>
          <t>Жомарт</t>
        </is>
      </c>
      <c r="H817" s="19" t="inlineStr">
        <is>
          <t>Жомарт</t>
        </is>
      </c>
      <c r="I817" s="17" t="n">
        <v>151253</v>
      </c>
      <c r="J817" s="20" t="n">
        <v>45658</v>
      </c>
      <c r="K817" s="20" t="n">
        <v>45688</v>
      </c>
      <c r="L817" s="20" t="n">
        <v>45675</v>
      </c>
      <c r="M817" s="20" t="n">
        <v>45688</v>
      </c>
      <c r="N817" s="20" t="n">
        <v>45688</v>
      </c>
      <c r="O817" s="41">
        <f>IF(N817=J817,1,IF(AND(N817=J817,L817=J817),N817+1-J817,IF(AND(N817&gt;J817,L817&lt;J817),N817+1-J817,IF(AND(N817&lt;=K817,L817&gt;=J817),N817-L817,IF(L817&gt;K817,"",IF(N817&gt;K817,EOMONTH(N817,-1)-L817,""))))))</f>
        <v/>
      </c>
      <c r="P817" s="41" t="n">
        <v>16000</v>
      </c>
      <c r="Q8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7" t="n">
        <v>39</v>
      </c>
      <c r="S817" t="inlineStr">
        <is>
          <t>39</t>
        </is>
      </c>
    </row>
    <row r="818" ht="11.25" customHeight="1">
      <c r="A818" s="16" t="n">
        <v>814</v>
      </c>
      <c r="B818" s="21" t="n">
        <v>13</v>
      </c>
      <c r="C818" s="18" t="n"/>
      <c r="D818" s="19" t="n">
        <v>65317935</v>
      </c>
      <c r="E818" s="19" t="inlineStr">
        <is>
          <t>ЭЛ848822</t>
        </is>
      </c>
      <c r="F818" s="19" t="inlineStr">
        <is>
          <t>ГРУЖ</t>
        </is>
      </c>
      <c r="G818" s="19" t="inlineStr">
        <is>
          <t>Жомарт</t>
        </is>
      </c>
      <c r="H818" s="19" t="inlineStr">
        <is>
          <t>Риддер</t>
        </is>
      </c>
      <c r="I818" s="17" t="n">
        <v>151253</v>
      </c>
      <c r="J818" s="20" t="n">
        <v>45658</v>
      </c>
      <c r="K818" s="20" t="n">
        <v>45688</v>
      </c>
      <c r="L818" s="20" t="n">
        <v>45672</v>
      </c>
      <c r="M818" s="20" t="n">
        <v>45683</v>
      </c>
      <c r="N818" s="20" t="n">
        <v>45688</v>
      </c>
      <c r="O818" s="41">
        <f>IF(N818=J818,1,IF(AND(N818=J818,L818=J818),N818+1-J818,IF(AND(N818&gt;J818,L818&lt;J818),N818+1-J818,IF(AND(N818&lt;=K818,L818&gt;=J818),N818-L818,IF(L818&gt;K818,"",IF(N818&gt;K818,EOMONTH(N818,-1)-L818,""))))))</f>
        <v/>
      </c>
      <c r="P818" s="41" t="n">
        <v>16000</v>
      </c>
      <c r="Q8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8" t="n">
        <v>13</v>
      </c>
      <c r="S818" t="inlineStr">
        <is>
          <t>39</t>
        </is>
      </c>
    </row>
    <row r="819" ht="11.25" customHeight="1">
      <c r="A819" s="16" t="n">
        <v>815</v>
      </c>
      <c r="B819" s="21" t="n">
        <v>13</v>
      </c>
      <c r="C819" s="18" t="n"/>
      <c r="D819" s="19" t="n">
        <v>65318529</v>
      </c>
      <c r="E819" s="19" t="inlineStr">
        <is>
          <t>ЭЛ831559</t>
        </is>
      </c>
      <c r="F819" s="19" t="inlineStr">
        <is>
          <t>ГРУЖ</t>
        </is>
      </c>
      <c r="G819" s="19" t="inlineStr">
        <is>
          <t>Жомарт</t>
        </is>
      </c>
      <c r="H819" s="19" t="inlineStr">
        <is>
          <t>Риддер</t>
        </is>
      </c>
      <c r="I819" s="17" t="n">
        <v>151253</v>
      </c>
      <c r="J819" s="20" t="n">
        <v>45658</v>
      </c>
      <c r="K819" s="20" t="n">
        <v>45688</v>
      </c>
      <c r="L819" s="20" t="n">
        <v>45672</v>
      </c>
      <c r="M819" s="20" t="n">
        <v>45678</v>
      </c>
      <c r="N819" s="20" t="n">
        <v>45686</v>
      </c>
      <c r="O819" s="41">
        <f>IF(N819=J819,1,IF(AND(N819=J819,L819=J819),N819+1-J819,IF(AND(N819&gt;J819,L819&lt;J819),N819+1-J819,IF(AND(N819&lt;=K819,L819&gt;=J819),N819-L819,IF(L819&gt;K819,"",IF(N819&gt;K819,EOMONTH(N819,-1)-L819,""))))))</f>
        <v/>
      </c>
      <c r="P819" s="41" t="n">
        <v>16000</v>
      </c>
      <c r="Q8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19" t="n">
        <v>13</v>
      </c>
      <c r="S819" t="inlineStr">
        <is>
          <t>39</t>
        </is>
      </c>
    </row>
    <row r="820" ht="11.25" customHeight="1">
      <c r="A820" s="16" t="n">
        <v>816</v>
      </c>
      <c r="B820" s="21" t="n">
        <v>13</v>
      </c>
      <c r="C820" s="18" t="n"/>
      <c r="D820" s="19" t="n">
        <v>65318909</v>
      </c>
      <c r="E820" s="19" t="inlineStr">
        <is>
          <t>ЭЛ848827</t>
        </is>
      </c>
      <c r="F820" s="19" t="inlineStr">
        <is>
          <t>ГРУЖ</t>
        </is>
      </c>
      <c r="G820" s="19" t="inlineStr">
        <is>
          <t>Жомарт</t>
        </is>
      </c>
      <c r="H820" s="19" t="inlineStr">
        <is>
          <t>Риддер</t>
        </is>
      </c>
      <c r="I820" s="17" t="n">
        <v>151253</v>
      </c>
      <c r="J820" s="20" t="n">
        <v>45658</v>
      </c>
      <c r="K820" s="20" t="n">
        <v>45688</v>
      </c>
      <c r="L820" s="20" t="n">
        <v>45646</v>
      </c>
      <c r="M820" s="20" t="n">
        <v>45683</v>
      </c>
      <c r="N820" s="20" t="n">
        <v>45688</v>
      </c>
      <c r="O820" s="41">
        <f>IF(N820=J820,1,IF(AND(N820=J820,L820=J820),N820+1-J820,IF(AND(N820&gt;J820,L820&lt;J820),N820+1-J820,IF(AND(N820&lt;=K820,L820&gt;=J820),N820-L820,IF(L820&gt;K820,"",IF(N820&gt;K820,EOMONTH(N820,-1)-L820,""))))))</f>
        <v/>
      </c>
      <c r="P820" s="41" t="n">
        <v>16000</v>
      </c>
      <c r="Q8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0" t="n">
        <v>13</v>
      </c>
      <c r="S820" t="inlineStr">
        <is>
          <t>39</t>
        </is>
      </c>
    </row>
    <row r="821" ht="11.25" customHeight="1">
      <c r="A821" s="16" t="n">
        <v>817</v>
      </c>
      <c r="B821" s="21" t="n">
        <v>13</v>
      </c>
      <c r="C821" s="18" t="n"/>
      <c r="D821" s="19" t="n">
        <v>65321721</v>
      </c>
      <c r="E821" s="19" t="inlineStr">
        <is>
          <t>ЭЛ852203</t>
        </is>
      </c>
      <c r="F821" s="19" t="inlineStr">
        <is>
          <t>ГРУЖ</t>
        </is>
      </c>
      <c r="G821" s="19" t="inlineStr">
        <is>
          <t>Жомарт</t>
        </is>
      </c>
      <c r="H821" s="19" t="inlineStr">
        <is>
          <t>Риддер</t>
        </is>
      </c>
      <c r="I821" s="17" t="n">
        <v>151253</v>
      </c>
      <c r="J821" s="20" t="n">
        <v>45658</v>
      </c>
      <c r="K821" s="20" t="n">
        <v>45688</v>
      </c>
      <c r="L821" s="20" t="n">
        <v>45672</v>
      </c>
      <c r="M821" s="20" t="n">
        <v>45684</v>
      </c>
      <c r="N821" s="20" t="n">
        <v>45688</v>
      </c>
      <c r="O821" s="41">
        <f>IF(N821=J821,1,IF(AND(N821=J821,L821=J821),N821+1-J821,IF(AND(N821&gt;J821,L821&lt;J821),N821+1-J821,IF(AND(N821&lt;=K821,L821&gt;=J821),N821-L821,IF(L821&gt;K821,"",IF(N821&gt;K821,EOMONTH(N821,-1)-L821,""))))))</f>
        <v/>
      </c>
      <c r="P821" s="41" t="n">
        <v>16000</v>
      </c>
      <c r="Q8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1" t="n">
        <v>13</v>
      </c>
      <c r="S821" t="inlineStr">
        <is>
          <t>39</t>
        </is>
      </c>
    </row>
    <row r="822" ht="11.25" customHeight="1">
      <c r="A822" s="16" t="n">
        <v>818</v>
      </c>
      <c r="B822" s="21" t="n">
        <v>13</v>
      </c>
      <c r="C822" s="18" t="n">
        <v>514</v>
      </c>
      <c r="D822" s="19" t="n">
        <v>65322158</v>
      </c>
      <c r="E822" s="19" t="inlineStr">
        <is>
          <t>ЭЛ757441</t>
        </is>
      </c>
      <c r="F822" s="19" t="inlineStr">
        <is>
          <t>ГРУЖ</t>
        </is>
      </c>
      <c r="G822" s="19" t="inlineStr">
        <is>
          <t>Жомарт</t>
        </is>
      </c>
      <c r="H822" s="19" t="inlineStr">
        <is>
          <t>Риддер</t>
        </is>
      </c>
      <c r="I822" s="17" t="n">
        <v>151253</v>
      </c>
      <c r="J822" s="20" t="n">
        <v>45658</v>
      </c>
      <c r="K822" s="20" t="n">
        <v>45688</v>
      </c>
      <c r="L822" s="20" t="n">
        <v>45647</v>
      </c>
      <c r="M822" s="20" t="n">
        <v>45655</v>
      </c>
      <c r="N822" s="20" t="n">
        <v>45661</v>
      </c>
      <c r="O822" s="41">
        <f>IF(N822=J822,1,IF(AND(N822=J822,L822=J822),N822+1-J822,IF(AND(N822&gt;J822,L822&lt;J822),N822+1-J822,IF(AND(N822&lt;=K822,L822&gt;=J822),N822-L822,IF(L822&gt;K822,"",IF(N822&gt;K822,EOMONTH(N822,-1)-L822,""))))))</f>
        <v/>
      </c>
      <c r="P822" s="41" t="n">
        <v>16000</v>
      </c>
      <c r="Q8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2" t="n">
        <v>0</v>
      </c>
      <c r="S822" t="inlineStr">
        <is>
          <t>value is not active</t>
        </is>
      </c>
    </row>
    <row r="823" ht="11.25" customHeight="1">
      <c r="A823" s="16" t="n">
        <v>819</v>
      </c>
      <c r="B823" s="21" t="n">
        <v>13</v>
      </c>
      <c r="C823" s="18" t="n"/>
      <c r="D823" s="19" t="n">
        <v>65337818</v>
      </c>
      <c r="E823" s="19" t="inlineStr">
        <is>
          <t>ЭЛ848827</t>
        </is>
      </c>
      <c r="F823" s="19" t="inlineStr">
        <is>
          <t>ГРУЖ</t>
        </is>
      </c>
      <c r="G823" s="19" t="inlineStr">
        <is>
          <t>Жомарт</t>
        </is>
      </c>
      <c r="H823" s="19" t="inlineStr">
        <is>
          <t>Риддер</t>
        </is>
      </c>
      <c r="I823" s="17" t="n">
        <v>151253</v>
      </c>
      <c r="J823" s="20" t="n">
        <v>45658</v>
      </c>
      <c r="K823" s="20" t="n">
        <v>45688</v>
      </c>
      <c r="L823" s="20" t="n">
        <v>45646</v>
      </c>
      <c r="M823" s="20" t="n">
        <v>45683</v>
      </c>
      <c r="N823" s="20" t="n">
        <v>45688</v>
      </c>
      <c r="O823" s="41">
        <f>IF(N823=J823,1,IF(AND(N823=J823,L823=J823),N823+1-J823,IF(AND(N823&gt;J823,L823&lt;J823),N823+1-J823,IF(AND(N823&lt;=K823,L823&gt;=J823),N823-L823,IF(L823&gt;K823,"",IF(N823&gt;K823,EOMONTH(N823,-1)-L823,""))))))</f>
        <v/>
      </c>
      <c r="P823" s="41" t="n">
        <v>16000</v>
      </c>
      <c r="Q8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3" t="n">
        <v>13</v>
      </c>
      <c r="S823" t="inlineStr">
        <is>
          <t>39</t>
        </is>
      </c>
    </row>
    <row r="824" ht="11.25" customHeight="1">
      <c r="A824" s="16" t="n">
        <v>820</v>
      </c>
      <c r="B824" s="21" t="n">
        <v>13</v>
      </c>
      <c r="C824" s="18" t="n"/>
      <c r="D824" s="19" t="n">
        <v>65352684</v>
      </c>
      <c r="E824" s="19" t="inlineStr">
        <is>
          <t>ЭЛ859541</t>
        </is>
      </c>
      <c r="F824" s="19" t="inlineStr">
        <is>
          <t>ГРУЖ</t>
        </is>
      </c>
      <c r="G824" s="19" t="inlineStr">
        <is>
          <t>Жомарт</t>
        </is>
      </c>
      <c r="H824" s="19" t="inlineStr">
        <is>
          <t>Риддер</t>
        </is>
      </c>
      <c r="I824" s="17" t="n">
        <v>151253</v>
      </c>
      <c r="J824" s="20" t="n">
        <v>45658</v>
      </c>
      <c r="K824" s="20" t="n">
        <v>45688</v>
      </c>
      <c r="L824" s="20" t="n">
        <v>45672</v>
      </c>
      <c r="M824" s="20" t="n">
        <v>45686</v>
      </c>
      <c r="N824" s="20" t="n">
        <v>45688</v>
      </c>
      <c r="O824" s="41">
        <f>IF(N824=J824,1,IF(AND(N824=J824,L824=J824),N824+1-J824,IF(AND(N824&gt;J824,L824&lt;J824),N824+1-J824,IF(AND(N824&lt;=K824,L824&gt;=J824),N824-L824,IF(L824&gt;K824,"",IF(N824&gt;K824,EOMONTH(N824,-1)-L824,""))))))</f>
        <v/>
      </c>
      <c r="P824" s="41" t="n">
        <v>16000</v>
      </c>
      <c r="Q8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4" t="n">
        <v>13</v>
      </c>
      <c r="S824" t="inlineStr">
        <is>
          <t>39</t>
        </is>
      </c>
    </row>
    <row r="825" ht="11.25" customHeight="1">
      <c r="A825" s="16" t="n">
        <v>821</v>
      </c>
      <c r="B825" s="21" t="n">
        <v>56</v>
      </c>
      <c r="C825" s="18" t="n">
        <v>30</v>
      </c>
      <c r="D825" s="19" t="n">
        <v>65320681</v>
      </c>
      <c r="E825" s="19" t="inlineStr">
        <is>
          <t>ЭЛ765365</t>
        </is>
      </c>
      <c r="F825" s="19" t="inlineStr">
        <is>
          <t>ГРУЖ</t>
        </is>
      </c>
      <c r="G825" s="19" t="inlineStr">
        <is>
          <t>УШКУЛЫН</t>
        </is>
      </c>
      <c r="H825" s="19" t="inlineStr">
        <is>
          <t>Саумалколь</t>
        </is>
      </c>
      <c r="I825" s="17" t="n">
        <v>161096</v>
      </c>
      <c r="J825" s="20" t="n">
        <v>45658</v>
      </c>
      <c r="K825" s="20" t="n">
        <v>45688</v>
      </c>
      <c r="L825" s="20" t="n">
        <v>45653</v>
      </c>
      <c r="M825" s="20" t="n">
        <v>45657</v>
      </c>
      <c r="N825" s="20" t="n">
        <v>45662</v>
      </c>
      <c r="O825" s="41">
        <f>IF(N825=J825,1,IF(AND(N825=J825,L825=J825),N825+1-J825,IF(AND(N825&gt;J825,L825&lt;J825),N825+1-J825,IF(AND(N825&lt;=K825,L825&gt;=J825),N825-L825,IF(L825&gt;K825,"",IF(N825&gt;K825,EOMONTH(N825,-1)-L825,""))))))</f>
        <v/>
      </c>
      <c r="P825" s="41" t="n">
        <v>16000</v>
      </c>
      <c r="Q8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5" t="n">
        <v>0</v>
      </c>
      <c r="S825" t="inlineStr">
        <is>
          <t>value is not active</t>
        </is>
      </c>
    </row>
    <row r="826" ht="11.25" customHeight="1">
      <c r="A826" s="16" t="n">
        <v>822</v>
      </c>
      <c r="B826" s="21" t="n">
        <v>56</v>
      </c>
      <c r="C826" s="18" t="n">
        <v>30</v>
      </c>
      <c r="D826" s="19" t="n">
        <v>65339970</v>
      </c>
      <c r="E826" s="19" t="inlineStr">
        <is>
          <t>ЭЛ765371</t>
        </is>
      </c>
      <c r="F826" s="19" t="inlineStr">
        <is>
          <t>ГРУЖ</t>
        </is>
      </c>
      <c r="G826" s="19" t="inlineStr">
        <is>
          <t>УШКУЛЫН</t>
        </is>
      </c>
      <c r="H826" s="19" t="inlineStr">
        <is>
          <t>Сексеул</t>
        </is>
      </c>
      <c r="I826" s="17" t="n">
        <v>161128</v>
      </c>
      <c r="J826" s="20" t="n">
        <v>45658</v>
      </c>
      <c r="K826" s="20" t="n">
        <v>45688</v>
      </c>
      <c r="L826" s="20" t="n">
        <v>45650</v>
      </c>
      <c r="M826" s="20" t="n">
        <v>45657</v>
      </c>
      <c r="N826" s="20" t="n">
        <v>45664</v>
      </c>
      <c r="O826" s="41">
        <f>IF(N826=J826,1,IF(AND(N826=J826,L826=J826),N826+1-J826,IF(AND(N826&gt;J826,L826&lt;J826),N826+1-J826,IF(AND(N826&lt;=K826,L826&gt;=J826),N826-L826,IF(L826&gt;K826,"",IF(N826&gt;K826,EOMONTH(N826,-1)-L826,""))))))</f>
        <v/>
      </c>
      <c r="P826" s="41" t="n">
        <v>16000</v>
      </c>
      <c r="Q8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6" t="n">
        <v>0</v>
      </c>
      <c r="S826" t="inlineStr">
        <is>
          <t>value is not active</t>
        </is>
      </c>
    </row>
    <row r="827" ht="11.25" customHeight="1">
      <c r="A827" s="16" t="n">
        <v>823</v>
      </c>
      <c r="B827" s="21" t="n">
        <v>56</v>
      </c>
      <c r="C827" s="18" t="n">
        <v>30</v>
      </c>
      <c r="D827" s="19" t="n">
        <v>65342875</v>
      </c>
      <c r="E827" s="19" t="inlineStr">
        <is>
          <t>ЭЛ765371</t>
        </is>
      </c>
      <c r="F827" s="19" t="inlineStr">
        <is>
          <t>ГРУЖ</t>
        </is>
      </c>
      <c r="G827" s="19" t="inlineStr">
        <is>
          <t>УШКУЛЫН</t>
        </is>
      </c>
      <c r="H827" s="19" t="inlineStr">
        <is>
          <t>Сексеул</t>
        </is>
      </c>
      <c r="I827" s="17" t="n">
        <v>161128</v>
      </c>
      <c r="J827" s="20" t="n">
        <v>45658</v>
      </c>
      <c r="K827" s="20" t="n">
        <v>45688</v>
      </c>
      <c r="L827" s="20" t="n">
        <v>45650</v>
      </c>
      <c r="M827" s="20" t="n">
        <v>45657</v>
      </c>
      <c r="N827" s="20" t="n">
        <v>45664</v>
      </c>
      <c r="O827" s="41">
        <f>IF(N827=J827,1,IF(AND(N827=J827,L827=J827),N827+1-J827,IF(AND(N827&gt;J827,L827&lt;J827),N827+1-J827,IF(AND(N827&lt;=K827,L827&gt;=J827),N827-L827,IF(L827&gt;K827,"",IF(N827&gt;K827,EOMONTH(N827,-1)-L827,""))))))</f>
        <v/>
      </c>
      <c r="P827" s="41" t="n">
        <v>16000</v>
      </c>
      <c r="Q8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7" t="n">
        <v>0</v>
      </c>
      <c r="S827" t="inlineStr">
        <is>
          <t>value is not active</t>
        </is>
      </c>
    </row>
    <row r="828" ht="11.25" customHeight="1">
      <c r="A828" s="16" t="n">
        <v>824</v>
      </c>
      <c r="B828" s="21" t="n">
        <v>56</v>
      </c>
      <c r="C828" s="18" t="n"/>
      <c r="D828" s="19" t="n">
        <v>63740450</v>
      </c>
      <c r="E828" s="19" t="inlineStr">
        <is>
          <t>ЭЛ863053</t>
        </is>
      </c>
      <c r="F828" s="19" t="inlineStr">
        <is>
          <t>ГРУЖ</t>
        </is>
      </c>
      <c r="G828" s="19" t="inlineStr">
        <is>
          <t>УШКУЛЫН</t>
        </is>
      </c>
      <c r="H828" s="19" t="inlineStr">
        <is>
          <t>СОРОКОВАЯ</t>
        </is>
      </c>
      <c r="I828" s="17" t="n">
        <v>161096</v>
      </c>
      <c r="J828" s="20" t="n">
        <v>45658</v>
      </c>
      <c r="K828" s="20" t="n">
        <v>45688</v>
      </c>
      <c r="L828" s="20" t="n">
        <v>45686</v>
      </c>
      <c r="M828" s="20" t="n">
        <v>45687</v>
      </c>
      <c r="N828" s="20" t="n">
        <v>45688</v>
      </c>
      <c r="O828" s="41">
        <f>IF(N828=J828,1,IF(AND(N828=J828,L828=J828),N828+1-J828,IF(AND(N828&gt;J828,L828&lt;J828),N828+1-J828,IF(AND(N828&lt;=K828,L828&gt;=J828),N828-L828,IF(L828&gt;K828,"",IF(N828&gt;K828,EOMONTH(N828,-1)-L828,""))))))</f>
        <v/>
      </c>
      <c r="P828" s="41" t="n">
        <v>16000</v>
      </c>
      <c r="Q8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8" t="n">
        <v>56</v>
      </c>
      <c r="S828" t="inlineStr">
        <is>
          <t>2</t>
        </is>
      </c>
    </row>
    <row r="829" ht="11.25" customHeight="1">
      <c r="A829" s="16" t="n">
        <v>825</v>
      </c>
      <c r="B829" s="21" t="n">
        <v>26</v>
      </c>
      <c r="C829" s="18" t="n"/>
      <c r="D829" s="19" t="n">
        <v>60691607</v>
      </c>
      <c r="E829" s="19" t="n">
        <v>20279295</v>
      </c>
      <c r="F829" s="19" t="inlineStr">
        <is>
          <t>ГРУЖ</t>
        </is>
      </c>
      <c r="G829" s="19" t="inlineStr">
        <is>
          <t>Кызылжар</t>
        </is>
      </c>
      <c r="H829" s="19" t="inlineStr">
        <is>
          <t>Сырдарьинская</t>
        </is>
      </c>
      <c r="I829" s="17" t="n">
        <v>161128</v>
      </c>
      <c r="J829" s="20" t="n">
        <v>45658</v>
      </c>
      <c r="K829" s="20" t="n">
        <v>45688</v>
      </c>
      <c r="L829" s="20" t="n">
        <v>45676</v>
      </c>
      <c r="M829" s="20" t="n">
        <v>45681</v>
      </c>
      <c r="N829" s="20" t="n">
        <v>45686</v>
      </c>
      <c r="O829" s="41">
        <f>IF(N829=J829,1,IF(AND(N829=J829,L829=J829),N829+1-J829,IF(AND(N829&gt;J829,L829&lt;J829),N829+1-J829,IF(AND(N829&lt;=K829,L829&gt;=J829),N829-L829,IF(L829&gt;K829,"",IF(N829&gt;K829,EOMONTH(N829,-1)-L829,""))))))</f>
        <v/>
      </c>
      <c r="P829" s="41" t="n">
        <v>16000</v>
      </c>
      <c r="Q8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29" t="n">
        <v>26</v>
      </c>
      <c r="S829" t="inlineStr">
        <is>
          <t>26</t>
        </is>
      </c>
    </row>
    <row r="830" ht="11.25" customHeight="1">
      <c r="A830" s="16" t="n">
        <v>826</v>
      </c>
      <c r="B830" s="21" t="n">
        <v>26</v>
      </c>
      <c r="C830" s="18" t="n"/>
      <c r="D830" s="19" t="n">
        <v>60696366</v>
      </c>
      <c r="E830" s="19" t="n">
        <v>20280151</v>
      </c>
      <c r="F830" s="19" t="inlineStr">
        <is>
          <t>ГРУЖ</t>
        </is>
      </c>
      <c r="G830" s="19" t="inlineStr">
        <is>
          <t>Кызылжар</t>
        </is>
      </c>
      <c r="H830" s="19" t="inlineStr">
        <is>
          <t>Сырдарьинская</t>
        </is>
      </c>
      <c r="I830" s="17" t="n">
        <v>161128</v>
      </c>
      <c r="J830" s="20" t="n">
        <v>45658</v>
      </c>
      <c r="K830" s="20" t="n">
        <v>45688</v>
      </c>
      <c r="L830" s="20" t="n">
        <v>45679</v>
      </c>
      <c r="M830" s="20" t="n">
        <v>45681</v>
      </c>
      <c r="N830" s="20" t="n">
        <v>45686</v>
      </c>
      <c r="O830" s="41">
        <f>IF(N830=J830,1,IF(AND(N830=J830,L830=J830),N830+1-J830,IF(AND(N830&gt;J830,L830&lt;J830),N830+1-J830,IF(AND(N830&lt;=K830,L830&gt;=J830),N830-L830,IF(L830&gt;K830,"",IF(N830&gt;K830,EOMONTH(N830,-1)-L830,""))))))</f>
        <v/>
      </c>
      <c r="P830" s="41" t="n">
        <v>16000</v>
      </c>
      <c r="Q8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0" t="n">
        <v>26</v>
      </c>
      <c r="S830" t="inlineStr">
        <is>
          <t>26</t>
        </is>
      </c>
    </row>
    <row r="831" ht="11.25" customHeight="1">
      <c r="A831" s="16" t="n">
        <v>827</v>
      </c>
      <c r="B831" s="21" t="n">
        <v>26</v>
      </c>
      <c r="C831" s="18" t="n"/>
      <c r="D831" s="19" t="n">
        <v>60697521</v>
      </c>
      <c r="E831" s="19" t="n">
        <v>20279306</v>
      </c>
      <c r="F831" s="19" t="inlineStr">
        <is>
          <t>ГРУЖ</t>
        </is>
      </c>
      <c r="G831" s="19" t="inlineStr">
        <is>
          <t>Кызылжар</t>
        </is>
      </c>
      <c r="H831" s="19" t="inlineStr">
        <is>
          <t>Сырдарьинская</t>
        </is>
      </c>
      <c r="I831" s="17" t="n">
        <v>161128</v>
      </c>
      <c r="J831" s="20" t="n">
        <v>45658</v>
      </c>
      <c r="K831" s="20" t="n">
        <v>45688</v>
      </c>
      <c r="L831" s="20" t="n">
        <v>45676</v>
      </c>
      <c r="M831" s="20" t="n">
        <v>45681</v>
      </c>
      <c r="N831" s="20" t="n">
        <v>45686</v>
      </c>
      <c r="O831" s="41">
        <f>IF(N831=J831,1,IF(AND(N831=J831,L831=J831),N831+1-J831,IF(AND(N831&gt;J831,L831&lt;J831),N831+1-J831,IF(AND(N831&lt;=K831,L831&gt;=J831),N831-L831,IF(L831&gt;K831,"",IF(N831&gt;K831,EOMONTH(N831,-1)-L831,""))))))</f>
        <v/>
      </c>
      <c r="P831" s="41" t="n">
        <v>16000</v>
      </c>
      <c r="Q8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1" t="n">
        <v>26</v>
      </c>
      <c r="S831" t="inlineStr">
        <is>
          <t>26</t>
        </is>
      </c>
    </row>
    <row r="832" ht="11.25" customHeight="1">
      <c r="A832" s="16" t="n">
        <v>828</v>
      </c>
      <c r="B832" s="21" t="n">
        <v>26</v>
      </c>
      <c r="C832" s="18" t="n"/>
      <c r="D832" s="19" t="n">
        <v>61117552</v>
      </c>
      <c r="E832" s="19" t="n">
        <v>20281670</v>
      </c>
      <c r="F832" s="19" t="inlineStr">
        <is>
          <t>ГРУЖ</t>
        </is>
      </c>
      <c r="G832" s="19" t="inlineStr">
        <is>
          <t>Кызылжар</t>
        </is>
      </c>
      <c r="H832" s="19" t="inlineStr">
        <is>
          <t>Сырдарьинская</t>
        </is>
      </c>
      <c r="I832" s="17" t="n">
        <v>161128</v>
      </c>
      <c r="J832" s="20" t="n">
        <v>45658</v>
      </c>
      <c r="K832" s="20" t="n">
        <v>45688</v>
      </c>
      <c r="L832" s="20" t="n">
        <v>45680</v>
      </c>
      <c r="M832" s="20" t="n">
        <v>45682</v>
      </c>
      <c r="N832" s="20" t="n">
        <v>45687</v>
      </c>
      <c r="O832" s="41">
        <f>IF(N832=J832,1,IF(AND(N832=J832,L832=J832),N832+1-J832,IF(AND(N832&gt;J832,L832&lt;J832),N832+1-J832,IF(AND(N832&lt;=K832,L832&gt;=J832),N832-L832,IF(L832&gt;K832,"",IF(N832&gt;K832,EOMONTH(N832,-1)-L832,""))))))</f>
        <v/>
      </c>
      <c r="P832" s="41" t="n">
        <v>16000</v>
      </c>
      <c r="Q8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2" t="n">
        <v>26</v>
      </c>
      <c r="S832" t="inlineStr">
        <is>
          <t>26</t>
        </is>
      </c>
    </row>
    <row r="833" ht="11.25" customHeight="1">
      <c r="A833" s="16" t="n">
        <v>829</v>
      </c>
      <c r="B833" s="21" t="n">
        <v>26</v>
      </c>
      <c r="C833" s="18" t="n"/>
      <c r="D833" s="19" t="n">
        <v>61474383</v>
      </c>
      <c r="E833" s="19" t="n">
        <v>20279304</v>
      </c>
      <c r="F833" s="19" t="inlineStr">
        <is>
          <t>ГРУЖ</t>
        </is>
      </c>
      <c r="G833" s="19" t="inlineStr">
        <is>
          <t>Кызылжар</t>
        </is>
      </c>
      <c r="H833" s="19" t="inlineStr">
        <is>
          <t>Сырдарьинская</t>
        </is>
      </c>
      <c r="I833" s="17" t="n">
        <v>161128</v>
      </c>
      <c r="J833" s="20" t="n">
        <v>45658</v>
      </c>
      <c r="K833" s="20" t="n">
        <v>45688</v>
      </c>
      <c r="L833" s="20" t="n">
        <v>45676</v>
      </c>
      <c r="M833" s="20" t="n">
        <v>45681</v>
      </c>
      <c r="N833" s="20" t="n">
        <v>45686</v>
      </c>
      <c r="O833" s="41">
        <f>IF(N833=J833,1,IF(AND(N833=J833,L833=J833),N833+1-J833,IF(AND(N833&gt;J833,L833&lt;J833),N833+1-J833,IF(AND(N833&lt;=K833,L833&gt;=J833),N833-L833,IF(L833&gt;K833,"",IF(N833&gt;K833,EOMONTH(N833,-1)-L833,""))))))</f>
        <v/>
      </c>
      <c r="P833" s="41" t="n">
        <v>16000</v>
      </c>
      <c r="Q8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3" t="n">
        <v>26</v>
      </c>
      <c r="S833" t="inlineStr">
        <is>
          <t>26</t>
        </is>
      </c>
    </row>
    <row r="834" ht="11.25" customHeight="1">
      <c r="A834" s="16" t="n">
        <v>830</v>
      </c>
      <c r="B834" s="21" t="n">
        <v>26</v>
      </c>
      <c r="C834" s="18" t="n"/>
      <c r="D834" s="19" t="n">
        <v>61474458</v>
      </c>
      <c r="E834" s="19" t="n">
        <v>20279302</v>
      </c>
      <c r="F834" s="19" t="inlineStr">
        <is>
          <t>ГРУЖ</t>
        </is>
      </c>
      <c r="G834" s="19" t="inlineStr">
        <is>
          <t>Кызылжар</t>
        </is>
      </c>
      <c r="H834" s="19" t="inlineStr">
        <is>
          <t>Сырдарьинская</t>
        </is>
      </c>
      <c r="I834" s="17" t="n">
        <v>161128</v>
      </c>
      <c r="J834" s="20" t="n">
        <v>45658</v>
      </c>
      <c r="K834" s="20" t="n">
        <v>45688</v>
      </c>
      <c r="L834" s="20" t="n">
        <v>45676</v>
      </c>
      <c r="M834" s="20" t="n">
        <v>45681</v>
      </c>
      <c r="N834" s="20" t="n">
        <v>45686</v>
      </c>
      <c r="O834" s="41">
        <f>IF(N834=J834,1,IF(AND(N834=J834,L834=J834),N834+1-J834,IF(AND(N834&gt;J834,L834&lt;J834),N834+1-J834,IF(AND(N834&lt;=K834,L834&gt;=J834),N834-L834,IF(L834&gt;K834,"",IF(N834&gt;K834,EOMONTH(N834,-1)-L834,""))))))</f>
        <v/>
      </c>
      <c r="P834" s="41" t="n">
        <v>16000</v>
      </c>
      <c r="Q8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4" t="n">
        <v>26</v>
      </c>
      <c r="S834" t="inlineStr">
        <is>
          <t>26</t>
        </is>
      </c>
    </row>
    <row r="835" ht="11.25" customHeight="1">
      <c r="A835" s="16" t="n">
        <v>831</v>
      </c>
      <c r="B835" s="21" t="n">
        <v>26</v>
      </c>
      <c r="C835" s="18" t="n"/>
      <c r="D835" s="19" t="n">
        <v>61474748</v>
      </c>
      <c r="E835" s="19" t="n">
        <v>20279308</v>
      </c>
      <c r="F835" s="19" t="inlineStr">
        <is>
          <t>ГРУЖ</t>
        </is>
      </c>
      <c r="G835" s="19" t="inlineStr">
        <is>
          <t>Кызылжар</t>
        </is>
      </c>
      <c r="H835" s="19" t="inlineStr">
        <is>
          <t>Сырдарьинская</t>
        </is>
      </c>
      <c r="I835" s="17" t="n">
        <v>161128</v>
      </c>
      <c r="J835" s="20" t="n">
        <v>45658</v>
      </c>
      <c r="K835" s="20" t="n">
        <v>45688</v>
      </c>
      <c r="L835" s="20" t="n">
        <v>45679</v>
      </c>
      <c r="M835" s="20" t="n">
        <v>45681</v>
      </c>
      <c r="N835" s="20" t="n">
        <v>45686</v>
      </c>
      <c r="O835" s="41">
        <f>IF(N835=J835,1,IF(AND(N835=J835,L835=J835),N835+1-J835,IF(AND(N835&gt;J835,L835&lt;J835),N835+1-J835,IF(AND(N835&lt;=K835,L835&gt;=J835),N835-L835,IF(L835&gt;K835,"",IF(N835&gt;K835,EOMONTH(N835,-1)-L835,""))))))</f>
        <v/>
      </c>
      <c r="P835" s="41" t="n">
        <v>16000</v>
      </c>
      <c r="Q8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5" t="n">
        <v>26</v>
      </c>
      <c r="S835" t="inlineStr">
        <is>
          <t>26</t>
        </is>
      </c>
    </row>
    <row r="836" ht="11.25" customHeight="1">
      <c r="A836" s="16" t="n">
        <v>832</v>
      </c>
      <c r="B836" s="21" t="n">
        <v>26</v>
      </c>
      <c r="C836" s="18" t="n"/>
      <c r="D836" s="19" t="n">
        <v>63615769</v>
      </c>
      <c r="E836" s="19" t="n">
        <v>20281673</v>
      </c>
      <c r="F836" s="19" t="inlineStr">
        <is>
          <t>ГРУЖ</t>
        </is>
      </c>
      <c r="G836" s="19" t="inlineStr">
        <is>
          <t>Кызылжар</t>
        </is>
      </c>
      <c r="H836" s="19" t="inlineStr">
        <is>
          <t>Сырдарьинская</t>
        </is>
      </c>
      <c r="I836" s="17" t="n">
        <v>161128</v>
      </c>
      <c r="J836" s="20" t="n">
        <v>45658</v>
      </c>
      <c r="K836" s="20" t="n">
        <v>45688</v>
      </c>
      <c r="L836" s="20" t="n">
        <v>45680</v>
      </c>
      <c r="M836" s="20" t="n">
        <v>45682</v>
      </c>
      <c r="N836" s="20" t="n">
        <v>45687</v>
      </c>
      <c r="O836" s="41">
        <f>IF(N836=J836,1,IF(AND(N836=J836,L836=J836),N836+1-J836,IF(AND(N836&gt;J836,L836&lt;J836),N836+1-J836,IF(AND(N836&lt;=K836,L836&gt;=J836),N836-L836,IF(L836&gt;K836,"",IF(N836&gt;K836,EOMONTH(N836,-1)-L836,""))))))</f>
        <v/>
      </c>
      <c r="P836" s="41" t="n">
        <v>16000</v>
      </c>
      <c r="Q8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6" t="n">
        <v>26</v>
      </c>
      <c r="S836" t="inlineStr">
        <is>
          <t>26</t>
        </is>
      </c>
    </row>
    <row r="837" ht="11.25" customHeight="1">
      <c r="A837" s="16" t="n">
        <v>833</v>
      </c>
      <c r="B837" s="21" t="n">
        <v>26</v>
      </c>
      <c r="C837" s="18" t="n"/>
      <c r="D837" s="19" t="n">
        <v>63738942</v>
      </c>
      <c r="E837" s="19" t="n">
        <v>20279140</v>
      </c>
      <c r="F837" s="19" t="inlineStr">
        <is>
          <t>ГРУЖ</t>
        </is>
      </c>
      <c r="G837" s="19" t="inlineStr">
        <is>
          <t>Кызылжар</t>
        </is>
      </c>
      <c r="H837" s="19" t="inlineStr">
        <is>
          <t>Сырдарьинская</t>
        </is>
      </c>
      <c r="I837" s="17" t="n">
        <v>161128</v>
      </c>
      <c r="J837" s="20" t="n">
        <v>45658</v>
      </c>
      <c r="K837" s="20" t="n">
        <v>45688</v>
      </c>
      <c r="L837" s="20" t="n">
        <v>45679</v>
      </c>
      <c r="M837" s="20" t="n">
        <v>45681</v>
      </c>
      <c r="N837" s="20" t="n">
        <v>45686</v>
      </c>
      <c r="O837" s="41">
        <f>IF(N837=J837,1,IF(AND(N837=J837,L837=J837),N837+1-J837,IF(AND(N837&gt;J837,L837&lt;J837),N837+1-J837,IF(AND(N837&lt;=K837,L837&gt;=J837),N837-L837,IF(L837&gt;K837,"",IF(N837&gt;K837,EOMONTH(N837,-1)-L837,""))))))</f>
        <v/>
      </c>
      <c r="P837" s="41" t="n">
        <v>16000</v>
      </c>
      <c r="Q8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7" t="n">
        <v>26</v>
      </c>
      <c r="S837" t="inlineStr">
        <is>
          <t>26</t>
        </is>
      </c>
    </row>
    <row r="838" ht="11.25" customHeight="1">
      <c r="A838" s="16" t="n">
        <v>834</v>
      </c>
      <c r="B838" s="21" t="n">
        <v>26</v>
      </c>
      <c r="C838" s="18" t="n"/>
      <c r="D838" s="19" t="n">
        <v>63740328</v>
      </c>
      <c r="E838" s="19" t="n">
        <v>20279294</v>
      </c>
      <c r="F838" s="19" t="inlineStr">
        <is>
          <t>ГРУЖ</t>
        </is>
      </c>
      <c r="G838" s="19" t="inlineStr">
        <is>
          <t>Кызылжар</t>
        </is>
      </c>
      <c r="H838" s="19" t="inlineStr">
        <is>
          <t>Сырдарьинская</t>
        </is>
      </c>
      <c r="I838" s="17" t="n">
        <v>161128</v>
      </c>
      <c r="J838" s="20" t="n">
        <v>45658</v>
      </c>
      <c r="K838" s="20" t="n">
        <v>45688</v>
      </c>
      <c r="L838" s="20" t="n">
        <v>45676</v>
      </c>
      <c r="M838" s="20" t="n">
        <v>45681</v>
      </c>
      <c r="N838" s="20" t="n">
        <v>45686</v>
      </c>
      <c r="O838" s="41">
        <f>IF(N838=J838,1,IF(AND(N838=J838,L838=J838),N838+1-J838,IF(AND(N838&gt;J838,L838&lt;J838),N838+1-J838,IF(AND(N838&lt;=K838,L838&gt;=J838),N838-L838,IF(L838&gt;K838,"",IF(N838&gt;K838,EOMONTH(N838,-1)-L838,""))))))</f>
        <v/>
      </c>
      <c r="P838" s="41" t="n">
        <v>16000</v>
      </c>
      <c r="Q8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8" t="n">
        <v>26</v>
      </c>
      <c r="S838" t="inlineStr">
        <is>
          <t>26</t>
        </is>
      </c>
    </row>
    <row r="839" ht="11.25" customHeight="1">
      <c r="A839" s="16" t="n">
        <v>835</v>
      </c>
      <c r="B839" s="21" t="n">
        <v>26</v>
      </c>
      <c r="C839" s="18" t="n"/>
      <c r="D839" s="19" t="n">
        <v>63745012</v>
      </c>
      <c r="E839" s="19" t="n">
        <v>20279122</v>
      </c>
      <c r="F839" s="19" t="inlineStr">
        <is>
          <t>ГРУЖ</t>
        </is>
      </c>
      <c r="G839" s="19" t="inlineStr">
        <is>
          <t>Кызылжар</t>
        </is>
      </c>
      <c r="H839" s="19" t="inlineStr">
        <is>
          <t>Сырдарьинская</t>
        </is>
      </c>
      <c r="I839" s="17" t="n">
        <v>161128</v>
      </c>
      <c r="J839" s="20" t="n">
        <v>45658</v>
      </c>
      <c r="K839" s="20" t="n">
        <v>45688</v>
      </c>
      <c r="L839" s="20" t="n">
        <v>45679</v>
      </c>
      <c r="M839" s="20" t="n">
        <v>45681</v>
      </c>
      <c r="N839" s="20" t="n">
        <v>45687</v>
      </c>
      <c r="O839" s="41">
        <f>IF(N839=J839,1,IF(AND(N839=J839,L839=J839),N839+1-J839,IF(AND(N839&gt;J839,L839&lt;J839),N839+1-J839,IF(AND(N839&lt;=K839,L839&gt;=J839),N839-L839,IF(L839&gt;K839,"",IF(N839&gt;K839,EOMONTH(N839,-1)-L839,""))))))</f>
        <v/>
      </c>
      <c r="P839" s="41" t="n">
        <v>16000</v>
      </c>
      <c r="Q8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39" t="n">
        <v>26</v>
      </c>
      <c r="S839" t="inlineStr">
        <is>
          <t>26</t>
        </is>
      </c>
    </row>
    <row r="840" ht="11.25" customHeight="1">
      <c r="A840" s="16" t="n">
        <v>836</v>
      </c>
      <c r="B840" s="21" t="n">
        <v>26</v>
      </c>
      <c r="C840" s="18" t="n"/>
      <c r="D840" s="19" t="n">
        <v>65317950</v>
      </c>
      <c r="E840" s="19" t="n">
        <v>20279143</v>
      </c>
      <c r="F840" s="19" t="inlineStr">
        <is>
          <t>ГРУЖ</t>
        </is>
      </c>
      <c r="G840" s="19" t="inlineStr">
        <is>
          <t>Кызылжар</t>
        </is>
      </c>
      <c r="H840" s="19" t="inlineStr">
        <is>
          <t>Сырдарьинская</t>
        </is>
      </c>
      <c r="I840" s="17" t="n">
        <v>161128</v>
      </c>
      <c r="J840" s="20" t="n">
        <v>45658</v>
      </c>
      <c r="K840" s="20" t="n">
        <v>45688</v>
      </c>
      <c r="L840" s="20" t="n">
        <v>45679</v>
      </c>
      <c r="M840" s="20" t="n">
        <v>45681</v>
      </c>
      <c r="N840" s="20" t="n">
        <v>45686</v>
      </c>
      <c r="O840" s="41">
        <f>IF(N840=J840,1,IF(AND(N840=J840,L840=J840),N840+1-J840,IF(AND(N840&gt;J840,L840&lt;J840),N840+1-J840,IF(AND(N840&lt;=K840,L840&gt;=J840),N840-L840,IF(L840&gt;K840,"",IF(N840&gt;K840,EOMONTH(N840,-1)-L840,""))))))</f>
        <v/>
      </c>
      <c r="P840" s="41" t="n">
        <v>16000</v>
      </c>
      <c r="Q8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0" t="n">
        <v>26</v>
      </c>
      <c r="S840" t="inlineStr">
        <is>
          <t>26</t>
        </is>
      </c>
    </row>
    <row r="841" ht="11.25" customHeight="1">
      <c r="A841" s="16" t="n">
        <v>837</v>
      </c>
      <c r="B841" s="21" t="n">
        <v>26</v>
      </c>
      <c r="C841" s="18" t="n"/>
      <c r="D841" s="19" t="n">
        <v>65318602</v>
      </c>
      <c r="E841" s="19" t="n">
        <v>20279299</v>
      </c>
      <c r="F841" s="19" t="inlineStr">
        <is>
          <t>ГРУЖ</t>
        </is>
      </c>
      <c r="G841" s="19" t="inlineStr">
        <is>
          <t>Кызылжар</t>
        </is>
      </c>
      <c r="H841" s="19" t="inlineStr">
        <is>
          <t>Сырдарьинская</t>
        </is>
      </c>
      <c r="I841" s="17" t="n">
        <v>161128</v>
      </c>
      <c r="J841" s="20" t="n">
        <v>45658</v>
      </c>
      <c r="K841" s="20" t="n">
        <v>45688</v>
      </c>
      <c r="L841" s="20" t="n">
        <v>45676</v>
      </c>
      <c r="M841" s="20" t="n">
        <v>45681</v>
      </c>
      <c r="N841" s="20" t="n">
        <v>45686</v>
      </c>
      <c r="O841" s="41">
        <f>IF(N841=J841,1,IF(AND(N841=J841,L841=J841),N841+1-J841,IF(AND(N841&gt;J841,L841&lt;J841),N841+1-J841,IF(AND(N841&lt;=K841,L841&gt;=J841),N841-L841,IF(L841&gt;K841,"",IF(N841&gt;K841,EOMONTH(N841,-1)-L841,""))))))</f>
        <v/>
      </c>
      <c r="P841" s="41" t="n">
        <v>16000</v>
      </c>
      <c r="Q8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1" t="n">
        <v>26</v>
      </c>
      <c r="S841" t="inlineStr">
        <is>
          <t>26</t>
        </is>
      </c>
    </row>
    <row r="842" ht="11.25" customHeight="1">
      <c r="A842" s="16" t="n">
        <v>838</v>
      </c>
      <c r="B842" s="21" t="n">
        <v>26</v>
      </c>
      <c r="C842" s="18" t="n"/>
      <c r="D842" s="19" t="n">
        <v>65319428</v>
      </c>
      <c r="E842" s="19" t="n">
        <v>20279296</v>
      </c>
      <c r="F842" s="19" t="inlineStr">
        <is>
          <t>ГРУЖ</t>
        </is>
      </c>
      <c r="G842" s="19" t="inlineStr">
        <is>
          <t>Кызылжар</t>
        </is>
      </c>
      <c r="H842" s="19" t="inlineStr">
        <is>
          <t>Сырдарьинская</t>
        </is>
      </c>
      <c r="I842" s="17" t="n">
        <v>161128</v>
      </c>
      <c r="J842" s="20" t="n">
        <v>45658</v>
      </c>
      <c r="K842" s="20" t="n">
        <v>45688</v>
      </c>
      <c r="L842" s="20" t="n">
        <v>45676</v>
      </c>
      <c r="M842" s="20" t="n">
        <v>45681</v>
      </c>
      <c r="N842" s="20" t="n">
        <v>45686</v>
      </c>
      <c r="O842" s="41">
        <f>IF(N842=J842,1,IF(AND(N842=J842,L842=J842),N842+1-J842,IF(AND(N842&gt;J842,L842&lt;J842),N842+1-J842,IF(AND(N842&lt;=K842,L842&gt;=J842),N842-L842,IF(L842&gt;K842,"",IF(N842&gt;K842,EOMONTH(N842,-1)-L842,""))))))</f>
        <v/>
      </c>
      <c r="P842" s="41" t="n">
        <v>16000</v>
      </c>
      <c r="Q8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2" t="n">
        <v>26</v>
      </c>
      <c r="S842" t="inlineStr">
        <is>
          <t>26</t>
        </is>
      </c>
    </row>
    <row r="843" ht="11.25" customHeight="1">
      <c r="A843" s="16" t="n">
        <v>839</v>
      </c>
      <c r="B843" s="21" t="n">
        <v>26</v>
      </c>
      <c r="C843" s="18" t="n"/>
      <c r="D843" s="19" t="n">
        <v>65321101</v>
      </c>
      <c r="E843" s="19" t="n">
        <v>20279307</v>
      </c>
      <c r="F843" s="19" t="inlineStr">
        <is>
          <t>ГРУЖ</t>
        </is>
      </c>
      <c r="G843" s="19" t="inlineStr">
        <is>
          <t>Кызылжар</t>
        </is>
      </c>
      <c r="H843" s="19" t="inlineStr">
        <is>
          <t>Сырдарьинская</t>
        </is>
      </c>
      <c r="I843" s="17" t="n">
        <v>161128</v>
      </c>
      <c r="J843" s="20" t="n">
        <v>45658</v>
      </c>
      <c r="K843" s="20" t="n">
        <v>45688</v>
      </c>
      <c r="L843" s="20" t="n">
        <v>45676</v>
      </c>
      <c r="M843" s="20" t="n">
        <v>45681</v>
      </c>
      <c r="N843" s="20" t="n">
        <v>45686</v>
      </c>
      <c r="O843" s="41">
        <f>IF(N843=J843,1,IF(AND(N843=J843,L843=J843),N843+1-J843,IF(AND(N843&gt;J843,L843&lt;J843),N843+1-J843,IF(AND(N843&lt;=K843,L843&gt;=J843),N843-L843,IF(L843&gt;K843,"",IF(N843&gt;K843,EOMONTH(N843,-1)-L843,""))))))</f>
        <v/>
      </c>
      <c r="P843" s="41" t="n">
        <v>16000</v>
      </c>
      <c r="Q8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3" t="n">
        <v>26</v>
      </c>
      <c r="S843" t="inlineStr">
        <is>
          <t>26</t>
        </is>
      </c>
    </row>
    <row r="844" ht="11.25" customHeight="1">
      <c r="A844" s="16" t="n">
        <v>840</v>
      </c>
      <c r="B844" s="21" t="n">
        <v>26</v>
      </c>
      <c r="C844" s="18" t="n"/>
      <c r="D844" s="19" t="n">
        <v>65322182</v>
      </c>
      <c r="E844" s="19" t="n">
        <v>20279303</v>
      </c>
      <c r="F844" s="19" t="inlineStr">
        <is>
          <t>ГРУЖ</t>
        </is>
      </c>
      <c r="G844" s="19" t="inlineStr">
        <is>
          <t>Кызылжар</t>
        </is>
      </c>
      <c r="H844" s="19" t="inlineStr">
        <is>
          <t>Сырдарьинская</t>
        </is>
      </c>
      <c r="I844" s="17" t="n">
        <v>161128</v>
      </c>
      <c r="J844" s="20" t="n">
        <v>45658</v>
      </c>
      <c r="K844" s="20" t="n">
        <v>45688</v>
      </c>
      <c r="L844" s="20" t="n">
        <v>45676</v>
      </c>
      <c r="M844" s="20" t="n">
        <v>45681</v>
      </c>
      <c r="N844" s="20" t="n">
        <v>45686</v>
      </c>
      <c r="O844" s="41">
        <f>IF(N844=J844,1,IF(AND(N844=J844,L844=J844),N844+1-J844,IF(AND(N844&gt;J844,L844&lt;J844),N844+1-J844,IF(AND(N844&lt;=K844,L844&gt;=J844),N844-L844,IF(L844&gt;K844,"",IF(N844&gt;K844,EOMONTH(N844,-1)-L844,""))))))</f>
        <v/>
      </c>
      <c r="P844" s="41" t="n">
        <v>16000</v>
      </c>
      <c r="Q8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4" t="n">
        <v>26</v>
      </c>
      <c r="S844" t="inlineStr">
        <is>
          <t>26</t>
        </is>
      </c>
    </row>
    <row r="845" ht="11.25" customHeight="1">
      <c r="A845" s="16" t="n">
        <v>841</v>
      </c>
      <c r="B845" s="21" t="n">
        <v>26</v>
      </c>
      <c r="C845" s="18" t="n"/>
      <c r="D845" s="19" t="n">
        <v>65322810</v>
      </c>
      <c r="E845" s="19" t="n">
        <v>20279145</v>
      </c>
      <c r="F845" s="19" t="inlineStr">
        <is>
          <t>ГРУЖ</t>
        </is>
      </c>
      <c r="G845" s="19" t="inlineStr">
        <is>
          <t>Кызылжар</t>
        </is>
      </c>
      <c r="H845" s="19" t="inlineStr">
        <is>
          <t>Сырдарьинская</t>
        </is>
      </c>
      <c r="I845" s="17" t="n">
        <v>161128</v>
      </c>
      <c r="J845" s="20" t="n">
        <v>45658</v>
      </c>
      <c r="K845" s="20" t="n">
        <v>45688</v>
      </c>
      <c r="L845" s="20" t="n">
        <v>45679</v>
      </c>
      <c r="M845" s="20" t="n">
        <v>45681</v>
      </c>
      <c r="N845" s="20" t="n">
        <v>45686</v>
      </c>
      <c r="O845" s="41">
        <f>IF(N845=J845,1,IF(AND(N845=J845,L845=J845),N845+1-J845,IF(AND(N845&gt;J845,L845&lt;J845),N845+1-J845,IF(AND(N845&lt;=K845,L845&gt;=J845),N845-L845,IF(L845&gt;K845,"",IF(N845&gt;K845,EOMONTH(N845,-1)-L845,""))))))</f>
        <v/>
      </c>
      <c r="P845" s="41" t="n">
        <v>16000</v>
      </c>
      <c r="Q8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5" t="n">
        <v>26</v>
      </c>
      <c r="S845" t="inlineStr">
        <is>
          <t>26</t>
        </is>
      </c>
    </row>
    <row r="846" ht="11.25" customHeight="1">
      <c r="A846" s="16" t="n">
        <v>842</v>
      </c>
      <c r="B846" s="21" t="n">
        <v>26</v>
      </c>
      <c r="C846" s="18" t="n"/>
      <c r="D846" s="19" t="n">
        <v>65324758</v>
      </c>
      <c r="E846" s="19" t="n">
        <v>20267873</v>
      </c>
      <c r="F846" s="19" t="inlineStr">
        <is>
          <t>ГРУЖ</t>
        </is>
      </c>
      <c r="G846" s="19" t="inlineStr">
        <is>
          <t>Кызылжар</t>
        </is>
      </c>
      <c r="H846" s="19" t="inlineStr">
        <is>
          <t>Сырдарьинская</t>
        </is>
      </c>
      <c r="I846" s="17" t="n">
        <v>161128</v>
      </c>
      <c r="J846" s="20" t="n">
        <v>45658</v>
      </c>
      <c r="K846" s="20" t="n">
        <v>45688</v>
      </c>
      <c r="L846" s="20" t="n">
        <v>45672</v>
      </c>
      <c r="M846" s="20" t="n">
        <v>45675</v>
      </c>
      <c r="N846" s="20" t="n">
        <v>45680</v>
      </c>
      <c r="O846" s="41">
        <f>IF(N846=J846,1,IF(AND(N846=J846,L846=J846),N846+1-J846,IF(AND(N846&gt;J846,L846&lt;J846),N846+1-J846,IF(AND(N846&lt;=K846,L846&gt;=J846),N846-L846,IF(L846&gt;K846,"",IF(N846&gt;K846,EOMONTH(N846,-1)-L846,""))))))</f>
        <v/>
      </c>
      <c r="P846" s="41" t="n">
        <v>16000</v>
      </c>
      <c r="Q8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6" t="n">
        <v>26</v>
      </c>
      <c r="S846" t="inlineStr">
        <is>
          <t>26</t>
        </is>
      </c>
    </row>
    <row r="847" ht="11.25" customHeight="1">
      <c r="A847" s="16" t="n">
        <v>843</v>
      </c>
      <c r="B847" s="21" t="n">
        <v>26</v>
      </c>
      <c r="C847" s="18" t="n"/>
      <c r="D847" s="19" t="n">
        <v>65328254</v>
      </c>
      <c r="E847" s="19" t="n">
        <v>20253274</v>
      </c>
      <c r="F847" s="19" t="inlineStr">
        <is>
          <t>ГРУЖ</t>
        </is>
      </c>
      <c r="G847" s="19" t="inlineStr">
        <is>
          <t>Кызылжар</t>
        </is>
      </c>
      <c r="H847" s="19" t="inlineStr">
        <is>
          <t>Сырдарьинская</t>
        </is>
      </c>
      <c r="I847" s="17" t="n">
        <v>161128</v>
      </c>
      <c r="J847" s="20" t="n">
        <v>45658</v>
      </c>
      <c r="K847" s="20" t="n">
        <v>45688</v>
      </c>
      <c r="L847" s="20" t="n">
        <v>45659</v>
      </c>
      <c r="M847" s="20" t="n">
        <v>45669</v>
      </c>
      <c r="N847" s="20" t="n">
        <v>45674</v>
      </c>
      <c r="O847" s="41">
        <f>IF(N847=J847,1,IF(AND(N847=J847,L847=J847),N847+1-J847,IF(AND(N847&gt;J847,L847&lt;J847),N847+1-J847,IF(AND(N847&lt;=K847,L847&gt;=J847),N847-L847,IF(L847&gt;K847,"",IF(N847&gt;K847,EOMONTH(N847,-1)-L847,""))))))</f>
        <v/>
      </c>
      <c r="P847" s="41" t="n">
        <v>16000</v>
      </c>
      <c r="Q8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7" t="n">
        <v>26</v>
      </c>
      <c r="S847" t="inlineStr">
        <is>
          <t>26</t>
        </is>
      </c>
    </row>
    <row r="848" ht="11.25" customHeight="1">
      <c r="A848" s="16" t="n">
        <v>844</v>
      </c>
      <c r="B848" s="21" t="n">
        <v>26</v>
      </c>
      <c r="C848" s="18" t="n"/>
      <c r="D848" s="19" t="n">
        <v>65337917</v>
      </c>
      <c r="E848" s="19" t="n">
        <v>20279139</v>
      </c>
      <c r="F848" s="19" t="inlineStr">
        <is>
          <t>ГРУЖ</t>
        </is>
      </c>
      <c r="G848" s="19" t="inlineStr">
        <is>
          <t>Кызылжар</t>
        </is>
      </c>
      <c r="H848" s="19" t="inlineStr">
        <is>
          <t>Сырдарьинская</t>
        </is>
      </c>
      <c r="I848" s="17" t="n">
        <v>161128</v>
      </c>
      <c r="J848" s="20" t="n">
        <v>45658</v>
      </c>
      <c r="K848" s="20" t="n">
        <v>45688</v>
      </c>
      <c r="L848" s="20" t="n">
        <v>45679</v>
      </c>
      <c r="M848" s="20" t="n">
        <v>45681</v>
      </c>
      <c r="N848" s="20" t="n">
        <v>45686</v>
      </c>
      <c r="O848" s="41">
        <f>IF(N848=J848,1,IF(AND(N848=J848,L848=J848),N848+1-J848,IF(AND(N848&gt;J848,L848&lt;J848),N848+1-J848,IF(AND(N848&lt;=K848,L848&gt;=J848),N848-L848,IF(L848&gt;K848,"",IF(N848&gt;K848,EOMONTH(N848,-1)-L848,""))))))</f>
        <v/>
      </c>
      <c r="P848" s="41" t="n">
        <v>16000</v>
      </c>
      <c r="Q8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8" t="n">
        <v>26</v>
      </c>
      <c r="S848" t="inlineStr">
        <is>
          <t>26</t>
        </is>
      </c>
    </row>
    <row r="849" ht="11.25" customHeight="1">
      <c r="A849" s="16" t="n">
        <v>845</v>
      </c>
      <c r="B849" s="21" t="n">
        <v>26</v>
      </c>
      <c r="C849" s="18" t="n"/>
      <c r="D849" s="19" t="n">
        <v>65352346</v>
      </c>
      <c r="E849" s="19" t="n">
        <v>20264956</v>
      </c>
      <c r="F849" s="19" t="inlineStr">
        <is>
          <t>ГРУЖ</t>
        </is>
      </c>
      <c r="G849" s="19" t="inlineStr">
        <is>
          <t>Кызылжар</t>
        </is>
      </c>
      <c r="H849" s="19" t="inlineStr">
        <is>
          <t>Сырдарьинская</t>
        </is>
      </c>
      <c r="I849" s="17" t="n">
        <v>161128</v>
      </c>
      <c r="J849" s="20" t="n">
        <v>45658</v>
      </c>
      <c r="K849" s="20" t="n">
        <v>45688</v>
      </c>
      <c r="L849" s="20" t="n">
        <v>45659</v>
      </c>
      <c r="M849" s="20" t="n">
        <v>45674</v>
      </c>
      <c r="N849" s="20" t="n">
        <v>45678</v>
      </c>
      <c r="O849" s="41">
        <f>IF(N849=J849,1,IF(AND(N849=J849,L849=J849),N849+1-J849,IF(AND(N849&gt;J849,L849&lt;J849),N849+1-J849,IF(AND(N849&lt;=K849,L849&gt;=J849),N849-L849,IF(L849&gt;K849,"",IF(N849&gt;K849,EOMONTH(N849,-1)-L849,""))))))</f>
        <v/>
      </c>
      <c r="P849" s="41" t="n">
        <v>16000</v>
      </c>
      <c r="Q8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49" t="n">
        <v>26</v>
      </c>
      <c r="S849" t="inlineStr">
        <is>
          <t>26</t>
        </is>
      </c>
    </row>
    <row r="850" ht="11.25" customHeight="1">
      <c r="A850" s="16" t="n">
        <v>846</v>
      </c>
      <c r="B850" s="21" t="n">
        <v>26</v>
      </c>
      <c r="C850" s="18" t="n"/>
      <c r="D850" s="19" t="n">
        <v>65352916</v>
      </c>
      <c r="E850" s="19" t="n">
        <v>20282974</v>
      </c>
      <c r="F850" s="19" t="inlineStr">
        <is>
          <t>ГРУЖ</t>
        </is>
      </c>
      <c r="G850" s="19" t="inlineStr">
        <is>
          <t>Кызылжар</t>
        </is>
      </c>
      <c r="H850" s="19" t="inlineStr">
        <is>
          <t>Сырдарьинская</t>
        </is>
      </c>
      <c r="I850" s="17" t="n">
        <v>161128</v>
      </c>
      <c r="J850" s="20" t="n">
        <v>45658</v>
      </c>
      <c r="K850" s="20" t="n">
        <v>45688</v>
      </c>
      <c r="L850" s="20" t="n">
        <v>45680</v>
      </c>
      <c r="M850" s="20" t="n">
        <v>45683</v>
      </c>
      <c r="N850" s="20" t="n">
        <v>45687</v>
      </c>
      <c r="O850" s="41">
        <f>IF(N850=J850,1,IF(AND(N850=J850,L850=J850),N850+1-J850,IF(AND(N850&gt;J850,L850&lt;J850),N850+1-J850,IF(AND(N850&lt;=K850,L850&gt;=J850),N850-L850,IF(L850&gt;K850,"",IF(N850&gt;K850,EOMONTH(N850,-1)-L850,""))))))</f>
        <v/>
      </c>
      <c r="P850" s="41" t="n">
        <v>16000</v>
      </c>
      <c r="Q85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0" t="n">
        <v>26</v>
      </c>
      <c r="S850" t="inlineStr">
        <is>
          <t>26</t>
        </is>
      </c>
    </row>
    <row r="851" ht="11.25" customHeight="1">
      <c r="A851" s="16" t="n">
        <v>847</v>
      </c>
      <c r="B851" s="21" t="n">
        <v>2</v>
      </c>
      <c r="C851" s="18" t="n"/>
      <c r="D851" s="19" t="n">
        <v>63622930</v>
      </c>
      <c r="E851" s="19" t="n">
        <v>510148</v>
      </c>
      <c r="F851" s="19" t="inlineStr">
        <is>
          <t>ПОР</t>
        </is>
      </c>
      <c r="G851" s="19" t="inlineStr">
        <is>
          <t>Худжанд</t>
        </is>
      </c>
      <c r="H851" s="19" t="inlineStr">
        <is>
          <t>Тараз</t>
        </is>
      </c>
      <c r="I851" s="17" t="n">
        <v>421034</v>
      </c>
      <c r="J851" s="20" t="n">
        <v>45658</v>
      </c>
      <c r="K851" s="20" t="n">
        <v>45688</v>
      </c>
      <c r="L851" s="20" t="n">
        <v>45685</v>
      </c>
      <c r="M851" s="20" t="n">
        <v>45686</v>
      </c>
      <c r="N851" s="20" t="n">
        <v>45688</v>
      </c>
      <c r="O851" s="41">
        <f>IF(N851=J851,1,IF(AND(N851=J851,L851=J851),N851+1-J851,IF(AND(N851&gt;J851,L851&lt;J851),N851+1-J851,IF(AND(N851&lt;=K851,L851&gt;=J851),N851-L851,IF(L851&gt;K851,"",IF(N851&gt;K851,EOMONTH(N851,-1)-L851,""))))))</f>
        <v/>
      </c>
      <c r="P851" s="41" t="n">
        <v>16000</v>
      </c>
      <c r="Q8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1" t="n">
        <v>2</v>
      </c>
      <c r="S851" t="inlineStr">
        <is>
          <t>2</t>
        </is>
      </c>
    </row>
    <row r="852" ht="11.25" customHeight="1">
      <c r="A852" s="16" t="n">
        <v>848</v>
      </c>
      <c r="B852" s="21" t="n">
        <v>59</v>
      </c>
      <c r="C852" s="18" t="n"/>
      <c r="D852" s="19" t="n">
        <v>63616072</v>
      </c>
      <c r="E852" s="19" t="inlineStr">
        <is>
          <t>ЭЛ863868</t>
        </is>
      </c>
      <c r="F852" s="19" t="inlineStr">
        <is>
          <t>ГРУЖ</t>
        </is>
      </c>
      <c r="G852" s="19" t="inlineStr">
        <is>
          <t>ПАВЛОДАР</t>
        </is>
      </c>
      <c r="H852" s="19" t="inlineStr">
        <is>
          <t>Тендык</t>
        </is>
      </c>
      <c r="I852" s="17" t="n">
        <v>323024</v>
      </c>
      <c r="J852" s="20" t="n">
        <v>45658</v>
      </c>
      <c r="K852" s="20" t="n">
        <v>45688</v>
      </c>
      <c r="L852" s="20" t="n">
        <v>45683</v>
      </c>
      <c r="M852" s="20" t="n">
        <v>45687</v>
      </c>
      <c r="N852" s="20" t="n">
        <v>45688</v>
      </c>
      <c r="O852" s="41">
        <f>IF(N852=J852,1,IF(AND(N852=J852,L852=J852),N852+1-J852,IF(AND(N852&gt;J852,L852&lt;J852),N852+1-J852,IF(AND(N852&lt;=K852,L852&gt;=J852),N852-L852,IF(L852&gt;K852,"",IF(N852&gt;K852,EOMONTH(N852,-1)-L852,""))))))</f>
        <v/>
      </c>
      <c r="P852" s="41" t="n">
        <v>16000</v>
      </c>
      <c r="Q8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2" t="n">
        <v>59</v>
      </c>
      <c r="S852" t="inlineStr">
        <is>
          <t>2</t>
        </is>
      </c>
    </row>
    <row r="853" ht="15" customHeight="1">
      <c r="A853" s="16" t="n">
        <v>849</v>
      </c>
      <c r="B853" s="21" t="n">
        <v>14</v>
      </c>
      <c r="C853" s="18" t="n">
        <v>531</v>
      </c>
      <c r="D853" s="19" t="n">
        <v>60690765</v>
      </c>
      <c r="E853" s="19" t="inlineStr">
        <is>
          <t>ЭЛ814162</t>
        </is>
      </c>
      <c r="F853" s="19" t="inlineStr">
        <is>
          <t>ПОР</t>
        </is>
      </c>
      <c r="G853" s="19" t="inlineStr">
        <is>
          <t>Жомарт</t>
        </is>
      </c>
      <c r="H853" s="19" t="inlineStr">
        <is>
          <t>УШКУЛЫН</t>
        </is>
      </c>
      <c r="I853" s="17" t="n">
        <v>421034</v>
      </c>
      <c r="J853" s="20" t="n">
        <v>45658</v>
      </c>
      <c r="K853" s="20" t="n">
        <v>45688</v>
      </c>
      <c r="L853" s="20" t="n">
        <v>45667</v>
      </c>
      <c r="M853" s="20" t="n">
        <v>45673</v>
      </c>
      <c r="N853" s="20" t="n">
        <v>45675</v>
      </c>
      <c r="O853" s="41">
        <f>IF(N853=J853,1,IF(AND(N853=J853,L853=J853),N853+1-J853,IF(AND(N853&gt;J853,L853&lt;J853),N853+1-J853,IF(AND(N853&lt;=K853,L853&gt;=J853),N853-L853,IF(L853&gt;K853,"",IF(N853&gt;K853,EOMONTH(N853,-1)-L853,""))))))</f>
        <v/>
      </c>
      <c r="P853" s="41" t="n">
        <v>16000</v>
      </c>
      <c r="Q8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3" t="n">
        <v>0</v>
      </c>
      <c r="S853" t="inlineStr">
        <is>
          <t>value is not active</t>
        </is>
      </c>
    </row>
    <row r="854" ht="11.25" customHeight="1">
      <c r="A854" s="16" t="n">
        <v>850</v>
      </c>
      <c r="B854" s="21" t="n">
        <v>25</v>
      </c>
      <c r="C854" s="18" t="n">
        <v>533</v>
      </c>
      <c r="D854" s="19" t="n">
        <v>60691912</v>
      </c>
      <c r="E854" s="19" t="inlineStr">
        <is>
          <t>ЭЛ809037</t>
        </is>
      </c>
      <c r="F854" s="19" t="inlineStr">
        <is>
          <t>ПОР</t>
        </is>
      </c>
      <c r="G854" s="19" t="inlineStr">
        <is>
          <t>Екибастуз II</t>
        </is>
      </c>
      <c r="H854" s="19" t="inlineStr">
        <is>
          <t>УШКУЛЫН</t>
        </is>
      </c>
      <c r="I854" s="17" t="n">
        <v>421034</v>
      </c>
      <c r="J854" s="20" t="n">
        <v>45658</v>
      </c>
      <c r="K854" s="20" t="n">
        <v>45688</v>
      </c>
      <c r="L854" s="20" t="n">
        <v>45663</v>
      </c>
      <c r="M854" s="20" t="n">
        <v>45672</v>
      </c>
      <c r="N854" s="20" t="n">
        <v>45674</v>
      </c>
      <c r="O854" s="41">
        <f>IF(N854=J854,1,IF(AND(N854=J854,L854=J854),N854+1-J854,IF(AND(N854&gt;J854,L854&lt;J854),N854+1-J854,IF(AND(N854&lt;=K854,L854&gt;=J854),N854-L854,IF(L854&gt;K854,"",IF(N854&gt;K854,EOMONTH(N854,-1)-L854,""))))))</f>
        <v/>
      </c>
      <c r="P854" s="41" t="n">
        <v>16000</v>
      </c>
      <c r="Q8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4" t="n">
        <v>0</v>
      </c>
      <c r="S854" t="inlineStr">
        <is>
          <t>value is not active</t>
        </is>
      </c>
    </row>
    <row r="855" ht="11.25" customHeight="1">
      <c r="A855" s="16" t="n">
        <v>851</v>
      </c>
      <c r="B855" s="21" t="n">
        <v>14</v>
      </c>
      <c r="C855" s="18" t="n">
        <v>513</v>
      </c>
      <c r="D855" s="19" t="n">
        <v>60692357</v>
      </c>
      <c r="E855" s="19" t="inlineStr">
        <is>
          <t>ЭЛ787404</t>
        </is>
      </c>
      <c r="F855" s="19" t="inlineStr">
        <is>
          <t>ПОР</t>
        </is>
      </c>
      <c r="G855" s="19" t="inlineStr">
        <is>
          <t>Оскемен-1</t>
        </is>
      </c>
      <c r="H855" s="19" t="inlineStr">
        <is>
          <t>УШКУЛЫН</t>
        </is>
      </c>
      <c r="I855" s="17" t="n">
        <v>421034</v>
      </c>
      <c r="J855" s="20" t="n">
        <v>45658</v>
      </c>
      <c r="K855" s="20" t="n">
        <v>45688</v>
      </c>
      <c r="L855" s="20" t="n">
        <v>45663</v>
      </c>
      <c r="M855" s="20" t="n">
        <v>45667</v>
      </c>
      <c r="N855" s="20" t="n">
        <v>45672</v>
      </c>
      <c r="O855" s="41">
        <f>IF(N855=J855,1,IF(AND(N855=J855,L855=J855),N855+1-J855,IF(AND(N855&gt;J855,L855&lt;J855),N855+1-J855,IF(AND(N855&lt;=K855,L855&gt;=J855),N855-L855,IF(L855&gt;K855,"",IF(N855&gt;K855,EOMONTH(N855,-1)-L855,""))))))</f>
        <v/>
      </c>
      <c r="P855" s="41" t="n">
        <v>16000</v>
      </c>
      <c r="Q8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5" t="n">
        <v>0</v>
      </c>
      <c r="S855" t="inlineStr">
        <is>
          <t>value is not active</t>
        </is>
      </c>
    </row>
    <row r="856" ht="11.25" customHeight="1">
      <c r="A856" s="16" t="n">
        <v>852</v>
      </c>
      <c r="B856" s="21" t="n">
        <v>487</v>
      </c>
      <c r="C856" s="21" t="n">
        <v>17</v>
      </c>
      <c r="D856" s="19" t="n">
        <v>60692423</v>
      </c>
      <c r="E856" s="19" t="inlineStr">
        <is>
          <t>ЭЛ785191</t>
        </is>
      </c>
      <c r="F856" s="19" t="inlineStr">
        <is>
          <t>ПОР</t>
        </is>
      </c>
      <c r="G856" s="19" t="inlineStr">
        <is>
          <t>Жана Караганды</t>
        </is>
      </c>
      <c r="H856" s="19" t="inlineStr">
        <is>
          <t>УШКУЛЫН</t>
        </is>
      </c>
      <c r="I856" s="17" t="n">
        <v>421034</v>
      </c>
      <c r="J856" s="20" t="n">
        <v>45658</v>
      </c>
      <c r="K856" s="20" t="n">
        <v>45688</v>
      </c>
      <c r="L856" s="20" t="n">
        <v>45664</v>
      </c>
      <c r="M856" s="20" t="n">
        <v>45665</v>
      </c>
      <c r="N856" s="20" t="n">
        <v>45668</v>
      </c>
      <c r="O856" s="41">
        <f>IF(N856=J856,1,IF(AND(N856=J856,L856=J856),N856+1-J856,IF(AND(N856&gt;J856,L856&lt;J856),N856+1-J856,IF(AND(N856&lt;=K856,L856&gt;=J856),N856-L856,IF(L856&gt;K856,"",IF(N856&gt;K856,EOMONTH(N856,-1)-L856,""))))))</f>
        <v/>
      </c>
      <c r="P856" s="41" t="n">
        <v>16000</v>
      </c>
      <c r="Q8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6" t="n">
        <v>17</v>
      </c>
      <c r="S856" t="inlineStr">
        <is>
          <t>2</t>
        </is>
      </c>
    </row>
    <row r="857" ht="11.25" customHeight="1">
      <c r="A857" s="16" t="n">
        <v>853</v>
      </c>
      <c r="B857" s="21" t="n">
        <v>14</v>
      </c>
      <c r="C857" s="18" t="n">
        <v>531</v>
      </c>
      <c r="D857" s="19" t="n">
        <v>60693363</v>
      </c>
      <c r="E857" s="19" t="inlineStr">
        <is>
          <t>ЭЛ814162</t>
        </is>
      </c>
      <c r="F857" s="19" t="inlineStr">
        <is>
          <t>ПОР</t>
        </is>
      </c>
      <c r="G857" s="19" t="inlineStr">
        <is>
          <t>Жомарт</t>
        </is>
      </c>
      <c r="H857" s="19" t="inlineStr">
        <is>
          <t>УШКУЛЫН</t>
        </is>
      </c>
      <c r="I857" s="17" t="n">
        <v>421034</v>
      </c>
      <c r="J857" s="20" t="n">
        <v>45658</v>
      </c>
      <c r="K857" s="20" t="n">
        <v>45688</v>
      </c>
      <c r="L857" s="20" t="n">
        <v>45665</v>
      </c>
      <c r="M857" s="20" t="n">
        <v>45673</v>
      </c>
      <c r="N857" s="20" t="n">
        <v>45675</v>
      </c>
      <c r="O857" s="41">
        <f>IF(N857=J857,1,IF(AND(N857=J857,L857=J857),N857+1-J857,IF(AND(N857&gt;J857,L857&lt;J857),N857+1-J857,IF(AND(N857&lt;=K857,L857&gt;=J857),N857-L857,IF(L857&gt;K857,"",IF(N857&gt;K857,EOMONTH(N857,-1)-L857,""))))))</f>
        <v/>
      </c>
      <c r="P857" s="41" t="n">
        <v>16000</v>
      </c>
      <c r="Q8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7" t="n">
        <v>0</v>
      </c>
      <c r="S857" t="inlineStr">
        <is>
          <t>value is not active</t>
        </is>
      </c>
    </row>
    <row r="858" ht="11.25" customHeight="1">
      <c r="A858" s="16" t="n">
        <v>854</v>
      </c>
      <c r="B858" s="21" t="n">
        <v>13</v>
      </c>
      <c r="C858" s="18" t="n">
        <v>21</v>
      </c>
      <c r="D858" s="19" t="n">
        <v>60697323</v>
      </c>
      <c r="E858" s="19" t="inlineStr">
        <is>
          <t>ЭЛ800022</t>
        </is>
      </c>
      <c r="F858" s="19" t="inlineStr">
        <is>
          <t>ПОР</t>
        </is>
      </c>
      <c r="G858" s="19" t="inlineStr">
        <is>
          <t>Оскемен-1</t>
        </is>
      </c>
      <c r="H858" s="19" t="inlineStr">
        <is>
          <t>УШКУЛЫН</t>
        </is>
      </c>
      <c r="I858" s="17" t="n">
        <v>421034</v>
      </c>
      <c r="J858" s="20" t="n">
        <v>45658</v>
      </c>
      <c r="K858" s="20" t="n">
        <v>45688</v>
      </c>
      <c r="L858" s="20" t="n">
        <v>45664</v>
      </c>
      <c r="M858" s="20" t="n">
        <v>45670</v>
      </c>
      <c r="N858" s="20" t="n">
        <v>45675</v>
      </c>
      <c r="O858" s="41">
        <f>IF(N858=J858,1,IF(AND(N858=J858,L858=J858),N858+1-J858,IF(AND(N858&gt;J858,L858&lt;J858),N858+1-J858,IF(AND(N858&lt;=K858,L858&gt;=J858),N858-L858,IF(L858&gt;K858,"",IF(N858&gt;K858,EOMONTH(N858,-1)-L858,""))))))</f>
        <v/>
      </c>
      <c r="P858" s="41" t="n">
        <v>16000</v>
      </c>
      <c r="Q8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8" t="n">
        <v>21</v>
      </c>
      <c r="S858" t="inlineStr">
        <is>
          <t>2</t>
        </is>
      </c>
    </row>
    <row r="859" ht="11.25" customHeight="1">
      <c r="A859" s="16" t="n">
        <v>855</v>
      </c>
      <c r="B859" s="21" t="n">
        <v>14</v>
      </c>
      <c r="C859" s="18" t="n">
        <v>531</v>
      </c>
      <c r="D859" s="19" t="n">
        <v>60697844</v>
      </c>
      <c r="E859" s="19" t="inlineStr">
        <is>
          <t>ЭЛ814162</t>
        </is>
      </c>
      <c r="F859" s="19" t="inlineStr">
        <is>
          <t>ПОР</t>
        </is>
      </c>
      <c r="G859" s="19" t="inlineStr">
        <is>
          <t>Жомарт</t>
        </is>
      </c>
      <c r="H859" s="19" t="inlineStr">
        <is>
          <t>УШКУЛЫН</t>
        </is>
      </c>
      <c r="I859" s="17" t="n">
        <v>421034</v>
      </c>
      <c r="J859" s="20" t="n">
        <v>45658</v>
      </c>
      <c r="K859" s="20" t="n">
        <v>45688</v>
      </c>
      <c r="L859" s="20" t="n">
        <v>45664</v>
      </c>
      <c r="M859" s="20" t="n">
        <v>45673</v>
      </c>
      <c r="N859" s="20" t="n">
        <v>45675</v>
      </c>
      <c r="O859" s="41">
        <f>IF(N859=J859,1,IF(AND(N859=J859,L859=J859),N859+1-J859,IF(AND(N859&gt;J859,L859&lt;J859),N859+1-J859,IF(AND(N859&lt;=K859,L859&gt;=J859),N859-L859,IF(L859&gt;K859,"",IF(N859&gt;K859,EOMONTH(N859,-1)-L859,""))))))</f>
        <v/>
      </c>
      <c r="P859" s="41" t="n">
        <v>16000</v>
      </c>
      <c r="Q8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59" t="n">
        <v>0</v>
      </c>
      <c r="S859" t="inlineStr">
        <is>
          <t>value is not active</t>
        </is>
      </c>
    </row>
    <row r="860" ht="11.25" customHeight="1">
      <c r="A860" s="16" t="n">
        <v>856</v>
      </c>
      <c r="B860" s="21" t="n">
        <v>519</v>
      </c>
      <c r="C860" s="18" t="n"/>
      <c r="D860" s="19" t="n">
        <v>60699741</v>
      </c>
      <c r="E860" s="19" t="n">
        <v>10010555</v>
      </c>
      <c r="F860" s="19" t="inlineStr">
        <is>
          <t>ПОР</t>
        </is>
      </c>
      <c r="G860" s="19" t="inlineStr">
        <is>
          <t>Акча</t>
        </is>
      </c>
      <c r="H860" s="19" t="inlineStr">
        <is>
          <t>УШКУЛЫН</t>
        </is>
      </c>
      <c r="I860" s="17" t="n">
        <v>421034</v>
      </c>
      <c r="J860" s="20" t="n">
        <v>45658</v>
      </c>
      <c r="K860" s="20" t="n">
        <v>45688</v>
      </c>
      <c r="L860" s="20" t="n">
        <v>45654</v>
      </c>
      <c r="M860" s="20" t="n">
        <v>45655</v>
      </c>
      <c r="N860" s="20" t="n">
        <v>45661</v>
      </c>
      <c r="O860" s="41">
        <f>IF(N860=J860,1,IF(AND(N860=J860,L860=J860),N860+1-J860,IF(AND(N860&gt;J860,L860&lt;J860),N860+1-J860,IF(AND(N860&lt;=K860,L860&gt;=J860),N860-L860,IF(L860&gt;K860,"",IF(N860&gt;K860,EOMONTH(N860,-1)-L860,""))))))</f>
        <v/>
      </c>
      <c r="P860" s="41" t="n">
        <v>16000</v>
      </c>
      <c r="Q8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0" t="n">
        <v>0</v>
      </c>
      <c r="S860" t="inlineStr">
        <is>
          <t>value is not active</t>
        </is>
      </c>
    </row>
    <row r="861" ht="11.25" customHeight="1">
      <c r="A861" s="16" t="n">
        <v>857</v>
      </c>
      <c r="B861" s="21" t="n">
        <v>25</v>
      </c>
      <c r="C861" s="18" t="n"/>
      <c r="D861" s="19" t="n">
        <v>60699741</v>
      </c>
      <c r="E861" s="19" t="n">
        <v>10020385</v>
      </c>
      <c r="F861" s="19" t="inlineStr">
        <is>
          <t>ПОР</t>
        </is>
      </c>
      <c r="G861" s="19" t="inlineStr">
        <is>
          <t>Ангрен</t>
        </is>
      </c>
      <c r="H861" s="19" t="inlineStr">
        <is>
          <t>УШКУЛЫН</t>
        </is>
      </c>
      <c r="I861" s="17" t="n">
        <v>421034</v>
      </c>
      <c r="J861" s="20" t="n">
        <v>45658</v>
      </c>
      <c r="K861" s="20" t="n">
        <v>45688</v>
      </c>
      <c r="L861" s="20" t="n">
        <v>45669</v>
      </c>
      <c r="M861" s="20" t="n">
        <v>45675</v>
      </c>
      <c r="N861" s="20" t="n">
        <v>45680</v>
      </c>
      <c r="O861" s="41">
        <f>IF(N861=J861,1,IF(AND(N861=J861,L861=J861),N861+1-J861,IF(AND(N861&gt;J861,L861&lt;J861),N861+1-J861,IF(AND(N861&lt;=K861,L861&gt;=J861),N861-L861,IF(L861&gt;K861,"",IF(N861&gt;K861,EOMONTH(N861,-1)-L861,""))))))</f>
        <v/>
      </c>
      <c r="P861" s="41" t="n">
        <v>16000</v>
      </c>
      <c r="Q8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1" t="n">
        <v>25</v>
      </c>
      <c r="S861" t="inlineStr">
        <is>
          <t>25</t>
        </is>
      </c>
    </row>
    <row r="862" ht="11.25" customHeight="1">
      <c r="A862" s="16" t="n">
        <v>858</v>
      </c>
      <c r="B862" s="21" t="n">
        <v>14</v>
      </c>
      <c r="C862" s="18" t="n">
        <v>513</v>
      </c>
      <c r="D862" s="19" t="n">
        <v>61116935</v>
      </c>
      <c r="E862" s="19" t="inlineStr">
        <is>
          <t>ЭЛ792081</t>
        </is>
      </c>
      <c r="F862" s="19" t="inlineStr">
        <is>
          <t>ПОР</t>
        </is>
      </c>
      <c r="G862" s="19" t="inlineStr">
        <is>
          <t>Оскемен-1</t>
        </is>
      </c>
      <c r="H862" s="19" t="inlineStr">
        <is>
          <t>УШКУЛЫН</t>
        </is>
      </c>
      <c r="I862" s="17" t="n">
        <v>421034</v>
      </c>
      <c r="J862" s="20" t="n">
        <v>45658</v>
      </c>
      <c r="K862" s="20" t="n">
        <v>45688</v>
      </c>
      <c r="L862" s="20" t="n">
        <v>45663</v>
      </c>
      <c r="M862" s="20" t="n">
        <v>45668</v>
      </c>
      <c r="N862" s="20" t="n">
        <v>45675</v>
      </c>
      <c r="O862" s="41">
        <f>IF(N862=J862,1,IF(AND(N862=J862,L862=J862),N862+1-J862,IF(AND(N862&gt;J862,L862&lt;J862),N862+1-J862,IF(AND(N862&lt;=K862,L862&gt;=J862),N862-L862,IF(L862&gt;K862,"",IF(N862&gt;K862,EOMONTH(N862,-1)-L862,""))))))</f>
        <v/>
      </c>
      <c r="P862" s="41" t="n">
        <v>16000</v>
      </c>
      <c r="Q8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2" t="n">
        <v>0</v>
      </c>
      <c r="S862" t="inlineStr">
        <is>
          <t>value is not active</t>
        </is>
      </c>
    </row>
    <row r="863" ht="11.25" customHeight="1">
      <c r="A863" s="16" t="n">
        <v>859</v>
      </c>
      <c r="B863" s="21" t="n">
        <v>519</v>
      </c>
      <c r="C863" s="18" t="n"/>
      <c r="D863" s="19" t="n">
        <v>61116968</v>
      </c>
      <c r="E863" s="19" t="n">
        <v>10010367</v>
      </c>
      <c r="F863" s="19" t="inlineStr">
        <is>
          <t>ПОР</t>
        </is>
      </c>
      <c r="G863" s="19" t="inlineStr">
        <is>
          <t>Акча</t>
        </is>
      </c>
      <c r="H863" s="19" t="inlineStr">
        <is>
          <t>УШКУЛЫН</t>
        </is>
      </c>
      <c r="I863" s="17" t="n">
        <v>421034</v>
      </c>
      <c r="J863" s="20" t="n">
        <v>45658</v>
      </c>
      <c r="K863" s="20" t="n">
        <v>45688</v>
      </c>
      <c r="L863" s="20" t="n">
        <v>45652</v>
      </c>
      <c r="M863" s="20" t="n">
        <v>45654</v>
      </c>
      <c r="N863" s="20" t="n">
        <v>45661</v>
      </c>
      <c r="O863" s="41">
        <f>IF(N863=J863,1,IF(AND(N863=J863,L863=J863),N863+1-J863,IF(AND(N863&gt;J863,L863&lt;J863),N863+1-J863,IF(AND(N863&lt;=K863,L863&gt;=J863),N863-L863,IF(L863&gt;K863,"",IF(N863&gt;K863,EOMONTH(N863,-1)-L863,""))))))</f>
        <v/>
      </c>
      <c r="P863" s="41" t="n">
        <v>16000</v>
      </c>
      <c r="Q8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3" t="n">
        <v>0</v>
      </c>
      <c r="S863" t="inlineStr">
        <is>
          <t>value is not active</t>
        </is>
      </c>
    </row>
    <row r="864" ht="11.25" customHeight="1">
      <c r="A864" s="16" t="n">
        <v>860</v>
      </c>
      <c r="B864" s="21" t="n">
        <v>14</v>
      </c>
      <c r="C864" s="18" t="n">
        <v>531</v>
      </c>
      <c r="D864" s="19" t="n">
        <v>61117529</v>
      </c>
      <c r="E864" s="19" t="inlineStr">
        <is>
          <t>ЭЛ814162</t>
        </is>
      </c>
      <c r="F864" s="19" t="inlineStr">
        <is>
          <t>ПОР</t>
        </is>
      </c>
      <c r="G864" s="19" t="inlineStr">
        <is>
          <t>Жомарт</t>
        </is>
      </c>
      <c r="H864" s="19" t="inlineStr">
        <is>
          <t>УШКУЛЫН</t>
        </is>
      </c>
      <c r="I864" s="17" t="n">
        <v>421034</v>
      </c>
      <c r="J864" s="20" t="n">
        <v>45658</v>
      </c>
      <c r="K864" s="20" t="n">
        <v>45688</v>
      </c>
      <c r="L864" s="20" t="n">
        <v>45667</v>
      </c>
      <c r="M864" s="20" t="n">
        <v>45673</v>
      </c>
      <c r="N864" s="20" t="n">
        <v>45675</v>
      </c>
      <c r="O864" s="41">
        <f>IF(N864=J864,1,IF(AND(N864=J864,L864=J864),N864+1-J864,IF(AND(N864&gt;J864,L864&lt;J864),N864+1-J864,IF(AND(N864&lt;=K864,L864&gt;=J864),N864-L864,IF(L864&gt;K864,"",IF(N864&gt;K864,EOMONTH(N864,-1)-L864,""))))))</f>
        <v/>
      </c>
      <c r="P864" s="41" t="n">
        <v>16000</v>
      </c>
      <c r="Q86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4" t="n">
        <v>0</v>
      </c>
      <c r="S864" t="inlineStr">
        <is>
          <t>value is not active</t>
        </is>
      </c>
    </row>
    <row r="865" ht="11.25" customHeight="1">
      <c r="A865" s="16" t="n">
        <v>861</v>
      </c>
      <c r="B865" s="21" t="n">
        <v>14</v>
      </c>
      <c r="C865" s="18" t="n">
        <v>531</v>
      </c>
      <c r="D865" s="19" t="n">
        <v>61118667</v>
      </c>
      <c r="E865" s="19" t="inlineStr">
        <is>
          <t>ЭЛ814162</t>
        </is>
      </c>
      <c r="F865" s="19" t="inlineStr">
        <is>
          <t>ПОР</t>
        </is>
      </c>
      <c r="G865" s="19" t="inlineStr">
        <is>
          <t>Жомарт</t>
        </is>
      </c>
      <c r="H865" s="19" t="inlineStr">
        <is>
          <t>УШКУЛЫН</t>
        </is>
      </c>
      <c r="I865" s="17" t="n">
        <v>421034</v>
      </c>
      <c r="J865" s="20" t="n">
        <v>45658</v>
      </c>
      <c r="K865" s="20" t="n">
        <v>45688</v>
      </c>
      <c r="L865" s="20" t="n">
        <v>45664</v>
      </c>
      <c r="M865" s="20" t="n">
        <v>45673</v>
      </c>
      <c r="N865" s="20" t="n">
        <v>45675</v>
      </c>
      <c r="O865" s="41">
        <f>IF(N865=J865,1,IF(AND(N865=J865,L865=J865),N865+1-J865,IF(AND(N865&gt;J865,L865&lt;J865),N865+1-J865,IF(AND(N865&lt;=K865,L865&gt;=J865),N865-L865,IF(L865&gt;K865,"",IF(N865&gt;K865,EOMONTH(N865,-1)-L865,""))))))</f>
        <v/>
      </c>
      <c r="P865" s="41" t="n">
        <v>16000</v>
      </c>
      <c r="Q8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5" t="n">
        <v>0</v>
      </c>
      <c r="S865" t="inlineStr">
        <is>
          <t>value is not active</t>
        </is>
      </c>
    </row>
    <row r="866" ht="11.25" customHeight="1">
      <c r="A866" s="16" t="n">
        <v>862</v>
      </c>
      <c r="B866" s="21" t="n">
        <v>519</v>
      </c>
      <c r="C866" s="18" t="n"/>
      <c r="D866" s="19" t="n">
        <v>61119483</v>
      </c>
      <c r="E866" s="19" t="n">
        <v>10014329</v>
      </c>
      <c r="F866" s="19" t="inlineStr">
        <is>
          <t>ПОР</t>
        </is>
      </c>
      <c r="G866" s="19" t="inlineStr">
        <is>
          <t>Акча</t>
        </is>
      </c>
      <c r="H866" s="19" t="inlineStr">
        <is>
          <t>УШКУЛЫН</t>
        </is>
      </c>
      <c r="I866" s="17" t="n">
        <v>421034</v>
      </c>
      <c r="J866" s="20" t="n">
        <v>45658</v>
      </c>
      <c r="K866" s="20" t="n">
        <v>45688</v>
      </c>
      <c r="L866" s="20" t="n">
        <v>45661</v>
      </c>
      <c r="M866" s="20" t="n">
        <v>45664</v>
      </c>
      <c r="N866" s="20" t="n">
        <v>45669</v>
      </c>
      <c r="O866" s="41">
        <f>IF(N866=J866,1,IF(AND(N866=J866,L866=J866),N866+1-J866,IF(AND(N866&gt;J866,L866&lt;J866),N866+1-J866,IF(AND(N866&lt;=K866,L866&gt;=J866),N866-L866,IF(L866&gt;K866,"",IF(N866&gt;K866,EOMONTH(N866,-1)-L866,""))))))</f>
        <v/>
      </c>
      <c r="P866" s="41" t="n">
        <v>16000</v>
      </c>
      <c r="Q8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6" t="n">
        <v>0</v>
      </c>
      <c r="S866" t="inlineStr">
        <is>
          <t>value is not active</t>
        </is>
      </c>
    </row>
    <row r="867" ht="11.25" customHeight="1">
      <c r="A867" s="16" t="n">
        <v>863</v>
      </c>
      <c r="B867" s="21" t="n">
        <v>519</v>
      </c>
      <c r="C867" s="18" t="n"/>
      <c r="D867" s="19" t="n">
        <v>61119749</v>
      </c>
      <c r="E867" s="19" t="n">
        <v>10014329</v>
      </c>
      <c r="F867" s="19" t="inlineStr">
        <is>
          <t>ПОР</t>
        </is>
      </c>
      <c r="G867" s="19" t="inlineStr">
        <is>
          <t>Акча</t>
        </is>
      </c>
      <c r="H867" s="19" t="inlineStr">
        <is>
          <t>УШКУЛЫН</t>
        </is>
      </c>
      <c r="I867" s="17" t="n">
        <v>421034</v>
      </c>
      <c r="J867" s="20" t="n">
        <v>45658</v>
      </c>
      <c r="K867" s="20" t="n">
        <v>45688</v>
      </c>
      <c r="L867" s="20" t="n">
        <v>45661</v>
      </c>
      <c r="M867" s="20" t="n">
        <v>45664</v>
      </c>
      <c r="N867" s="20" t="n">
        <v>45669</v>
      </c>
      <c r="O867" s="41">
        <f>IF(N867=J867,1,IF(AND(N867=J867,L867=J867),N867+1-J867,IF(AND(N867&gt;J867,L867&lt;J867),N867+1-J867,IF(AND(N867&lt;=K867,L867&gt;=J867),N867-L867,IF(L867&gt;K867,"",IF(N867&gt;K867,EOMONTH(N867,-1)-L867,""))))))</f>
        <v/>
      </c>
      <c r="P867" s="41" t="n">
        <v>16000</v>
      </c>
      <c r="Q8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7" t="n">
        <v>0</v>
      </c>
      <c r="S867" t="inlineStr">
        <is>
          <t>value is not active</t>
        </is>
      </c>
    </row>
    <row r="868" ht="11.25" customHeight="1">
      <c r="A868" s="16" t="n">
        <v>864</v>
      </c>
      <c r="B868" s="21" t="n">
        <v>14</v>
      </c>
      <c r="C868" s="18" t="n">
        <v>531</v>
      </c>
      <c r="D868" s="19" t="n">
        <v>61474011</v>
      </c>
      <c r="E868" s="19" t="inlineStr">
        <is>
          <t>ЭЛ814162</t>
        </is>
      </c>
      <c r="F868" s="19" t="inlineStr">
        <is>
          <t>ПОР</t>
        </is>
      </c>
      <c r="G868" s="19" t="inlineStr">
        <is>
          <t>Жомарт</t>
        </is>
      </c>
      <c r="H868" s="19" t="inlineStr">
        <is>
          <t>УШКУЛЫН</t>
        </is>
      </c>
      <c r="I868" s="17" t="n">
        <v>421034</v>
      </c>
      <c r="J868" s="20" t="n">
        <v>45658</v>
      </c>
      <c r="K868" s="20" t="n">
        <v>45688</v>
      </c>
      <c r="L868" s="20" t="n">
        <v>45667</v>
      </c>
      <c r="M868" s="20" t="n">
        <v>45673</v>
      </c>
      <c r="N868" s="20" t="n">
        <v>45675</v>
      </c>
      <c r="O868" s="41">
        <f>IF(N868=J868,1,IF(AND(N868=J868,L868=J868),N868+1-J868,IF(AND(N868&gt;J868,L868&lt;J868),N868+1-J868,IF(AND(N868&lt;=K868,L868&gt;=J868),N868-L868,IF(L868&gt;K868,"",IF(N868&gt;K868,EOMONTH(N868,-1)-L868,""))))))</f>
        <v/>
      </c>
      <c r="P868" s="41" t="n">
        <v>16000</v>
      </c>
      <c r="Q8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8" t="n">
        <v>0</v>
      </c>
      <c r="S868" t="inlineStr">
        <is>
          <t>value is not active</t>
        </is>
      </c>
    </row>
    <row r="869" ht="11.25" customHeight="1">
      <c r="A869" s="16" t="n">
        <v>865</v>
      </c>
      <c r="B869" s="21" t="n">
        <v>519</v>
      </c>
      <c r="C869" s="18" t="n"/>
      <c r="D869" s="19" t="n">
        <v>61474219</v>
      </c>
      <c r="E869" s="19" t="n">
        <v>10009511</v>
      </c>
      <c r="F869" s="19" t="inlineStr">
        <is>
          <t>ПОР</t>
        </is>
      </c>
      <c r="G869" s="19" t="inlineStr">
        <is>
          <t>Акча</t>
        </is>
      </c>
      <c r="H869" s="19" t="inlineStr">
        <is>
          <t>УШКУЛЫН</t>
        </is>
      </c>
      <c r="I869" s="17" t="n">
        <v>421034</v>
      </c>
      <c r="J869" s="20" t="n">
        <v>45658</v>
      </c>
      <c r="K869" s="20" t="n">
        <v>45688</v>
      </c>
      <c r="L869" s="20" t="n">
        <v>45652</v>
      </c>
      <c r="M869" s="20" t="n">
        <v>45653</v>
      </c>
      <c r="N869" s="20" t="n">
        <v>45663</v>
      </c>
      <c r="O869" s="41">
        <f>IF(N869=J869,1,IF(AND(N869=J869,L869=J869),N869+1-J869,IF(AND(N869&gt;J869,L869&lt;J869),N869+1-J869,IF(AND(N869&lt;=K869,L869&gt;=J869),N869-L869,IF(L869&gt;K869,"",IF(N869&gt;K869,EOMONTH(N869,-1)-L869,""))))))</f>
        <v/>
      </c>
      <c r="P869" s="41" t="n">
        <v>16000</v>
      </c>
      <c r="Q8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69" t="n">
        <v>0</v>
      </c>
      <c r="S869" t="inlineStr">
        <is>
          <t>value is not active</t>
        </is>
      </c>
    </row>
    <row r="870" ht="11.25" customHeight="1">
      <c r="A870" s="16" t="n">
        <v>866</v>
      </c>
      <c r="B870" s="21" t="n">
        <v>25</v>
      </c>
      <c r="C870" s="18" t="n"/>
      <c r="D870" s="19" t="n">
        <v>61474219</v>
      </c>
      <c r="E870" s="19" t="n">
        <v>10020356</v>
      </c>
      <c r="F870" s="19" t="inlineStr">
        <is>
          <t>ПОР</t>
        </is>
      </c>
      <c r="G870" s="19" t="inlineStr">
        <is>
          <t>Ангрен</t>
        </is>
      </c>
      <c r="H870" s="19" t="inlineStr">
        <is>
          <t>УШКУЛЫН</t>
        </is>
      </c>
      <c r="I870" s="17" t="n">
        <v>421034</v>
      </c>
      <c r="J870" s="20" t="n">
        <v>45658</v>
      </c>
      <c r="K870" s="20" t="n">
        <v>45688</v>
      </c>
      <c r="L870" s="20" t="n">
        <v>45669</v>
      </c>
      <c r="M870" s="20" t="n">
        <v>45675</v>
      </c>
      <c r="N870" s="20" t="n">
        <v>45680</v>
      </c>
      <c r="O870" s="41">
        <f>IF(N870=J870,1,IF(AND(N870=J870,L870=J870),N870+1-J870,IF(AND(N870&gt;J870,L870&lt;J870),N870+1-J870,IF(AND(N870&lt;=K870,L870&gt;=J870),N870-L870,IF(L870&gt;K870,"",IF(N870&gt;K870,EOMONTH(N870,-1)-L870,""))))))</f>
        <v/>
      </c>
      <c r="P870" s="41" t="n">
        <v>16000</v>
      </c>
      <c r="Q8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0" t="n">
        <v>25</v>
      </c>
      <c r="S870" t="inlineStr">
        <is>
          <t>25</t>
        </is>
      </c>
    </row>
    <row r="871" ht="11.25" customHeight="1">
      <c r="A871" s="16" t="n">
        <v>867</v>
      </c>
      <c r="B871" s="21" t="n">
        <v>519</v>
      </c>
      <c r="C871" s="18" t="n"/>
      <c r="D871" s="19" t="n">
        <v>61474235</v>
      </c>
      <c r="E871" s="19" t="n">
        <v>10010367</v>
      </c>
      <c r="F871" s="19" t="inlineStr">
        <is>
          <t>ПОР</t>
        </is>
      </c>
      <c r="G871" s="19" t="inlineStr">
        <is>
          <t>Акча</t>
        </is>
      </c>
      <c r="H871" s="19" t="inlineStr">
        <is>
          <t>УШКУЛЫН</t>
        </is>
      </c>
      <c r="I871" s="17" t="n">
        <v>421034</v>
      </c>
      <c r="J871" s="20" t="n">
        <v>45658</v>
      </c>
      <c r="K871" s="20" t="n">
        <v>45688</v>
      </c>
      <c r="L871" s="20" t="n">
        <v>45652</v>
      </c>
      <c r="M871" s="20" t="n">
        <v>45654</v>
      </c>
      <c r="N871" s="20" t="n">
        <v>45661</v>
      </c>
      <c r="O871" s="41">
        <f>IF(N871=J871,1,IF(AND(N871=J871,L871=J871),N871+1-J871,IF(AND(N871&gt;J871,L871&lt;J871),N871+1-J871,IF(AND(N871&lt;=K871,L871&gt;=J871),N871-L871,IF(L871&gt;K871,"",IF(N871&gt;K871,EOMONTH(N871,-1)-L871,""))))))</f>
        <v/>
      </c>
      <c r="P871" s="41" t="n">
        <v>16000</v>
      </c>
      <c r="Q8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1" t="n">
        <v>0</v>
      </c>
      <c r="S871" t="inlineStr">
        <is>
          <t>value is not active</t>
        </is>
      </c>
    </row>
    <row r="872" ht="11.25" customHeight="1">
      <c r="A872" s="16" t="n">
        <v>868</v>
      </c>
      <c r="B872" s="36" t="n">
        <v>487</v>
      </c>
      <c r="C872" s="18" t="n">
        <v>14</v>
      </c>
      <c r="D872" s="19" t="n">
        <v>61474342</v>
      </c>
      <c r="E872" s="19" t="inlineStr">
        <is>
          <t>ЭЛ814162</t>
        </is>
      </c>
      <c r="F872" s="19" t="inlineStr">
        <is>
          <t>ПОР</t>
        </is>
      </c>
      <c r="G872" s="19" t="inlineStr">
        <is>
          <t>Жомарт</t>
        </is>
      </c>
      <c r="H872" s="19" t="inlineStr">
        <is>
          <t>УШКУЛЫН</t>
        </is>
      </c>
      <c r="I872" s="17" t="n">
        <v>421034</v>
      </c>
      <c r="J872" s="20" t="n">
        <v>45658</v>
      </c>
      <c r="K872" s="20" t="n">
        <v>45688</v>
      </c>
      <c r="L872" s="20" t="n">
        <v>45672</v>
      </c>
      <c r="M872" s="20" t="n">
        <v>45673</v>
      </c>
      <c r="N872" s="20" t="n">
        <v>45675</v>
      </c>
      <c r="O872" s="41">
        <f>IF(N872=J872,1,IF(AND(N872=J872,L872=J872),N872+1-J872,IF(AND(N872&gt;J872,L872&lt;J872),N872+1-J872,IF(AND(N872&lt;=K872,L872&gt;=J872),N872-L872,IF(L872&gt;K872,"",IF(N872&gt;K872,EOMONTH(N872,-1)-L872,""))))))</f>
        <v/>
      </c>
      <c r="P872" s="41" t="n">
        <v>16000</v>
      </c>
      <c r="Q8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2" t="n">
        <v>14</v>
      </c>
      <c r="S872" t="inlineStr">
        <is>
          <t>40</t>
        </is>
      </c>
    </row>
    <row r="873" ht="11.25" customHeight="1">
      <c r="A873" s="16" t="n">
        <v>869</v>
      </c>
      <c r="B873" s="21" t="n">
        <v>14</v>
      </c>
      <c r="C873" s="18" t="n">
        <v>12</v>
      </c>
      <c r="D873" s="19" t="n">
        <v>61474359</v>
      </c>
      <c r="E873" s="19" t="inlineStr">
        <is>
          <t>ЭЛ819955</t>
        </is>
      </c>
      <c r="F873" s="19" t="inlineStr">
        <is>
          <t>ПОР</t>
        </is>
      </c>
      <c r="G873" s="19" t="inlineStr">
        <is>
          <t>Оскемен-1</t>
        </is>
      </c>
      <c r="H873" s="19" t="inlineStr">
        <is>
          <t>УШКУЛЫН</t>
        </is>
      </c>
      <c r="I873" s="17" t="n">
        <v>421034</v>
      </c>
      <c r="J873" s="20" t="n">
        <v>45658</v>
      </c>
      <c r="K873" s="20" t="n">
        <v>45688</v>
      </c>
      <c r="L873" s="20" t="n">
        <v>45671</v>
      </c>
      <c r="M873" s="20" t="n">
        <v>45675</v>
      </c>
      <c r="N873" s="20" t="n">
        <v>45679</v>
      </c>
      <c r="O873" s="41">
        <f>IF(N873=J873,1,IF(AND(N873=J873,L873=J873),N873+1-J873,IF(AND(N873&gt;J873,L873&lt;J873),N873+1-J873,IF(AND(N873&lt;=K873,L873&gt;=J873),N873-L873,IF(L873&gt;K873,"",IF(N873&gt;K873,EOMONTH(N873,-1)-L873,""))))))</f>
        <v/>
      </c>
      <c r="P873" s="41" t="n">
        <v>16000</v>
      </c>
      <c r="Q8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3" t="n">
        <v>12</v>
      </c>
      <c r="S873" t="inlineStr">
        <is>
          <t>38</t>
        </is>
      </c>
    </row>
    <row r="874" ht="11.25" customHeight="1">
      <c r="A874" s="16" t="n">
        <v>870</v>
      </c>
      <c r="B874" s="21" t="n">
        <v>14</v>
      </c>
      <c r="C874" s="18" t="n">
        <v>531</v>
      </c>
      <c r="D874" s="19" t="n">
        <v>61474417</v>
      </c>
      <c r="E874" s="19" t="inlineStr">
        <is>
          <t>ЭЛ814162</t>
        </is>
      </c>
      <c r="F874" s="19" t="inlineStr">
        <is>
          <t>ПОР</t>
        </is>
      </c>
      <c r="G874" s="19" t="inlineStr">
        <is>
          <t>Жомарт</t>
        </is>
      </c>
      <c r="H874" s="19" t="inlineStr">
        <is>
          <t>УШКУЛЫН</t>
        </is>
      </c>
      <c r="I874" s="17" t="n">
        <v>421034</v>
      </c>
      <c r="J874" s="20" t="n">
        <v>45658</v>
      </c>
      <c r="K874" s="20" t="n">
        <v>45688</v>
      </c>
      <c r="L874" s="20" t="n">
        <v>45664</v>
      </c>
      <c r="M874" s="20" t="n">
        <v>45673</v>
      </c>
      <c r="N874" s="20" t="n">
        <v>45675</v>
      </c>
      <c r="O874" s="41">
        <f>IF(N874=J874,1,IF(AND(N874=J874,L874=J874),N874+1-J874,IF(AND(N874&gt;J874,L874&lt;J874),N874+1-J874,IF(AND(N874&lt;=K874,L874&gt;=J874),N874-L874,IF(L874&gt;K874,"",IF(N874&gt;K874,EOMONTH(N874,-1)-L874,""))))))</f>
        <v/>
      </c>
      <c r="P874" s="41" t="n">
        <v>16000</v>
      </c>
      <c r="Q8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4" t="n">
        <v>0</v>
      </c>
      <c r="S874" t="inlineStr">
        <is>
          <t>value is not active</t>
        </is>
      </c>
    </row>
    <row r="875" ht="11.25" customHeight="1">
      <c r="A875" s="16" t="n">
        <v>871</v>
      </c>
      <c r="B875" s="21" t="n">
        <v>14</v>
      </c>
      <c r="C875" s="18" t="n">
        <v>12</v>
      </c>
      <c r="D875" s="19" t="n">
        <v>61474425</v>
      </c>
      <c r="E875" s="19" t="inlineStr">
        <is>
          <t>ЭЛ814445</t>
        </is>
      </c>
      <c r="F875" s="19" t="inlineStr">
        <is>
          <t>ПОР</t>
        </is>
      </c>
      <c r="G875" s="19" t="inlineStr">
        <is>
          <t>Оскемен-1</t>
        </is>
      </c>
      <c r="H875" s="19" t="inlineStr">
        <is>
          <t>УШКУЛЫН</t>
        </is>
      </c>
      <c r="I875" s="17" t="n">
        <v>421034</v>
      </c>
      <c r="J875" s="20" t="n">
        <v>45658</v>
      </c>
      <c r="K875" s="20" t="n">
        <v>45688</v>
      </c>
      <c r="L875" s="20" t="n">
        <v>45671</v>
      </c>
      <c r="M875" s="20" t="n">
        <v>45673</v>
      </c>
      <c r="N875" s="20" t="n">
        <v>45677</v>
      </c>
      <c r="O875" s="41">
        <f>IF(N875=J875,1,IF(AND(N875=J875,L875=J875),N875+1-J875,IF(AND(N875&gt;J875,L875&lt;J875),N875+1-J875,IF(AND(N875&lt;=K875,L875&gt;=J875),N875-L875,IF(L875&gt;K875,"",IF(N875&gt;K875,EOMONTH(N875,-1)-L875,""))))))</f>
        <v/>
      </c>
      <c r="P875" s="41" t="n">
        <v>16000</v>
      </c>
      <c r="Q8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5" t="n">
        <v>12</v>
      </c>
      <c r="S875" t="inlineStr">
        <is>
          <t>38</t>
        </is>
      </c>
    </row>
    <row r="876" ht="11.25" customHeight="1">
      <c r="A876" s="16" t="n">
        <v>872</v>
      </c>
      <c r="B876" s="21" t="n">
        <v>19</v>
      </c>
      <c r="C876" s="18" t="n"/>
      <c r="D876" s="19" t="n">
        <v>61474516</v>
      </c>
      <c r="E876" s="19" t="inlineStr">
        <is>
          <t>ЭЛ795170</t>
        </is>
      </c>
      <c r="F876" s="19" t="inlineStr">
        <is>
          <t>ПОР</t>
        </is>
      </c>
      <c r="G876" s="19" t="inlineStr">
        <is>
          <t>Баталы</t>
        </is>
      </c>
      <c r="H876" s="19" t="inlineStr">
        <is>
          <t>УШКУЛЫН</t>
        </is>
      </c>
      <c r="I876" s="17" t="n">
        <v>421034</v>
      </c>
      <c r="J876" s="20" t="n">
        <v>45658</v>
      </c>
      <c r="K876" s="20" t="n">
        <v>45688</v>
      </c>
      <c r="L876" s="20" t="n">
        <v>45665</v>
      </c>
      <c r="M876" s="20" t="n">
        <v>45668</v>
      </c>
      <c r="N876" s="20" t="n">
        <v>45671</v>
      </c>
      <c r="O876" s="41">
        <f>IF(N876=J876,1,IF(AND(N876=J876,L876=J876),N876+1-J876,IF(AND(N876&gt;J876,L876&lt;J876),N876+1-J876,IF(AND(N876&lt;=K876,L876&gt;=J876),N876-L876,IF(L876&gt;K876,"",IF(N876&gt;K876,EOMONTH(N876,-1)-L876,""))))))</f>
        <v/>
      </c>
      <c r="P876" s="41" t="n">
        <v>16000</v>
      </c>
      <c r="Q87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6" t="n">
        <v>19</v>
      </c>
      <c r="S876" t="inlineStr">
        <is>
          <t>41</t>
        </is>
      </c>
    </row>
    <row r="877" ht="11.25" customHeight="1">
      <c r="A877" s="16" t="n">
        <v>873</v>
      </c>
      <c r="B877" s="21" t="n">
        <v>519</v>
      </c>
      <c r="C877" s="18" t="n"/>
      <c r="D877" s="19" t="n">
        <v>61474789</v>
      </c>
      <c r="E877" s="19" t="n">
        <v>10014329</v>
      </c>
      <c r="F877" s="19" t="inlineStr">
        <is>
          <t>ПОР</t>
        </is>
      </c>
      <c r="G877" s="19" t="inlineStr">
        <is>
          <t>Акча</t>
        </is>
      </c>
      <c r="H877" s="19" t="inlineStr">
        <is>
          <t>УШКУЛЫН</t>
        </is>
      </c>
      <c r="I877" s="17" t="n">
        <v>421034</v>
      </c>
      <c r="J877" s="20" t="n">
        <v>45658</v>
      </c>
      <c r="K877" s="20" t="n">
        <v>45688</v>
      </c>
      <c r="L877" s="20" t="n">
        <v>45661</v>
      </c>
      <c r="M877" s="20" t="n">
        <v>45664</v>
      </c>
      <c r="N877" s="20" t="n">
        <v>45669</v>
      </c>
      <c r="O877" s="41">
        <f>IF(N877=J877,1,IF(AND(N877=J877,L877=J877),N877+1-J877,IF(AND(N877&gt;J877,L877&lt;J877),N877+1-J877,IF(AND(N877&lt;=K877,L877&gt;=J877),N877-L877,IF(L877&gt;K877,"",IF(N877&gt;K877,EOMONTH(N877,-1)-L877,""))))))</f>
        <v/>
      </c>
      <c r="P877" s="41" t="n">
        <v>16000</v>
      </c>
      <c r="Q87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7" t="n">
        <v>0</v>
      </c>
      <c r="S877" t="inlineStr">
        <is>
          <t>value is not active</t>
        </is>
      </c>
    </row>
    <row r="878" ht="11.25" customHeight="1">
      <c r="A878" s="16" t="n">
        <v>874</v>
      </c>
      <c r="B878" s="21" t="n">
        <v>14</v>
      </c>
      <c r="C878" s="18" t="n">
        <v>513</v>
      </c>
      <c r="D878" s="19" t="n">
        <v>61474847</v>
      </c>
      <c r="E878" s="19" t="inlineStr">
        <is>
          <t>ЭЛ795187</t>
        </is>
      </c>
      <c r="F878" s="19" t="inlineStr">
        <is>
          <t>ПОР</t>
        </is>
      </c>
      <c r="G878" s="19" t="inlineStr">
        <is>
          <t>Оскемен-1</t>
        </is>
      </c>
      <c r="H878" s="19" t="inlineStr">
        <is>
          <t>УШКУЛЫН</t>
        </is>
      </c>
      <c r="I878" s="17" t="n">
        <v>421034</v>
      </c>
      <c r="J878" s="20" t="n">
        <v>45658</v>
      </c>
      <c r="K878" s="20" t="n">
        <v>45688</v>
      </c>
      <c r="L878" s="20" t="n">
        <v>45663</v>
      </c>
      <c r="M878" s="20" t="n">
        <v>45668</v>
      </c>
      <c r="N878" s="20" t="n">
        <v>45672</v>
      </c>
      <c r="O878" s="41">
        <f>IF(N878=J878,1,IF(AND(N878=J878,L878=J878),N878+1-J878,IF(AND(N878&gt;J878,L878&lt;J878),N878+1-J878,IF(AND(N878&lt;=K878,L878&gt;=J878),N878-L878,IF(L878&gt;K878,"",IF(N878&gt;K878,EOMONTH(N878,-1)-L878,""))))))</f>
        <v/>
      </c>
      <c r="P878" s="41" t="n">
        <v>16000</v>
      </c>
      <c r="Q87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8" t="n">
        <v>0</v>
      </c>
      <c r="S878" t="inlineStr">
        <is>
          <t>value is not active</t>
        </is>
      </c>
    </row>
    <row r="879" ht="11.25" customHeight="1">
      <c r="A879" s="16" t="n">
        <v>875</v>
      </c>
      <c r="B879" s="21" t="n">
        <v>19</v>
      </c>
      <c r="C879" s="18" t="n"/>
      <c r="D879" s="19" t="n">
        <v>61474888</v>
      </c>
      <c r="E879" s="19" t="inlineStr">
        <is>
          <t>ЭЛ795170</t>
        </is>
      </c>
      <c r="F879" s="19" t="inlineStr">
        <is>
          <t>ПОР</t>
        </is>
      </c>
      <c r="G879" s="19" t="inlineStr">
        <is>
          <t>Баталы</t>
        </is>
      </c>
      <c r="H879" s="19" t="inlineStr">
        <is>
          <t>УШКУЛЫН</t>
        </is>
      </c>
      <c r="I879" s="17" t="n">
        <v>421034</v>
      </c>
      <c r="J879" s="20" t="n">
        <v>45658</v>
      </c>
      <c r="K879" s="20" t="n">
        <v>45688</v>
      </c>
      <c r="L879" s="20" t="n">
        <v>45665</v>
      </c>
      <c r="M879" s="20" t="n">
        <v>45668</v>
      </c>
      <c r="N879" s="20" t="n">
        <v>45671</v>
      </c>
      <c r="O879" s="41">
        <f>IF(N879=J879,1,IF(AND(N879=J879,L879=J879),N879+1-J879,IF(AND(N879&gt;J879,L879&lt;J879),N879+1-J879,IF(AND(N879&lt;=K879,L879&gt;=J879),N879-L879,IF(L879&gt;K879,"",IF(N879&gt;K879,EOMONTH(N879,-1)-L879,""))))))</f>
        <v/>
      </c>
      <c r="P879" s="41" t="n">
        <v>16000</v>
      </c>
      <c r="Q87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79" t="n">
        <v>19</v>
      </c>
      <c r="S879" t="inlineStr">
        <is>
          <t>41</t>
        </is>
      </c>
    </row>
    <row r="880" ht="11.25" customHeight="1">
      <c r="A880" s="16" t="n">
        <v>876</v>
      </c>
      <c r="B880" s="21" t="n">
        <v>14</v>
      </c>
      <c r="C880" s="18" t="n">
        <v>515</v>
      </c>
      <c r="D880" s="19" t="n">
        <v>61475042</v>
      </c>
      <c r="E880" s="19" t="inlineStr">
        <is>
          <t>ЭЛ814162</t>
        </is>
      </c>
      <c r="F880" s="19" t="inlineStr">
        <is>
          <t>ПОР</t>
        </is>
      </c>
      <c r="G880" s="19" t="inlineStr">
        <is>
          <t>Жомарт</t>
        </is>
      </c>
      <c r="H880" s="19" t="inlineStr">
        <is>
          <t>УШКУЛЫН</t>
        </is>
      </c>
      <c r="I880" s="17" t="n">
        <v>421034</v>
      </c>
      <c r="J880" s="20" t="n">
        <v>45658</v>
      </c>
      <c r="K880" s="20" t="n">
        <v>45688</v>
      </c>
      <c r="L880" s="20" t="n">
        <v>45669</v>
      </c>
      <c r="M880" s="20" t="n">
        <v>45673</v>
      </c>
      <c r="N880" s="20" t="n">
        <v>45675</v>
      </c>
      <c r="O880" s="41">
        <f>IF(N880=J880,1,IF(AND(N880=J880,L880=J880),N880+1-J880,IF(AND(N880&gt;J880,L880&lt;J880),N880+1-J880,IF(AND(N880&lt;=K880,L880&gt;=J880),N880-L880,IF(L880&gt;K880,"",IF(N880&gt;K880,EOMONTH(N880,-1)-L880,""))))))</f>
        <v/>
      </c>
      <c r="P880" s="41" t="n">
        <v>16000</v>
      </c>
      <c r="Q88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0" t="n">
        <v>0</v>
      </c>
      <c r="S880" t="inlineStr">
        <is>
          <t>value is not active</t>
        </is>
      </c>
    </row>
    <row r="881" ht="11.25" customHeight="1">
      <c r="A881" s="16" t="n">
        <v>877</v>
      </c>
      <c r="B881" s="21" t="n">
        <v>14</v>
      </c>
      <c r="C881" s="18" t="n">
        <v>531</v>
      </c>
      <c r="D881" s="19" t="n">
        <v>61475083</v>
      </c>
      <c r="E881" s="19" t="inlineStr">
        <is>
          <t>ЭЛ814162</t>
        </is>
      </c>
      <c r="F881" s="19" t="inlineStr">
        <is>
          <t>ПОР</t>
        </is>
      </c>
      <c r="G881" s="19" t="inlineStr">
        <is>
          <t>Жомарт</t>
        </is>
      </c>
      <c r="H881" s="19" t="inlineStr">
        <is>
          <t>УШКУЛЫН</t>
        </is>
      </c>
      <c r="I881" s="17" t="n">
        <v>421034</v>
      </c>
      <c r="J881" s="20" t="n">
        <v>45658</v>
      </c>
      <c r="K881" s="20" t="n">
        <v>45688</v>
      </c>
      <c r="L881" s="20" t="n">
        <v>45665</v>
      </c>
      <c r="M881" s="20" t="n">
        <v>45673</v>
      </c>
      <c r="N881" s="20" t="n">
        <v>45675</v>
      </c>
      <c r="O881" s="41">
        <f>IF(N881=J881,1,IF(AND(N881=J881,L881=J881),N881+1-J881,IF(AND(N881&gt;J881,L881&lt;J881),N881+1-J881,IF(AND(N881&lt;=K881,L881&gt;=J881),N881-L881,IF(L881&gt;K881,"",IF(N881&gt;K881,EOMONTH(N881,-1)-L881,""))))))</f>
        <v/>
      </c>
      <c r="P881" s="41" t="n">
        <v>16000</v>
      </c>
      <c r="Q8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1" t="n">
        <v>0</v>
      </c>
      <c r="S881" t="inlineStr">
        <is>
          <t>value is not active</t>
        </is>
      </c>
    </row>
    <row r="882" ht="11.25" customHeight="1">
      <c r="A882" s="16" t="n">
        <v>878</v>
      </c>
      <c r="B882" s="21" t="n">
        <v>14</v>
      </c>
      <c r="C882" s="18" t="n">
        <v>531</v>
      </c>
      <c r="D882" s="19" t="n">
        <v>61475109</v>
      </c>
      <c r="E882" s="19" t="inlineStr">
        <is>
          <t>ЭЛ814162</t>
        </is>
      </c>
      <c r="F882" s="19" t="inlineStr">
        <is>
          <t>ПОР</t>
        </is>
      </c>
      <c r="G882" s="19" t="inlineStr">
        <is>
          <t>Жомарт</t>
        </is>
      </c>
      <c r="H882" s="19" t="inlineStr">
        <is>
          <t>УШКУЛЫН</t>
        </is>
      </c>
      <c r="I882" s="17" t="n">
        <v>421034</v>
      </c>
      <c r="J882" s="20" t="n">
        <v>45658</v>
      </c>
      <c r="K882" s="20" t="n">
        <v>45688</v>
      </c>
      <c r="L882" s="20" t="n">
        <v>45667</v>
      </c>
      <c r="M882" s="20" t="n">
        <v>45673</v>
      </c>
      <c r="N882" s="20" t="n">
        <v>45675</v>
      </c>
      <c r="O882" s="41">
        <f>IF(N882=J882,1,IF(AND(N882=J882,L882=J882),N882+1-J882,IF(AND(N882&gt;J882,L882&lt;J882),N882+1-J882,IF(AND(N882&lt;=K882,L882&gt;=J882),N882-L882,IF(L882&gt;K882,"",IF(N882&gt;K882,EOMONTH(N882,-1)-L882,""))))))</f>
        <v/>
      </c>
      <c r="P882" s="41" t="n">
        <v>16000</v>
      </c>
      <c r="Q8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2" t="n">
        <v>0</v>
      </c>
      <c r="S882" t="inlineStr">
        <is>
          <t>value is not active</t>
        </is>
      </c>
    </row>
    <row r="883" ht="11.25" customHeight="1">
      <c r="A883" s="16" t="n">
        <v>879</v>
      </c>
      <c r="B883" s="21" t="n">
        <v>519</v>
      </c>
      <c r="C883" s="18" t="n"/>
      <c r="D883" s="19" t="n">
        <v>63565261</v>
      </c>
      <c r="E883" s="19" t="n">
        <v>10014329</v>
      </c>
      <c r="F883" s="19" t="inlineStr">
        <is>
          <t>ПОР</t>
        </is>
      </c>
      <c r="G883" s="19" t="inlineStr">
        <is>
          <t>Акча</t>
        </is>
      </c>
      <c r="H883" s="19" t="inlineStr">
        <is>
          <t>УШКУЛЫН</t>
        </is>
      </c>
      <c r="I883" s="17" t="n">
        <v>421034</v>
      </c>
      <c r="J883" s="20" t="n">
        <v>45658</v>
      </c>
      <c r="K883" s="20" t="n">
        <v>45688</v>
      </c>
      <c r="L883" s="20" t="n">
        <v>45661</v>
      </c>
      <c r="M883" s="20" t="n">
        <v>45664</v>
      </c>
      <c r="N883" s="20" t="n">
        <v>45669</v>
      </c>
      <c r="O883" s="41">
        <f>IF(N883=J883,1,IF(AND(N883=J883,L883=J883),N883+1-J883,IF(AND(N883&gt;J883,L883&lt;J883),N883+1-J883,IF(AND(N883&lt;=K883,L883&gt;=J883),N883-L883,IF(L883&gt;K883,"",IF(N883&gt;K883,EOMONTH(N883,-1)-L883,""))))))</f>
        <v/>
      </c>
      <c r="P883" s="41" t="n">
        <v>16000</v>
      </c>
      <c r="Q88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3" t="n">
        <v>0</v>
      </c>
      <c r="S883" t="inlineStr">
        <is>
          <t>value is not active</t>
        </is>
      </c>
    </row>
    <row r="884" ht="11.25" customHeight="1">
      <c r="A884" s="16" t="n">
        <v>880</v>
      </c>
      <c r="B884" s="21" t="n">
        <v>519</v>
      </c>
      <c r="C884" s="18" t="n"/>
      <c r="D884" s="19" t="n">
        <v>63565337</v>
      </c>
      <c r="E884" s="19" t="n">
        <v>10014329</v>
      </c>
      <c r="F884" s="19" t="inlineStr">
        <is>
          <t>ПОР</t>
        </is>
      </c>
      <c r="G884" s="19" t="inlineStr">
        <is>
          <t>Акча</t>
        </is>
      </c>
      <c r="H884" s="19" t="inlineStr">
        <is>
          <t>УШКУЛЫН</t>
        </is>
      </c>
      <c r="I884" s="17" t="n">
        <v>421034</v>
      </c>
      <c r="J884" s="20" t="n">
        <v>45658</v>
      </c>
      <c r="K884" s="20" t="n">
        <v>45688</v>
      </c>
      <c r="L884" s="20" t="n">
        <v>45661</v>
      </c>
      <c r="M884" s="20" t="n">
        <v>45664</v>
      </c>
      <c r="N884" s="20" t="n">
        <v>45669</v>
      </c>
      <c r="O884" s="41">
        <f>IF(N884=J884,1,IF(AND(N884=J884,L884=J884),N884+1-J884,IF(AND(N884&gt;J884,L884&lt;J884),N884+1-J884,IF(AND(N884&lt;=K884,L884&gt;=J884),N884-L884,IF(L884&gt;K884,"",IF(N884&gt;K884,EOMONTH(N884,-1)-L884,""))))))</f>
        <v/>
      </c>
      <c r="P884" s="41" t="n">
        <v>16000</v>
      </c>
      <c r="Q8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4" t="n">
        <v>0</v>
      </c>
      <c r="S884" t="inlineStr">
        <is>
          <t>value is not active</t>
        </is>
      </c>
    </row>
    <row r="885" ht="11.25" customHeight="1">
      <c r="A885" s="16" t="n">
        <v>881</v>
      </c>
      <c r="B885" s="21" t="n">
        <v>519</v>
      </c>
      <c r="C885" s="18" t="n"/>
      <c r="D885" s="19" t="n">
        <v>63615082</v>
      </c>
      <c r="E885" s="19" t="n">
        <v>10009298</v>
      </c>
      <c r="F885" s="19" t="inlineStr">
        <is>
          <t>ПОР</t>
        </is>
      </c>
      <c r="G885" s="19" t="inlineStr">
        <is>
          <t>Екибастуз II</t>
        </is>
      </c>
      <c r="H885" s="19" t="inlineStr">
        <is>
          <t>УШКУЛЫН</t>
        </is>
      </c>
      <c r="I885" s="17" t="n">
        <v>421034</v>
      </c>
      <c r="J885" s="20" t="n">
        <v>45658</v>
      </c>
      <c r="K885" s="20" t="n">
        <v>45688</v>
      </c>
      <c r="L885" s="20" t="n">
        <v>45652</v>
      </c>
      <c r="M885" s="20" t="n">
        <v>45653</v>
      </c>
      <c r="N885" s="20" t="n">
        <v>45659</v>
      </c>
      <c r="O885" s="41">
        <f>IF(N885=J885,1,IF(AND(N885=J885,L885=J885),N885+1-J885,IF(AND(N885&gt;J885,L885&lt;J885),N885+1-J885,IF(AND(N885&lt;=K885,L885&gt;=J885),N885-L885,IF(L885&gt;K885,"",IF(N885&gt;K885,EOMONTH(N885,-1)-L885,""))))))</f>
        <v/>
      </c>
      <c r="P885" s="41" t="n">
        <v>16000</v>
      </c>
      <c r="Q8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5" t="n">
        <v>0</v>
      </c>
      <c r="S885" t="inlineStr">
        <is>
          <t>value is not active</t>
        </is>
      </c>
    </row>
    <row r="886" ht="11.25" customHeight="1">
      <c r="A886" s="16" t="n">
        <v>882</v>
      </c>
      <c r="B886" s="21" t="n">
        <v>25</v>
      </c>
      <c r="C886" s="18" t="n"/>
      <c r="D886" s="19" t="n">
        <v>63615082</v>
      </c>
      <c r="E886" s="19" t="n">
        <v>10020377</v>
      </c>
      <c r="F886" s="19" t="inlineStr">
        <is>
          <t>ПОР</t>
        </is>
      </c>
      <c r="G886" s="19" t="inlineStr">
        <is>
          <t>Ангрен</t>
        </is>
      </c>
      <c r="H886" s="19" t="inlineStr">
        <is>
          <t>УШКУЛЫН</t>
        </is>
      </c>
      <c r="I886" s="17" t="n">
        <v>421034</v>
      </c>
      <c r="J886" s="20" t="n">
        <v>45658</v>
      </c>
      <c r="K886" s="20" t="n">
        <v>45688</v>
      </c>
      <c r="L886" s="20" t="n">
        <v>45669</v>
      </c>
      <c r="M886" s="20" t="n">
        <v>45675</v>
      </c>
      <c r="N886" s="20" t="n">
        <v>45680</v>
      </c>
      <c r="O886" s="41">
        <f>IF(N886=J886,1,IF(AND(N886=J886,L886=J886),N886+1-J886,IF(AND(N886&gt;J886,L886&lt;J886),N886+1-J886,IF(AND(N886&lt;=K886,L886&gt;=J886),N886-L886,IF(L886&gt;K886,"",IF(N886&gt;K886,EOMONTH(N886,-1)-L886,""))))))</f>
        <v/>
      </c>
      <c r="P886" s="41" t="n">
        <v>16000</v>
      </c>
      <c r="Q88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6" t="n">
        <v>25</v>
      </c>
      <c r="S886" t="inlineStr">
        <is>
          <t>25</t>
        </is>
      </c>
    </row>
    <row r="887" ht="11.25" customHeight="1">
      <c r="A887" s="16" t="n">
        <v>883</v>
      </c>
      <c r="B887" s="21" t="n">
        <v>19</v>
      </c>
      <c r="C887" s="18" t="n"/>
      <c r="D887" s="19" t="n">
        <v>63615108</v>
      </c>
      <c r="E887" s="19" t="inlineStr">
        <is>
          <t>ЭЛ795170</t>
        </is>
      </c>
      <c r="F887" s="19" t="inlineStr">
        <is>
          <t>ПОР</t>
        </is>
      </c>
      <c r="G887" s="19" t="inlineStr">
        <is>
          <t>Баталы</t>
        </is>
      </c>
      <c r="H887" s="19" t="inlineStr">
        <is>
          <t>УШКУЛЫН</t>
        </is>
      </c>
      <c r="I887" s="17" t="n">
        <v>421034</v>
      </c>
      <c r="J887" s="20" t="n">
        <v>45658</v>
      </c>
      <c r="K887" s="20" t="n">
        <v>45688</v>
      </c>
      <c r="L887" s="20" t="n">
        <v>45665</v>
      </c>
      <c r="M887" s="20" t="n">
        <v>45668</v>
      </c>
      <c r="N887" s="20" t="n">
        <v>45671</v>
      </c>
      <c r="O887" s="41">
        <f>IF(N887=J887,1,IF(AND(N887=J887,L887=J887),N887+1-J887,IF(AND(N887&gt;J887,L887&lt;J887),N887+1-J887,IF(AND(N887&lt;=K887,L887&gt;=J887),N887-L887,IF(L887&gt;K887,"",IF(N887&gt;K887,EOMONTH(N887,-1)-L887,""))))))</f>
        <v/>
      </c>
      <c r="P887" s="41" t="n">
        <v>16000</v>
      </c>
      <c r="Q8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7" t="n">
        <v>19</v>
      </c>
      <c r="S887" t="inlineStr">
        <is>
          <t>41</t>
        </is>
      </c>
    </row>
    <row r="888" ht="11.25" customHeight="1">
      <c r="A888" s="16" t="n">
        <v>884</v>
      </c>
      <c r="B888" s="21" t="n">
        <v>519</v>
      </c>
      <c r="C888" s="18" t="n"/>
      <c r="D888" s="19" t="n">
        <v>63615132</v>
      </c>
      <c r="E888" s="19" t="inlineStr">
        <is>
          <t>ЭЛ814162</t>
        </is>
      </c>
      <c r="F888" s="19" t="inlineStr">
        <is>
          <t>ПОР</t>
        </is>
      </c>
      <c r="G888" s="19" t="inlineStr">
        <is>
          <t>Жомарт</t>
        </is>
      </c>
      <c r="H888" s="19" t="inlineStr">
        <is>
          <t>УШКУЛЫН</t>
        </is>
      </c>
      <c r="I888" s="17" t="n">
        <v>421034</v>
      </c>
      <c r="J888" s="20" t="n">
        <v>45658</v>
      </c>
      <c r="K888" s="20" t="n">
        <v>45688</v>
      </c>
      <c r="L888" s="20" t="n">
        <v>45671</v>
      </c>
      <c r="M888" s="20" t="n">
        <v>45673</v>
      </c>
      <c r="N888" s="20" t="n">
        <v>45675</v>
      </c>
      <c r="O888" s="41">
        <f>IF(N888=J888,1,IF(AND(N888=J888,L888=J888),N888+1-J888,IF(AND(N888&gt;J888,L888&lt;J888),N888+1-J888,IF(AND(N888&lt;=K888,L888&gt;=J888),N888-L888,IF(L888&gt;K888,"",IF(N888&gt;K888,EOMONTH(N888,-1)-L888,""))))))</f>
        <v/>
      </c>
      <c r="P888" s="41" t="n">
        <v>16000</v>
      </c>
      <c r="Q8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8" t="n">
        <v>0</v>
      </c>
      <c r="S888" t="inlineStr">
        <is>
          <t>value is not active</t>
        </is>
      </c>
    </row>
    <row r="889" ht="11.25" customHeight="1">
      <c r="A889" s="16" t="n">
        <v>885</v>
      </c>
      <c r="B889" s="21" t="n">
        <v>14</v>
      </c>
      <c r="C889" s="18" t="n">
        <v>513</v>
      </c>
      <c r="D889" s="19" t="n">
        <v>63615165</v>
      </c>
      <c r="E889" s="19" t="inlineStr">
        <is>
          <t>ЭЛ787404</t>
        </is>
      </c>
      <c r="F889" s="19" t="inlineStr">
        <is>
          <t>ПОР</t>
        </is>
      </c>
      <c r="G889" s="19" t="inlineStr">
        <is>
          <t>Оскемен-1</t>
        </is>
      </c>
      <c r="H889" s="19" t="inlineStr">
        <is>
          <t>УШКУЛЫН</t>
        </is>
      </c>
      <c r="I889" s="17" t="n">
        <v>421034</v>
      </c>
      <c r="J889" s="20" t="n">
        <v>45658</v>
      </c>
      <c r="K889" s="20" t="n">
        <v>45688</v>
      </c>
      <c r="L889" s="20" t="n">
        <v>45663</v>
      </c>
      <c r="M889" s="20" t="n">
        <v>45667</v>
      </c>
      <c r="N889" s="20" t="n">
        <v>45672</v>
      </c>
      <c r="O889" s="41">
        <f>IF(N889=J889,1,IF(AND(N889=J889,L889=J889),N889+1-J889,IF(AND(N889&gt;J889,L889&lt;J889),N889+1-J889,IF(AND(N889&lt;=K889,L889&gt;=J889),N889-L889,IF(L889&gt;K889,"",IF(N889&gt;K889,EOMONTH(N889,-1)-L889,""))))))</f>
        <v/>
      </c>
      <c r="P889" s="41" t="n">
        <v>16000</v>
      </c>
      <c r="Q8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89" t="n">
        <v>0</v>
      </c>
      <c r="S889" t="inlineStr">
        <is>
          <t>value is not active</t>
        </is>
      </c>
    </row>
    <row r="890" ht="11.25" customHeight="1">
      <c r="A890" s="16" t="n">
        <v>886</v>
      </c>
      <c r="B890" s="21" t="n">
        <v>519</v>
      </c>
      <c r="C890" s="18" t="n"/>
      <c r="D890" s="19" t="n">
        <v>63615264</v>
      </c>
      <c r="E890" s="19" t="n">
        <v>10014329</v>
      </c>
      <c r="F890" s="19" t="inlineStr">
        <is>
          <t>ПОР</t>
        </is>
      </c>
      <c r="G890" s="19" t="inlineStr">
        <is>
          <t>Акча</t>
        </is>
      </c>
      <c r="H890" s="19" t="inlineStr">
        <is>
          <t>УШКУЛЫН</t>
        </is>
      </c>
      <c r="I890" s="17" t="n">
        <v>421034</v>
      </c>
      <c r="J890" s="20" t="n">
        <v>45658</v>
      </c>
      <c r="K890" s="20" t="n">
        <v>45688</v>
      </c>
      <c r="L890" s="20" t="n">
        <v>45661</v>
      </c>
      <c r="M890" s="20" t="n">
        <v>45664</v>
      </c>
      <c r="N890" s="20" t="n">
        <v>45669</v>
      </c>
      <c r="O890" s="41">
        <f>IF(N890=J890,1,IF(AND(N890=J890,L890=J890),N890+1-J890,IF(AND(N890&gt;J890,L890&lt;J890),N890+1-J890,IF(AND(N890&lt;=K890,L890&gt;=J890),N890-L890,IF(L890&gt;K890,"",IF(N890&gt;K890,EOMONTH(N890,-1)-L890,""))))))</f>
        <v/>
      </c>
      <c r="P890" s="41" t="n">
        <v>16000</v>
      </c>
      <c r="Q8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0" t="n">
        <v>0</v>
      </c>
      <c r="S890" t="inlineStr">
        <is>
          <t>value is not active</t>
        </is>
      </c>
    </row>
    <row r="891" ht="11.25" customHeight="1">
      <c r="A891" s="16" t="n">
        <v>887</v>
      </c>
      <c r="B891" s="21" t="n">
        <v>487</v>
      </c>
      <c r="C891" s="21" t="n">
        <v>17</v>
      </c>
      <c r="D891" s="19" t="n">
        <v>63615355</v>
      </c>
      <c r="E891" s="19" t="inlineStr">
        <is>
          <t>ЭЛ784114</t>
        </is>
      </c>
      <c r="F891" s="19" t="inlineStr">
        <is>
          <t>ПОР</t>
        </is>
      </c>
      <c r="G891" s="19" t="inlineStr">
        <is>
          <t>Жана Караганды</t>
        </is>
      </c>
      <c r="H891" s="19" t="inlineStr">
        <is>
          <t>УШКУЛЫН</t>
        </is>
      </c>
      <c r="I891" s="17" t="n">
        <v>421034</v>
      </c>
      <c r="J891" s="20" t="n">
        <v>45658</v>
      </c>
      <c r="K891" s="20" t="n">
        <v>45688</v>
      </c>
      <c r="L891" s="20" t="n">
        <v>45664</v>
      </c>
      <c r="M891" s="20" t="n">
        <v>45664</v>
      </c>
      <c r="N891" s="20" t="n">
        <v>45671</v>
      </c>
      <c r="O891" s="41">
        <f>IF(N891=J891,1,IF(AND(N891=J891,L891=J891),N891+1-J891,IF(AND(N891&gt;J891,L891&lt;J891),N891+1-J891,IF(AND(N891&lt;=K891,L891&gt;=J891),N891-L891,IF(L891&gt;K891,"",IF(N891&gt;K891,EOMONTH(N891,-1)-L891,""))))))</f>
        <v/>
      </c>
      <c r="P891" s="41" t="n">
        <v>16000</v>
      </c>
      <c r="Q89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1" t="n">
        <v>17</v>
      </c>
      <c r="S891" t="inlineStr">
        <is>
          <t>2</t>
        </is>
      </c>
    </row>
    <row r="892" ht="11.25" customHeight="1">
      <c r="A892" s="16" t="n">
        <v>888</v>
      </c>
      <c r="B892" s="21" t="n">
        <v>487</v>
      </c>
      <c r="C892" s="21" t="n">
        <v>17</v>
      </c>
      <c r="D892" s="19" t="n">
        <v>63615355</v>
      </c>
      <c r="E892" s="19" t="inlineStr">
        <is>
          <t>ЭЛ873397</t>
        </is>
      </c>
      <c r="F892" s="19" t="inlineStr">
        <is>
          <t>ПОР</t>
        </is>
      </c>
      <c r="G892" s="19" t="inlineStr">
        <is>
          <t>ПАВЛОДАР</t>
        </is>
      </c>
      <c r="H892" s="19" t="inlineStr">
        <is>
          <t>УШКУЛЫН</t>
        </is>
      </c>
      <c r="I892" s="17" t="n">
        <v>421034</v>
      </c>
      <c r="J892" s="20" t="n">
        <v>45658</v>
      </c>
      <c r="K892" s="20" t="n">
        <v>45688</v>
      </c>
      <c r="L892" s="20" t="n">
        <v>45674</v>
      </c>
      <c r="M892" s="20" t="n">
        <v>45688</v>
      </c>
      <c r="N892" s="20" t="n">
        <v>45676</v>
      </c>
      <c r="O892" s="41">
        <f>IF(N892=J892,1,IF(AND(N892=J892,L892=J892),N892+1-J892,IF(AND(N892&gt;J892,L892&lt;J892),N892+1-J892,IF(AND(N892&lt;=K892,L892&gt;=J892),N892-L892,IF(L892&gt;K892,"",IF(N892&gt;K892,EOMONTH(N892,-1)-L892,""))))))</f>
        <v/>
      </c>
      <c r="P892" s="41" t="n">
        <v>16000</v>
      </c>
      <c r="Q8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2" t="n">
        <v>17</v>
      </c>
      <c r="S892" t="inlineStr">
        <is>
          <t>2</t>
        </is>
      </c>
    </row>
    <row r="893" ht="11.25" customHeight="1">
      <c r="A893" s="16" t="n">
        <v>889</v>
      </c>
      <c r="B893" s="21" t="n">
        <v>519</v>
      </c>
      <c r="C893" s="18" t="n"/>
      <c r="D893" s="19" t="n">
        <v>63615363</v>
      </c>
      <c r="E893" s="19" t="inlineStr">
        <is>
          <t>ЭЛ814162</t>
        </is>
      </c>
      <c r="F893" s="19" t="inlineStr">
        <is>
          <t>ПОР</t>
        </is>
      </c>
      <c r="G893" s="19" t="inlineStr">
        <is>
          <t>Жомарт</t>
        </is>
      </c>
      <c r="H893" s="19" t="inlineStr">
        <is>
          <t>УШКУЛЫН</t>
        </is>
      </c>
      <c r="I893" s="17" t="n">
        <v>421034</v>
      </c>
      <c r="J893" s="20" t="n">
        <v>45658</v>
      </c>
      <c r="K893" s="20" t="n">
        <v>45688</v>
      </c>
      <c r="L893" s="20" t="n">
        <v>45671</v>
      </c>
      <c r="M893" s="20" t="n">
        <v>45673</v>
      </c>
      <c r="N893" s="20" t="n">
        <v>45675</v>
      </c>
      <c r="O893" s="41">
        <f>IF(N893=J893,1,IF(AND(N893=J893,L893=J893),N893+1-J893,IF(AND(N893&gt;J893,L893&lt;J893),N893+1-J893,IF(AND(N893&lt;=K893,L893&gt;=J893),N893-L893,IF(L893&gt;K893,"",IF(N893&gt;K893,EOMONTH(N893,-1)-L893,""))))))</f>
        <v/>
      </c>
      <c r="P893" s="41" t="n">
        <v>16000</v>
      </c>
      <c r="Q89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3" t="n">
        <v>0</v>
      </c>
      <c r="S893" t="inlineStr">
        <is>
          <t>value is not active</t>
        </is>
      </c>
    </row>
    <row r="894" ht="11.25" customHeight="1">
      <c r="A894" s="16" t="n">
        <v>890</v>
      </c>
      <c r="B894" s="21" t="n">
        <v>14</v>
      </c>
      <c r="C894" s="18" t="n">
        <v>531</v>
      </c>
      <c r="D894" s="19" t="n">
        <v>63615512</v>
      </c>
      <c r="E894" s="19" t="inlineStr">
        <is>
          <t>ЭЛ814162</t>
        </is>
      </c>
      <c r="F894" s="19" t="inlineStr">
        <is>
          <t>ПОР</t>
        </is>
      </c>
      <c r="G894" s="19" t="inlineStr">
        <is>
          <t>Жомарт</t>
        </is>
      </c>
      <c r="H894" s="19" t="inlineStr">
        <is>
          <t>УШКУЛЫН</t>
        </is>
      </c>
      <c r="I894" s="17" t="n">
        <v>421034</v>
      </c>
      <c r="J894" s="20" t="n">
        <v>45658</v>
      </c>
      <c r="K894" s="20" t="n">
        <v>45688</v>
      </c>
      <c r="L894" s="20" t="n">
        <v>45667</v>
      </c>
      <c r="M894" s="20" t="n">
        <v>45673</v>
      </c>
      <c r="N894" s="20" t="n">
        <v>45675</v>
      </c>
      <c r="O894" s="41">
        <f>IF(N894=J894,1,IF(AND(N894=J894,L894=J894),N894+1-J894,IF(AND(N894&gt;J894,L894&lt;J894),N894+1-J894,IF(AND(N894&lt;=K894,L894&gt;=J894),N894-L894,IF(L894&gt;K894,"",IF(N894&gt;K894,EOMONTH(N894,-1)-L894,""))))))</f>
        <v/>
      </c>
      <c r="P894" s="41" t="n">
        <v>16000</v>
      </c>
      <c r="Q8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4" t="n">
        <v>0</v>
      </c>
      <c r="S894" t="inlineStr">
        <is>
          <t>value is not active</t>
        </is>
      </c>
    </row>
    <row r="895" ht="11.25" customHeight="1">
      <c r="A895" s="16" t="n">
        <v>891</v>
      </c>
      <c r="B895" s="21" t="n">
        <v>519</v>
      </c>
      <c r="C895" s="18" t="n"/>
      <c r="D895" s="19" t="n">
        <v>63615553</v>
      </c>
      <c r="E895" s="19" t="inlineStr">
        <is>
          <t>ЭЛ814162</t>
        </is>
      </c>
      <c r="F895" s="19" t="inlineStr">
        <is>
          <t>ПОР</t>
        </is>
      </c>
      <c r="G895" s="19" t="inlineStr">
        <is>
          <t>Жомарт</t>
        </is>
      </c>
      <c r="H895" s="19" t="inlineStr">
        <is>
          <t>УШКУЛЫН</t>
        </is>
      </c>
      <c r="I895" s="17" t="n">
        <v>421034</v>
      </c>
      <c r="J895" s="20" t="n">
        <v>45658</v>
      </c>
      <c r="K895" s="20" t="n">
        <v>45688</v>
      </c>
      <c r="L895" s="20" t="n">
        <v>45669</v>
      </c>
      <c r="M895" s="20" t="n">
        <v>45673</v>
      </c>
      <c r="N895" s="20" t="n">
        <v>45675</v>
      </c>
      <c r="O895" s="41">
        <f>IF(N895=J895,1,IF(AND(N895=J895,L895=J895),N895+1-J895,IF(AND(N895&gt;J895,L895&lt;J895),N895+1-J895,IF(AND(N895&lt;=K895,L895&gt;=J895),N895-L895,IF(L895&gt;K895,"",IF(N895&gt;K895,EOMONTH(N895,-1)-L895,""))))))</f>
        <v/>
      </c>
      <c r="P895" s="41" t="n">
        <v>16000</v>
      </c>
      <c r="Q8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5" t="n">
        <v>0</v>
      </c>
      <c r="S895" t="inlineStr">
        <is>
          <t>value is not active</t>
        </is>
      </c>
    </row>
    <row r="896" ht="11.25" customHeight="1">
      <c r="A896" s="16" t="n">
        <v>892</v>
      </c>
      <c r="B896" s="21" t="n">
        <v>14</v>
      </c>
      <c r="C896" s="18" t="n">
        <v>531</v>
      </c>
      <c r="D896" s="19" t="n">
        <v>63615587</v>
      </c>
      <c r="E896" s="19" t="inlineStr">
        <is>
          <t>ЭЛ814162</t>
        </is>
      </c>
      <c r="F896" s="19" t="inlineStr">
        <is>
          <t>ПОР</t>
        </is>
      </c>
      <c r="G896" s="19" t="inlineStr">
        <is>
          <t>Жомарт</t>
        </is>
      </c>
      <c r="H896" s="19" t="inlineStr">
        <is>
          <t>УШКУЛЫН</t>
        </is>
      </c>
      <c r="I896" s="17" t="n">
        <v>421034</v>
      </c>
      <c r="J896" s="20" t="n">
        <v>45658</v>
      </c>
      <c r="K896" s="20" t="n">
        <v>45688</v>
      </c>
      <c r="L896" s="20" t="n">
        <v>45664</v>
      </c>
      <c r="M896" s="20" t="n">
        <v>45673</v>
      </c>
      <c r="N896" s="20" t="n">
        <v>45675</v>
      </c>
      <c r="O896" s="41">
        <f>IF(N896=J896,1,IF(AND(N896=J896,L896=J896),N896+1-J896,IF(AND(N896&gt;J896,L896&lt;J896),N896+1-J896,IF(AND(N896&lt;=K896,L896&gt;=J896),N896-L896,IF(L896&gt;K896,"",IF(N896&gt;K896,EOMONTH(N896,-1)-L896,""))))))</f>
        <v/>
      </c>
      <c r="P896" s="41" t="n">
        <v>16000</v>
      </c>
      <c r="Q8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6" t="n">
        <v>0</v>
      </c>
      <c r="S896" t="inlineStr">
        <is>
          <t>value is not active</t>
        </is>
      </c>
    </row>
    <row r="897" ht="11.25" customHeight="1">
      <c r="A897" s="16" t="n">
        <v>893</v>
      </c>
      <c r="B897" s="21" t="n">
        <v>487</v>
      </c>
      <c r="C897" s="21" t="n">
        <v>17</v>
      </c>
      <c r="D897" s="19" t="n">
        <v>63615611</v>
      </c>
      <c r="E897" s="19" t="inlineStr">
        <is>
          <t>ЭЛ784121</t>
        </is>
      </c>
      <c r="F897" s="19" t="inlineStr">
        <is>
          <t>ПОР</t>
        </is>
      </c>
      <c r="G897" s="19" t="inlineStr">
        <is>
          <t>Жана Караганды</t>
        </is>
      </c>
      <c r="H897" s="19" t="inlineStr">
        <is>
          <t>УШКУЛЫН</t>
        </is>
      </c>
      <c r="I897" s="17" t="n">
        <v>421034</v>
      </c>
      <c r="J897" s="20" t="n">
        <v>45658</v>
      </c>
      <c r="K897" s="20" t="n">
        <v>45688</v>
      </c>
      <c r="L897" s="20" t="n">
        <v>45664</v>
      </c>
      <c r="M897" s="20" t="n">
        <v>45664</v>
      </c>
      <c r="N897" s="20" t="n">
        <v>45668</v>
      </c>
      <c r="O897" s="41">
        <f>IF(N897=J897,1,IF(AND(N897=J897,L897=J897),N897+1-J897,IF(AND(N897&gt;J897,L897&lt;J897),N897+1-J897,IF(AND(N897&lt;=K897,L897&gt;=J897),N897-L897,IF(L897&gt;K897,"",IF(N897&gt;K897,EOMONTH(N897,-1)-L897,""))))))</f>
        <v/>
      </c>
      <c r="P897" s="41" t="n">
        <v>16000</v>
      </c>
      <c r="Q8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7" t="n">
        <v>17</v>
      </c>
      <c r="S897" t="inlineStr">
        <is>
          <t>2</t>
        </is>
      </c>
    </row>
    <row r="898" ht="11.25" customHeight="1">
      <c r="A898" s="16" t="n">
        <v>894</v>
      </c>
      <c r="B898" s="21" t="n">
        <v>519</v>
      </c>
      <c r="C898" s="18" t="n"/>
      <c r="D898" s="19" t="n">
        <v>63615686</v>
      </c>
      <c r="E898" s="19" t="inlineStr">
        <is>
          <t>ЭЛ796008</t>
        </is>
      </c>
      <c r="F898" s="19" t="inlineStr">
        <is>
          <t>ПОР</t>
        </is>
      </c>
      <c r="G898" s="19" t="inlineStr">
        <is>
          <t>Екибастуз II</t>
        </is>
      </c>
      <c r="H898" s="19" t="inlineStr">
        <is>
          <t>УШКУЛЫН</t>
        </is>
      </c>
      <c r="I898" s="17" t="n">
        <v>421034</v>
      </c>
      <c r="J898" s="20" t="n">
        <v>45658</v>
      </c>
      <c r="K898" s="20" t="n">
        <v>45688</v>
      </c>
      <c r="L898" s="20" t="n">
        <v>45656</v>
      </c>
      <c r="M898" s="20" t="n">
        <v>45668</v>
      </c>
      <c r="N898" s="20" t="n">
        <v>45671</v>
      </c>
      <c r="O898" s="41">
        <f>IF(N898=J898,1,IF(AND(N898=J898,L898=J898),N898+1-J898,IF(AND(N898&gt;J898,L898&lt;J898),N898+1-J898,IF(AND(N898&lt;=K898,L898&gt;=J898),N898-L898,IF(L898&gt;K898,"",IF(N898&gt;K898,EOMONTH(N898,-1)-L898,""))))))</f>
        <v/>
      </c>
      <c r="P898" s="41" t="n">
        <v>16000</v>
      </c>
      <c r="Q8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8" t="n">
        <v>0</v>
      </c>
      <c r="S898" t="inlineStr">
        <is>
          <t>value is not active</t>
        </is>
      </c>
    </row>
    <row r="899" ht="11.25" customHeight="1">
      <c r="A899" s="16" t="n">
        <v>895</v>
      </c>
      <c r="B899" s="21" t="n">
        <v>519</v>
      </c>
      <c r="C899" s="18" t="n"/>
      <c r="D899" s="19" t="n">
        <v>63615702</v>
      </c>
      <c r="E899" s="19" t="n">
        <v>10010672</v>
      </c>
      <c r="F899" s="19" t="inlineStr">
        <is>
          <t>ПОР</t>
        </is>
      </c>
      <c r="G899" s="19" t="inlineStr">
        <is>
          <t>Акча</t>
        </is>
      </c>
      <c r="H899" s="19" t="inlineStr">
        <is>
          <t>УШКУЛЫН</t>
        </is>
      </c>
      <c r="I899" s="17" t="n">
        <v>421034</v>
      </c>
      <c r="J899" s="20" t="n">
        <v>45658</v>
      </c>
      <c r="K899" s="20" t="n">
        <v>45688</v>
      </c>
      <c r="L899" s="20" t="n">
        <v>45654</v>
      </c>
      <c r="M899" s="20" t="n">
        <v>45655</v>
      </c>
      <c r="N899" s="20" t="n">
        <v>45665</v>
      </c>
      <c r="O899" s="41">
        <f>IF(N899=J899,1,IF(AND(N899=J899,L899=J899),N899+1-J899,IF(AND(N899&gt;J899,L899&lt;J899),N899+1-J899,IF(AND(N899&lt;=K899,L899&gt;=J899),N899-L899,IF(L899&gt;K899,"",IF(N899&gt;K899,EOMONTH(N899,-1)-L899,""))))))</f>
        <v/>
      </c>
      <c r="P899" s="41" t="n">
        <v>16000</v>
      </c>
      <c r="Q8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899" t="n">
        <v>0</v>
      </c>
      <c r="S899" t="inlineStr">
        <is>
          <t>value is not active</t>
        </is>
      </c>
    </row>
    <row r="900" ht="11.25" customHeight="1">
      <c r="A900" s="16" t="n">
        <v>896</v>
      </c>
      <c r="B900" s="21" t="n">
        <v>25</v>
      </c>
      <c r="C900" s="18" t="n"/>
      <c r="D900" s="19" t="n">
        <v>63615702</v>
      </c>
      <c r="E900" s="19" t="n">
        <v>10019815</v>
      </c>
      <c r="F900" s="19" t="inlineStr">
        <is>
          <t>ПОР</t>
        </is>
      </c>
      <c r="G900" s="19" t="inlineStr">
        <is>
          <t>Ангрен</t>
        </is>
      </c>
      <c r="H900" s="19" t="inlineStr">
        <is>
          <t>УШКУЛЫН</t>
        </is>
      </c>
      <c r="I900" s="17" t="n">
        <v>421034</v>
      </c>
      <c r="J900" s="20" t="n">
        <v>45658</v>
      </c>
      <c r="K900" s="20" t="n">
        <v>45688</v>
      </c>
      <c r="L900" s="20" t="n">
        <v>45669</v>
      </c>
      <c r="M900" s="20" t="n">
        <v>45675</v>
      </c>
      <c r="N900" s="20" t="n">
        <v>45680</v>
      </c>
      <c r="O900" s="41">
        <f>IF(N900=J900,1,IF(AND(N900=J900,L900=J900),N900+1-J900,IF(AND(N900&gt;J900,L900&lt;J900),N900+1-J900,IF(AND(N900&lt;=K900,L900&gt;=J900),N900-L900,IF(L900&gt;K900,"",IF(N900&gt;K900,EOMONTH(N900,-1)-L900,""))))))</f>
        <v/>
      </c>
      <c r="P900" s="41" t="n">
        <v>16000</v>
      </c>
      <c r="Q9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0" t="n">
        <v>25</v>
      </c>
      <c r="S900" t="inlineStr">
        <is>
          <t>25</t>
        </is>
      </c>
    </row>
    <row r="901" ht="11.25" customHeight="1">
      <c r="A901" s="16" t="n">
        <v>897</v>
      </c>
      <c r="B901" s="21" t="n">
        <v>519</v>
      </c>
      <c r="C901" s="18" t="n"/>
      <c r="D901" s="19" t="n">
        <v>63615710</v>
      </c>
      <c r="E901" s="19" t="n">
        <v>10010447</v>
      </c>
      <c r="F901" s="19" t="inlineStr">
        <is>
          <t>ПОР</t>
        </is>
      </c>
      <c r="G901" s="19" t="inlineStr">
        <is>
          <t>Акча</t>
        </is>
      </c>
      <c r="H901" s="19" t="inlineStr">
        <is>
          <t>УШКУЛЫН</t>
        </is>
      </c>
      <c r="I901" s="17" t="n">
        <v>421034</v>
      </c>
      <c r="J901" s="20" t="n">
        <v>45658</v>
      </c>
      <c r="K901" s="20" t="n">
        <v>45688</v>
      </c>
      <c r="L901" s="20" t="n">
        <v>45654</v>
      </c>
      <c r="M901" s="20" t="n">
        <v>45654</v>
      </c>
      <c r="N901" s="20" t="n">
        <v>45665</v>
      </c>
      <c r="O901" s="41">
        <f>IF(N901=J901,1,IF(AND(N901=J901,L901=J901),N901+1-J901,IF(AND(N901&gt;J901,L901&lt;J901),N901+1-J901,IF(AND(N901&lt;=K901,L901&gt;=J901),N901-L901,IF(L901&gt;K901,"",IF(N901&gt;K901,EOMONTH(N901,-1)-L901,""))))))</f>
        <v/>
      </c>
      <c r="P901" s="41" t="n">
        <v>16000</v>
      </c>
      <c r="Q9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1" t="n">
        <v>0</v>
      </c>
      <c r="S901" t="inlineStr">
        <is>
          <t>value is not active</t>
        </is>
      </c>
    </row>
    <row r="902" ht="11.25" customHeight="1">
      <c r="A902" s="16" t="n">
        <v>898</v>
      </c>
      <c r="B902" s="21" t="n">
        <v>25</v>
      </c>
      <c r="C902" s="18" t="n"/>
      <c r="D902" s="19" t="n">
        <v>63615710</v>
      </c>
      <c r="E902" s="19" t="n">
        <v>10019815</v>
      </c>
      <c r="F902" s="19" t="inlineStr">
        <is>
          <t>ПОР</t>
        </is>
      </c>
      <c r="G902" s="19" t="inlineStr">
        <is>
          <t>Ангрен</t>
        </is>
      </c>
      <c r="H902" s="19" t="inlineStr">
        <is>
          <t>УШКУЛЫН</t>
        </is>
      </c>
      <c r="I902" s="17" t="n">
        <v>421034</v>
      </c>
      <c r="J902" s="20" t="n">
        <v>45658</v>
      </c>
      <c r="K902" s="20" t="n">
        <v>45688</v>
      </c>
      <c r="L902" s="20" t="n">
        <v>45669</v>
      </c>
      <c r="M902" s="20" t="n">
        <v>45675</v>
      </c>
      <c r="N902" s="20" t="n">
        <v>45680</v>
      </c>
      <c r="O902" s="41">
        <f>IF(N902=J902,1,IF(AND(N902=J902,L902=J902),N902+1-J902,IF(AND(N902&gt;J902,L902&lt;J902),N902+1-J902,IF(AND(N902&lt;=K902,L902&gt;=J902),N902-L902,IF(L902&gt;K902,"",IF(N902&gt;K902,EOMONTH(N902,-1)-L902,""))))))</f>
        <v/>
      </c>
      <c r="P902" s="41" t="n">
        <v>16000</v>
      </c>
      <c r="Q9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2" t="n">
        <v>25</v>
      </c>
      <c r="S902" t="inlineStr">
        <is>
          <t>25</t>
        </is>
      </c>
    </row>
    <row r="903" ht="11.25" customHeight="1">
      <c r="A903" s="16" t="n">
        <v>899</v>
      </c>
      <c r="B903" s="21" t="n">
        <v>487</v>
      </c>
      <c r="C903" s="21" t="n">
        <v>17</v>
      </c>
      <c r="D903" s="19" t="n">
        <v>63615827</v>
      </c>
      <c r="E903" s="19" t="inlineStr">
        <is>
          <t>ЭЛ784601</t>
        </is>
      </c>
      <c r="F903" s="19" t="inlineStr">
        <is>
          <t>ПОР</t>
        </is>
      </c>
      <c r="G903" s="19" t="inlineStr">
        <is>
          <t>Жана Караганды</t>
        </is>
      </c>
      <c r="H903" s="19" t="inlineStr">
        <is>
          <t>УШКУЛЫН</t>
        </is>
      </c>
      <c r="I903" s="17" t="n">
        <v>421034</v>
      </c>
      <c r="J903" s="20" t="n">
        <v>45658</v>
      </c>
      <c r="K903" s="20" t="n">
        <v>45688</v>
      </c>
      <c r="L903" s="20" t="n">
        <v>45664</v>
      </c>
      <c r="M903" s="20" t="n">
        <v>45665</v>
      </c>
      <c r="N903" s="20" t="n">
        <v>45668</v>
      </c>
      <c r="O903" s="41">
        <f>IF(N903=J903,1,IF(AND(N903=J903,L903=J903),N903+1-J903,IF(AND(N903&gt;J903,L903&lt;J903),N903+1-J903,IF(AND(N903&lt;=K903,L903&gt;=J903),N903-L903,IF(L903&gt;K903,"",IF(N903&gt;K903,EOMONTH(N903,-1)-L903,""))))))</f>
        <v/>
      </c>
      <c r="P903" s="41" t="n">
        <v>16000</v>
      </c>
      <c r="Q9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3" t="n">
        <v>17</v>
      </c>
      <c r="S903" t="inlineStr">
        <is>
          <t>2</t>
        </is>
      </c>
    </row>
    <row r="904" ht="11.25" customHeight="1">
      <c r="A904" s="16" t="n">
        <v>900</v>
      </c>
      <c r="B904" s="21" t="n">
        <v>14</v>
      </c>
      <c r="C904" s="18" t="n">
        <v>531</v>
      </c>
      <c r="D904" s="19" t="n">
        <v>63615850</v>
      </c>
      <c r="E904" s="19" t="inlineStr">
        <is>
          <t>ЭЛ814162</t>
        </is>
      </c>
      <c r="F904" s="19" t="inlineStr">
        <is>
          <t>ПОР</t>
        </is>
      </c>
      <c r="G904" s="19" t="inlineStr">
        <is>
          <t>Жомарт</t>
        </is>
      </c>
      <c r="H904" s="19" t="inlineStr">
        <is>
          <t>УШКУЛЫН</t>
        </is>
      </c>
      <c r="I904" s="17" t="n">
        <v>421034</v>
      </c>
      <c r="J904" s="20" t="n">
        <v>45658</v>
      </c>
      <c r="K904" s="20" t="n">
        <v>45688</v>
      </c>
      <c r="L904" s="20" t="n">
        <v>45665</v>
      </c>
      <c r="M904" s="20" t="n">
        <v>45673</v>
      </c>
      <c r="N904" s="20" t="n">
        <v>45675</v>
      </c>
      <c r="O904" s="41">
        <f>IF(N904=J904,1,IF(AND(N904=J904,L904=J904),N904+1-J904,IF(AND(N904&gt;J904,L904&lt;J904),N904+1-J904,IF(AND(N904&lt;=K904,L904&gt;=J904),N904-L904,IF(L904&gt;K904,"",IF(N904&gt;K904,EOMONTH(N904,-1)-L904,""))))))</f>
        <v/>
      </c>
      <c r="P904" s="41" t="n">
        <v>16000</v>
      </c>
      <c r="Q9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4" t="n">
        <v>0</v>
      </c>
      <c r="S904" t="inlineStr">
        <is>
          <t>value is not active</t>
        </is>
      </c>
    </row>
    <row r="905" ht="11.25" customHeight="1">
      <c r="A905" s="16" t="n">
        <v>901</v>
      </c>
      <c r="B905" s="21" t="n">
        <v>519</v>
      </c>
      <c r="C905" s="18" t="n"/>
      <c r="D905" s="19" t="n">
        <v>63616031</v>
      </c>
      <c r="E905" s="19" t="n">
        <v>10010677</v>
      </c>
      <c r="F905" s="19" t="inlineStr">
        <is>
          <t>ПОР</t>
        </is>
      </c>
      <c r="G905" s="19" t="inlineStr">
        <is>
          <t>Акча</t>
        </is>
      </c>
      <c r="H905" s="19" t="inlineStr">
        <is>
          <t>УШКУЛЫН</t>
        </is>
      </c>
      <c r="I905" s="17" t="n">
        <v>421034</v>
      </c>
      <c r="J905" s="20" t="n">
        <v>45658</v>
      </c>
      <c r="K905" s="20" t="n">
        <v>45688</v>
      </c>
      <c r="L905" s="20" t="n">
        <v>45654</v>
      </c>
      <c r="M905" s="20" t="n">
        <v>45655</v>
      </c>
      <c r="N905" s="20" t="n">
        <v>45665</v>
      </c>
      <c r="O905" s="41">
        <f>IF(N905=J905,1,IF(AND(N905=J905,L905=J905),N905+1-J905,IF(AND(N905&gt;J905,L905&lt;J905),N905+1-J905,IF(AND(N905&lt;=K905,L905&gt;=J905),N905-L905,IF(L905&gt;K905,"",IF(N905&gt;K905,EOMONTH(N905,-1)-L905,""))))))</f>
        <v/>
      </c>
      <c r="P905" s="41" t="n">
        <v>16000</v>
      </c>
      <c r="Q9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5" t="n">
        <v>0</v>
      </c>
      <c r="S905" t="inlineStr">
        <is>
          <t>value is not active</t>
        </is>
      </c>
    </row>
    <row r="906" ht="11.25" customHeight="1">
      <c r="A906" s="16" t="n">
        <v>902</v>
      </c>
      <c r="B906" s="21" t="n">
        <v>487</v>
      </c>
      <c r="C906" s="21" t="n">
        <v>17</v>
      </c>
      <c r="D906" s="19" t="n">
        <v>63616064</v>
      </c>
      <c r="E906" s="19" t="inlineStr">
        <is>
          <t>ЭЛ784121</t>
        </is>
      </c>
      <c r="F906" s="19" t="inlineStr">
        <is>
          <t>ПОР</t>
        </is>
      </c>
      <c r="G906" s="19" t="inlineStr">
        <is>
          <t>Жана Караганды</t>
        </is>
      </c>
      <c r="H906" s="19" t="inlineStr">
        <is>
          <t>УШКУЛЫН</t>
        </is>
      </c>
      <c r="I906" s="17" t="n">
        <v>421034</v>
      </c>
      <c r="J906" s="20" t="n">
        <v>45658</v>
      </c>
      <c r="K906" s="20" t="n">
        <v>45688</v>
      </c>
      <c r="L906" s="20" t="n">
        <v>45664</v>
      </c>
      <c r="M906" s="20" t="n">
        <v>45664</v>
      </c>
      <c r="N906" s="20" t="n">
        <v>45668</v>
      </c>
      <c r="O906" s="41">
        <f>IF(N906=J906,1,IF(AND(N906=J906,L906=J906),N906+1-J906,IF(AND(N906&gt;J906,L906&lt;J906),N906+1-J906,IF(AND(N906&lt;=K906,L906&gt;=J906),N906-L906,IF(L906&gt;K906,"",IF(N906&gt;K906,EOMONTH(N906,-1)-L906,""))))))</f>
        <v/>
      </c>
      <c r="P906" s="41" t="n">
        <v>16000</v>
      </c>
      <c r="Q9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6" t="n">
        <v>17</v>
      </c>
      <c r="S906" t="inlineStr">
        <is>
          <t>2</t>
        </is>
      </c>
    </row>
    <row r="907" ht="11.25" customHeight="1">
      <c r="A907" s="16" t="n">
        <v>903</v>
      </c>
      <c r="B907" s="21" t="n">
        <v>487</v>
      </c>
      <c r="C907" s="21" t="n">
        <v>17</v>
      </c>
      <c r="D907" s="19" t="n">
        <v>63616080</v>
      </c>
      <c r="E907" s="19" t="inlineStr">
        <is>
          <t>ЭЛ785191</t>
        </is>
      </c>
      <c r="F907" s="19" t="inlineStr">
        <is>
          <t>ПОР</t>
        </is>
      </c>
      <c r="G907" s="19" t="inlineStr">
        <is>
          <t>Жана Караганды</t>
        </is>
      </c>
      <c r="H907" s="19" t="inlineStr">
        <is>
          <t>УШКУЛЫН</t>
        </is>
      </c>
      <c r="I907" s="17" t="n">
        <v>421034</v>
      </c>
      <c r="J907" s="20" t="n">
        <v>45658</v>
      </c>
      <c r="K907" s="20" t="n">
        <v>45688</v>
      </c>
      <c r="L907" s="20" t="n">
        <v>45664</v>
      </c>
      <c r="M907" s="20" t="n">
        <v>45665</v>
      </c>
      <c r="N907" s="20" t="n">
        <v>45668</v>
      </c>
      <c r="O907" s="41">
        <f>IF(N907=J907,1,IF(AND(N907=J907,L907=J907),N907+1-J907,IF(AND(N907&gt;J907,L907&lt;J907),N907+1-J907,IF(AND(N907&lt;=K907,L907&gt;=J907),N907-L907,IF(L907&gt;K907,"",IF(N907&gt;K907,EOMONTH(N907,-1)-L907,""))))))</f>
        <v/>
      </c>
      <c r="P907" s="41" t="n">
        <v>16000</v>
      </c>
      <c r="Q9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7" t="n">
        <v>17</v>
      </c>
      <c r="S907" t="inlineStr">
        <is>
          <t>2</t>
        </is>
      </c>
    </row>
    <row r="908" ht="11.25" customHeight="1">
      <c r="A908" s="16" t="n">
        <v>904</v>
      </c>
      <c r="B908" s="21" t="n">
        <v>14</v>
      </c>
      <c r="C908" s="18" t="n">
        <v>513</v>
      </c>
      <c r="D908" s="19" t="n">
        <v>63622831</v>
      </c>
      <c r="E908" s="19" t="inlineStr">
        <is>
          <t>ЭЛ790448</t>
        </is>
      </c>
      <c r="F908" s="19" t="inlineStr">
        <is>
          <t>ПОР</t>
        </is>
      </c>
      <c r="G908" s="19" t="inlineStr">
        <is>
          <t>Оскемен-1</t>
        </is>
      </c>
      <c r="H908" s="19" t="inlineStr">
        <is>
          <t>УШКУЛЫН</t>
        </is>
      </c>
      <c r="I908" s="17" t="n">
        <v>421034</v>
      </c>
      <c r="J908" s="20" t="n">
        <v>45658</v>
      </c>
      <c r="K908" s="20" t="n">
        <v>45688</v>
      </c>
      <c r="L908" s="20" t="n">
        <v>45663</v>
      </c>
      <c r="M908" s="20" t="n">
        <v>45667</v>
      </c>
      <c r="N908" s="20" t="n">
        <v>45669</v>
      </c>
      <c r="O908" s="41">
        <f>IF(N908=J908,1,IF(AND(N908=J908,L908=J908),N908+1-J908,IF(AND(N908&gt;J908,L908&lt;J908),N908+1-J908,IF(AND(N908&lt;=K908,L908&gt;=J908),N908-L908,IF(L908&gt;K908,"",IF(N908&gt;K908,EOMONTH(N908,-1)-L908,""))))))</f>
        <v/>
      </c>
      <c r="P908" s="41" t="n">
        <v>16000</v>
      </c>
      <c r="Q9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8" t="n">
        <v>0</v>
      </c>
      <c r="S908" t="inlineStr">
        <is>
          <t>value is not active</t>
        </is>
      </c>
    </row>
    <row r="909" ht="11.25" customHeight="1">
      <c r="A909" s="16" t="n">
        <v>905</v>
      </c>
      <c r="B909" s="21" t="n">
        <v>519</v>
      </c>
      <c r="C909" s="18" t="n"/>
      <c r="D909" s="19" t="n">
        <v>63622849</v>
      </c>
      <c r="E909" s="19" t="n">
        <v>10014329</v>
      </c>
      <c r="F909" s="19" t="inlineStr">
        <is>
          <t>ПОР</t>
        </is>
      </c>
      <c r="G909" s="19" t="inlineStr">
        <is>
          <t>Акча</t>
        </is>
      </c>
      <c r="H909" s="19" t="inlineStr">
        <is>
          <t>УШКУЛЫН</t>
        </is>
      </c>
      <c r="I909" s="17" t="n">
        <v>421034</v>
      </c>
      <c r="J909" s="20" t="n">
        <v>45658</v>
      </c>
      <c r="K909" s="20" t="n">
        <v>45688</v>
      </c>
      <c r="L909" s="20" t="n">
        <v>45661</v>
      </c>
      <c r="M909" s="20" t="n">
        <v>45664</v>
      </c>
      <c r="N909" s="20" t="n">
        <v>45669</v>
      </c>
      <c r="O909" s="41">
        <f>IF(N909=J909,1,IF(AND(N909=J909,L909=J909),N909+1-J909,IF(AND(N909&gt;J909,L909&lt;J909),N909+1-J909,IF(AND(N909&lt;=K909,L909&gt;=J909),N909-L909,IF(L909&gt;K909,"",IF(N909&gt;K909,EOMONTH(N909,-1)-L909,""))))))</f>
        <v/>
      </c>
      <c r="P909" s="41" t="n">
        <v>16000</v>
      </c>
      <c r="Q9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09" t="n">
        <v>0</v>
      </c>
      <c r="S909" t="inlineStr">
        <is>
          <t>value is not active</t>
        </is>
      </c>
    </row>
    <row r="910" ht="11.25" customHeight="1">
      <c r="A910" s="16" t="n">
        <v>906</v>
      </c>
      <c r="B910" s="21" t="n">
        <v>519</v>
      </c>
      <c r="C910" s="18" t="n"/>
      <c r="D910" s="19" t="n">
        <v>63622864</v>
      </c>
      <c r="E910" s="19" t="n">
        <v>10010569</v>
      </c>
      <c r="F910" s="19" t="inlineStr">
        <is>
          <t>ПОР</t>
        </is>
      </c>
      <c r="G910" s="19" t="inlineStr">
        <is>
          <t>Акча</t>
        </is>
      </c>
      <c r="H910" s="19" t="inlineStr">
        <is>
          <t>УШКУЛЫН</t>
        </is>
      </c>
      <c r="I910" s="17" t="n">
        <v>421034</v>
      </c>
      <c r="J910" s="20" t="n">
        <v>45658</v>
      </c>
      <c r="K910" s="20" t="n">
        <v>45688</v>
      </c>
      <c r="L910" s="20" t="n">
        <v>45654</v>
      </c>
      <c r="M910" s="20" t="n">
        <v>45655</v>
      </c>
      <c r="N910" s="20" t="n">
        <v>45661</v>
      </c>
      <c r="O910" s="41">
        <f>IF(N910=J910,1,IF(AND(N910=J910,L910=J910),N910+1-J910,IF(AND(N910&gt;J910,L910&lt;J910),N910+1-J910,IF(AND(N910&lt;=K910,L910&gt;=J910),N910-L910,IF(L910&gt;K910,"",IF(N910&gt;K910,EOMONTH(N910,-1)-L910,""))))))</f>
        <v/>
      </c>
      <c r="P910" s="41" t="n">
        <v>16000</v>
      </c>
      <c r="Q9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0" t="n">
        <v>0</v>
      </c>
      <c r="S910" t="inlineStr">
        <is>
          <t>value is not active</t>
        </is>
      </c>
    </row>
    <row r="911" ht="11.25" customHeight="1">
      <c r="A911" s="16" t="n">
        <v>907</v>
      </c>
      <c r="B911" s="21" t="n">
        <v>14</v>
      </c>
      <c r="C911" s="18" t="n">
        <v>531</v>
      </c>
      <c r="D911" s="19" t="n">
        <v>63622906</v>
      </c>
      <c r="E911" s="19" t="inlineStr">
        <is>
          <t>ЭЛ814162</t>
        </is>
      </c>
      <c r="F911" s="19" t="inlineStr">
        <is>
          <t>ПОР</t>
        </is>
      </c>
      <c r="G911" s="19" t="inlineStr">
        <is>
          <t>Жомарт</t>
        </is>
      </c>
      <c r="H911" s="19" t="inlineStr">
        <is>
          <t>УШКУЛЫН</t>
        </is>
      </c>
      <c r="I911" s="17" t="n">
        <v>421034</v>
      </c>
      <c r="J911" s="20" t="n">
        <v>45658</v>
      </c>
      <c r="K911" s="20" t="n">
        <v>45688</v>
      </c>
      <c r="L911" s="20" t="n">
        <v>45667</v>
      </c>
      <c r="M911" s="20" t="n">
        <v>45673</v>
      </c>
      <c r="N911" s="20" t="n">
        <v>45675</v>
      </c>
      <c r="O911" s="41">
        <f>IF(N911=J911,1,IF(AND(N911=J911,L911=J911),N911+1-J911,IF(AND(N911&gt;J911,L911&lt;J911),N911+1-J911,IF(AND(N911&lt;=K911,L911&gt;=J911),N911-L911,IF(L911&gt;K911,"",IF(N911&gt;K911,EOMONTH(N911,-1)-L911,""))))))</f>
        <v/>
      </c>
      <c r="P911" s="41" t="n">
        <v>16000</v>
      </c>
      <c r="Q9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1" t="n">
        <v>0</v>
      </c>
      <c r="S911" t="inlineStr">
        <is>
          <t>value is not active</t>
        </is>
      </c>
    </row>
    <row r="912" ht="11.25" customHeight="1">
      <c r="A912" s="16" t="n">
        <v>908</v>
      </c>
      <c r="B912" s="21" t="n">
        <v>519</v>
      </c>
      <c r="C912" s="18" t="n"/>
      <c r="D912" s="19" t="n">
        <v>63622963</v>
      </c>
      <c r="E912" s="19" t="n">
        <v>10007517</v>
      </c>
      <c r="F912" s="19" t="inlineStr">
        <is>
          <t>ПОР</t>
        </is>
      </c>
      <c r="G912" s="19" t="inlineStr">
        <is>
          <t>Акча</t>
        </is>
      </c>
      <c r="H912" s="19" t="inlineStr">
        <is>
          <t>УШКУЛЫН</t>
        </is>
      </c>
      <c r="I912" s="17" t="n">
        <v>421034</v>
      </c>
      <c r="J912" s="20" t="n">
        <v>45658</v>
      </c>
      <c r="K912" s="20" t="n">
        <v>45688</v>
      </c>
      <c r="L912" s="20" t="n">
        <v>45649</v>
      </c>
      <c r="M912" s="20" t="n">
        <v>45650</v>
      </c>
      <c r="N912" s="20" t="n">
        <v>45665</v>
      </c>
      <c r="O912" s="41">
        <f>IF(N912=J912,1,IF(AND(N912=J912,L912=J912),N912+1-J912,IF(AND(N912&gt;J912,L912&lt;J912),N912+1-J912,IF(AND(N912&lt;=K912,L912&gt;=J912),N912-L912,IF(L912&gt;K912,"",IF(N912&gt;K912,EOMONTH(N912,-1)-L912,""))))))</f>
        <v/>
      </c>
      <c r="P912" s="41" t="n">
        <v>16000</v>
      </c>
      <c r="Q9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2" t="n">
        <v>0</v>
      </c>
      <c r="S912" t="inlineStr">
        <is>
          <t>value is not active</t>
        </is>
      </c>
    </row>
    <row r="913" ht="11.25" customHeight="1">
      <c r="A913" s="16" t="n">
        <v>909</v>
      </c>
      <c r="B913" s="21" t="n">
        <v>25</v>
      </c>
      <c r="C913" s="18" t="n"/>
      <c r="D913" s="19" t="n">
        <v>63622963</v>
      </c>
      <c r="E913" s="19" t="n">
        <v>10019815</v>
      </c>
      <c r="F913" s="19" t="inlineStr">
        <is>
          <t>ПОР</t>
        </is>
      </c>
      <c r="G913" s="19" t="inlineStr">
        <is>
          <t>Ангрен</t>
        </is>
      </c>
      <c r="H913" s="19" t="inlineStr">
        <is>
          <t>УШКУЛЫН</t>
        </is>
      </c>
      <c r="I913" s="17" t="n">
        <v>421034</v>
      </c>
      <c r="J913" s="20" t="n">
        <v>45658</v>
      </c>
      <c r="K913" s="20" t="n">
        <v>45688</v>
      </c>
      <c r="L913" s="20" t="n">
        <v>45669</v>
      </c>
      <c r="M913" s="20" t="n">
        <v>45675</v>
      </c>
      <c r="N913" s="20" t="n">
        <v>45680</v>
      </c>
      <c r="O913" s="41">
        <f>IF(N913=J913,1,IF(AND(N913=J913,L913=J913),N913+1-J913,IF(AND(N913&gt;J913,L913&lt;J913),N913+1-J913,IF(AND(N913&lt;=K913,L913&gt;=J913),N913-L913,IF(L913&gt;K913,"",IF(N913&gt;K913,EOMONTH(N913,-1)-L913,""))))))</f>
        <v/>
      </c>
      <c r="P913" s="41" t="n">
        <v>16000</v>
      </c>
      <c r="Q9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3" t="n">
        <v>25</v>
      </c>
      <c r="S913" t="inlineStr">
        <is>
          <t>25</t>
        </is>
      </c>
    </row>
    <row r="914" ht="11.25" customHeight="1">
      <c r="A914" s="16" t="n">
        <v>910</v>
      </c>
      <c r="B914" s="21" t="n">
        <v>519</v>
      </c>
      <c r="C914" s="18" t="n"/>
      <c r="D914" s="19" t="n">
        <v>63622989</v>
      </c>
      <c r="E914" s="19" t="n">
        <v>10010429</v>
      </c>
      <c r="F914" s="19" t="inlineStr">
        <is>
          <t>ПОР</t>
        </is>
      </c>
      <c r="G914" s="19" t="inlineStr">
        <is>
          <t>Акча</t>
        </is>
      </c>
      <c r="H914" s="19" t="inlineStr">
        <is>
          <t>УШКУЛЫН</t>
        </is>
      </c>
      <c r="I914" s="17" t="n">
        <v>421034</v>
      </c>
      <c r="J914" s="20" t="n">
        <v>45658</v>
      </c>
      <c r="K914" s="20" t="n">
        <v>45688</v>
      </c>
      <c r="L914" s="20" t="n">
        <v>45652</v>
      </c>
      <c r="M914" s="20" t="n">
        <v>45654</v>
      </c>
      <c r="N914" s="20" t="n">
        <v>45661</v>
      </c>
      <c r="O914" s="41">
        <f>IF(N914=J914,1,IF(AND(N914=J914,L914=J914),N914+1-J914,IF(AND(N914&gt;J914,L914&lt;J914),N914+1-J914,IF(AND(N914&lt;=K914,L914&gt;=J914),N914-L914,IF(L914&gt;K914,"",IF(N914&gt;K914,EOMONTH(N914,-1)-L914,""))))))</f>
        <v/>
      </c>
      <c r="P914" s="41" t="n">
        <v>16000</v>
      </c>
      <c r="Q9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4" t="n">
        <v>0</v>
      </c>
      <c r="S914" t="inlineStr">
        <is>
          <t>value is not active</t>
        </is>
      </c>
    </row>
    <row r="915" ht="11.25" customHeight="1">
      <c r="A915" s="16" t="n">
        <v>911</v>
      </c>
      <c r="B915" s="21" t="n">
        <v>13</v>
      </c>
      <c r="C915" s="18" t="n">
        <v>21</v>
      </c>
      <c r="D915" s="19" t="n">
        <v>63623011</v>
      </c>
      <c r="E915" s="19" t="inlineStr">
        <is>
          <t>ЭЛ800022</t>
        </is>
      </c>
      <c r="F915" s="19" t="inlineStr">
        <is>
          <t>ПОР</t>
        </is>
      </c>
      <c r="G915" s="19" t="inlineStr">
        <is>
          <t>Оскемен-1</t>
        </is>
      </c>
      <c r="H915" s="19" t="inlineStr">
        <is>
          <t>УШКУЛЫН</t>
        </is>
      </c>
      <c r="I915" s="17" t="n">
        <v>421034</v>
      </c>
      <c r="J915" s="20" t="n">
        <v>45658</v>
      </c>
      <c r="K915" s="20" t="n">
        <v>45688</v>
      </c>
      <c r="L915" s="20" t="n">
        <v>45664</v>
      </c>
      <c r="M915" s="20" t="n">
        <v>45670</v>
      </c>
      <c r="N915" s="20" t="n">
        <v>45675</v>
      </c>
      <c r="O915" s="41">
        <f>IF(N915=J915,1,IF(AND(N915=J915,L915=J915),N915+1-J915,IF(AND(N915&gt;J915,L915&lt;J915),N915+1-J915,IF(AND(N915&lt;=K915,L915&gt;=J915),N915-L915,IF(L915&gt;K915,"",IF(N915&gt;K915,EOMONTH(N915,-1)-L915,""))))))</f>
        <v/>
      </c>
      <c r="P915" s="41" t="n">
        <v>16000</v>
      </c>
      <c r="Q91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5" t="n">
        <v>21</v>
      </c>
      <c r="S915" t="inlineStr">
        <is>
          <t>2</t>
        </is>
      </c>
    </row>
    <row r="916" ht="11.25" customHeight="1">
      <c r="A916" s="16" t="n">
        <v>912</v>
      </c>
      <c r="B916" s="21" t="n">
        <v>519</v>
      </c>
      <c r="C916" s="18" t="n"/>
      <c r="D916" s="19" t="n">
        <v>63623086</v>
      </c>
      <c r="E916" s="19" t="inlineStr">
        <is>
          <t>ЭЛ814162</t>
        </is>
      </c>
      <c r="F916" s="19" t="inlineStr">
        <is>
          <t>ПОР</t>
        </is>
      </c>
      <c r="G916" s="19" t="inlineStr">
        <is>
          <t>Жомарт</t>
        </is>
      </c>
      <c r="H916" s="19" t="inlineStr">
        <is>
          <t>УШКУЛЫН</t>
        </is>
      </c>
      <c r="I916" s="17" t="n">
        <v>421034</v>
      </c>
      <c r="J916" s="20" t="n">
        <v>45658</v>
      </c>
      <c r="K916" s="20" t="n">
        <v>45688</v>
      </c>
      <c r="L916" s="20" t="n">
        <v>45671</v>
      </c>
      <c r="M916" s="20" t="n">
        <v>45673</v>
      </c>
      <c r="N916" s="20" t="n">
        <v>45675</v>
      </c>
      <c r="O916" s="41">
        <f>IF(N916=J916,1,IF(AND(N916=J916,L916=J916),N916+1-J916,IF(AND(N916&gt;J916,L916&lt;J916),N916+1-J916,IF(AND(N916&lt;=K916,L916&gt;=J916),N916-L916,IF(L916&gt;K916,"",IF(N916&gt;K916,EOMONTH(N916,-1)-L916,""))))))</f>
        <v/>
      </c>
      <c r="P916" s="41" t="n">
        <v>16000</v>
      </c>
      <c r="Q91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6" t="n">
        <v>0</v>
      </c>
      <c r="S916" t="inlineStr">
        <is>
          <t>value is not active</t>
        </is>
      </c>
    </row>
    <row r="917" ht="11.25" customHeight="1">
      <c r="A917" s="16" t="n">
        <v>913</v>
      </c>
      <c r="B917" s="21" t="n">
        <v>519</v>
      </c>
      <c r="C917" s="18" t="n"/>
      <c r="D917" s="19" t="n">
        <v>63623102</v>
      </c>
      <c r="E917" s="19" t="n">
        <v>10010677</v>
      </c>
      <c r="F917" s="19" t="inlineStr">
        <is>
          <t>ПОР</t>
        </is>
      </c>
      <c r="G917" s="19" t="inlineStr">
        <is>
          <t>Акча</t>
        </is>
      </c>
      <c r="H917" s="19" t="inlineStr">
        <is>
          <t>УШКУЛЫН</t>
        </is>
      </c>
      <c r="I917" s="17" t="n">
        <v>421034</v>
      </c>
      <c r="J917" s="20" t="n">
        <v>45658</v>
      </c>
      <c r="K917" s="20" t="n">
        <v>45688</v>
      </c>
      <c r="L917" s="20" t="n">
        <v>45654</v>
      </c>
      <c r="M917" s="20" t="n">
        <v>45655</v>
      </c>
      <c r="N917" s="20" t="n">
        <v>45665</v>
      </c>
      <c r="O917" s="41">
        <f>IF(N917=J917,1,IF(AND(N917=J917,L917=J917),N917+1-J917,IF(AND(N917&gt;J917,L917&lt;J917),N917+1-J917,IF(AND(N917&lt;=K917,L917&gt;=J917),N917-L917,IF(L917&gt;K917,"",IF(N917&gt;K917,EOMONTH(N917,-1)-L917,""))))))</f>
        <v/>
      </c>
      <c r="P917" s="41" t="n">
        <v>16000</v>
      </c>
      <c r="Q91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7" t="n">
        <v>0</v>
      </c>
      <c r="S917" t="inlineStr">
        <is>
          <t>value is not active</t>
        </is>
      </c>
    </row>
    <row r="918" ht="11.25" customHeight="1">
      <c r="A918" s="16" t="n">
        <v>914</v>
      </c>
      <c r="B918" s="21" t="n">
        <v>519</v>
      </c>
      <c r="C918" s="18" t="n"/>
      <c r="D918" s="19" t="n">
        <v>63646822</v>
      </c>
      <c r="E918" s="19" t="n">
        <v>10014329</v>
      </c>
      <c r="F918" s="19" t="inlineStr">
        <is>
          <t>ПОР</t>
        </is>
      </c>
      <c r="G918" s="19" t="inlineStr">
        <is>
          <t>Акча</t>
        </is>
      </c>
      <c r="H918" s="19" t="inlineStr">
        <is>
          <t>УШКУЛЫН</t>
        </is>
      </c>
      <c r="I918" s="17" t="n">
        <v>421034</v>
      </c>
      <c r="J918" s="20" t="n">
        <v>45658</v>
      </c>
      <c r="K918" s="20" t="n">
        <v>45688</v>
      </c>
      <c r="L918" s="20" t="n">
        <v>45661</v>
      </c>
      <c r="M918" s="20" t="n">
        <v>45664</v>
      </c>
      <c r="N918" s="20" t="n">
        <v>45669</v>
      </c>
      <c r="O918" s="41">
        <f>IF(N918=J918,1,IF(AND(N918=J918,L918=J918),N918+1-J918,IF(AND(N918&gt;J918,L918&lt;J918),N918+1-J918,IF(AND(N918&lt;=K918,L918&gt;=J918),N918-L918,IF(L918&gt;K918,"",IF(N918&gt;K918,EOMONTH(N918,-1)-L918,""))))))</f>
        <v/>
      </c>
      <c r="P918" s="41" t="n">
        <v>16000</v>
      </c>
      <c r="Q91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8" t="n">
        <v>0</v>
      </c>
      <c r="S918" t="inlineStr">
        <is>
          <t>value is not active</t>
        </is>
      </c>
    </row>
    <row r="919" ht="11.25" customHeight="1">
      <c r="A919" s="16" t="n">
        <v>915</v>
      </c>
      <c r="B919" s="21" t="n">
        <v>519</v>
      </c>
      <c r="C919" s="18" t="n"/>
      <c r="D919" s="19" t="n">
        <v>63738926</v>
      </c>
      <c r="E919" s="19" t="n">
        <v>10014329</v>
      </c>
      <c r="F919" s="19" t="inlineStr">
        <is>
          <t>ПОР</t>
        </is>
      </c>
      <c r="G919" s="19" t="inlineStr">
        <is>
          <t>Акча</t>
        </is>
      </c>
      <c r="H919" s="19" t="inlineStr">
        <is>
          <t>УШКУЛЫН</t>
        </is>
      </c>
      <c r="I919" s="17" t="n">
        <v>421034</v>
      </c>
      <c r="J919" s="20" t="n">
        <v>45658</v>
      </c>
      <c r="K919" s="20" t="n">
        <v>45688</v>
      </c>
      <c r="L919" s="20" t="n">
        <v>45661</v>
      </c>
      <c r="M919" s="20" t="n">
        <v>45664</v>
      </c>
      <c r="N919" s="20" t="n">
        <v>45669</v>
      </c>
      <c r="O919" s="41">
        <f>IF(N919=J919,1,IF(AND(N919=J919,L919=J919),N919+1-J919,IF(AND(N919&gt;J919,L919&lt;J919),N919+1-J919,IF(AND(N919&lt;=K919,L919&gt;=J919),N919-L919,IF(L919&gt;K919,"",IF(N919&gt;K919,EOMONTH(N919,-1)-L919,""))))))</f>
        <v/>
      </c>
      <c r="P919" s="41" t="n">
        <v>16000</v>
      </c>
      <c r="Q91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19" t="n">
        <v>0</v>
      </c>
      <c r="S919" t="inlineStr">
        <is>
          <t>value is not active</t>
        </is>
      </c>
    </row>
    <row r="920" ht="11.25" customHeight="1">
      <c r="A920" s="16" t="n">
        <v>916</v>
      </c>
      <c r="B920" s="21" t="n">
        <v>519</v>
      </c>
      <c r="C920" s="18" t="n"/>
      <c r="D920" s="19" t="n">
        <v>63739031</v>
      </c>
      <c r="E920" s="19" t="n">
        <v>10010569</v>
      </c>
      <c r="F920" s="19" t="inlineStr">
        <is>
          <t>ПОР</t>
        </is>
      </c>
      <c r="G920" s="19" t="inlineStr">
        <is>
          <t>Акча</t>
        </is>
      </c>
      <c r="H920" s="19" t="inlineStr">
        <is>
          <t>УШКУЛЫН</t>
        </is>
      </c>
      <c r="I920" s="17" t="n">
        <v>421034</v>
      </c>
      <c r="J920" s="20" t="n">
        <v>45658</v>
      </c>
      <c r="K920" s="20" t="n">
        <v>45688</v>
      </c>
      <c r="L920" s="20" t="n">
        <v>45654</v>
      </c>
      <c r="M920" s="20" t="n">
        <v>45655</v>
      </c>
      <c r="N920" s="20" t="n">
        <v>45661</v>
      </c>
      <c r="O920" s="41">
        <f>IF(N920=J920,1,IF(AND(N920=J920,L920=J920),N920+1-J920,IF(AND(N920&gt;J920,L920&lt;J920),N920+1-J920,IF(AND(N920&lt;=K920,L920&gt;=J920),N920-L920,IF(L920&gt;K920,"",IF(N920&gt;K920,EOMONTH(N920,-1)-L920,""))))))</f>
        <v/>
      </c>
      <c r="P920" s="41" t="n">
        <v>16000</v>
      </c>
      <c r="Q92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0" t="n">
        <v>0</v>
      </c>
      <c r="S920" t="inlineStr">
        <is>
          <t>value is not active</t>
        </is>
      </c>
    </row>
    <row r="921" ht="11.25" customHeight="1">
      <c r="A921" s="16" t="n">
        <v>917</v>
      </c>
      <c r="B921" s="21" t="n">
        <v>14</v>
      </c>
      <c r="C921" s="18" t="n">
        <v>515</v>
      </c>
      <c r="D921" s="19" t="n">
        <v>63740302</v>
      </c>
      <c r="E921" s="19" t="inlineStr">
        <is>
          <t>ЭЛ814162</t>
        </is>
      </c>
      <c r="F921" s="19" t="inlineStr">
        <is>
          <t>ПОР</t>
        </is>
      </c>
      <c r="G921" s="19" t="inlineStr">
        <is>
          <t>Жомарт</t>
        </is>
      </c>
      <c r="H921" s="19" t="inlineStr">
        <is>
          <t>УШКУЛЫН</t>
        </is>
      </c>
      <c r="I921" s="17" t="n">
        <v>421034</v>
      </c>
      <c r="J921" s="20" t="n">
        <v>45658</v>
      </c>
      <c r="K921" s="20" t="n">
        <v>45688</v>
      </c>
      <c r="L921" s="20" t="n">
        <v>45669</v>
      </c>
      <c r="M921" s="20" t="n">
        <v>45673</v>
      </c>
      <c r="N921" s="20" t="n">
        <v>45675</v>
      </c>
      <c r="O921" s="41">
        <f>IF(N921=J921,1,IF(AND(N921=J921,L921=J921),N921+1-J921,IF(AND(N921&gt;J921,L921&lt;J921),N921+1-J921,IF(AND(N921&lt;=K921,L921&gt;=J921),N921-L921,IF(L921&gt;K921,"",IF(N921&gt;K921,EOMONTH(N921,-1)-L921,""))))))</f>
        <v/>
      </c>
      <c r="P921" s="41" t="n">
        <v>16000</v>
      </c>
      <c r="Q92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1" t="n">
        <v>0</v>
      </c>
      <c r="S921" t="inlineStr">
        <is>
          <t>value is not active</t>
        </is>
      </c>
    </row>
    <row r="922" ht="11.25" customHeight="1">
      <c r="A922" s="16" t="n">
        <v>918</v>
      </c>
      <c r="B922" s="21" t="n">
        <v>519</v>
      </c>
      <c r="C922" s="18" t="n"/>
      <c r="D922" s="19" t="n">
        <v>63740310</v>
      </c>
      <c r="E922" s="19" t="n">
        <v>10009519</v>
      </c>
      <c r="F922" s="19" t="inlineStr">
        <is>
          <t>ПОР</t>
        </is>
      </c>
      <c r="G922" s="19" t="inlineStr">
        <is>
          <t>Акча</t>
        </is>
      </c>
      <c r="H922" s="19" t="inlineStr">
        <is>
          <t>УШКУЛЫН</t>
        </is>
      </c>
      <c r="I922" s="17" t="n">
        <v>421034</v>
      </c>
      <c r="J922" s="20" t="n">
        <v>45658</v>
      </c>
      <c r="K922" s="20" t="n">
        <v>45688</v>
      </c>
      <c r="L922" s="20" t="n">
        <v>45652</v>
      </c>
      <c r="M922" s="20" t="n">
        <v>45653</v>
      </c>
      <c r="N922" s="20" t="n">
        <v>45663</v>
      </c>
      <c r="O922" s="41">
        <f>IF(N922=J922,1,IF(AND(N922=J922,L922=J922),N922+1-J922,IF(AND(N922&gt;J922,L922&lt;J922),N922+1-J922,IF(AND(N922&lt;=K922,L922&gt;=J922),N922-L922,IF(L922&gt;K922,"",IF(N922&gt;K922,EOMONTH(N922,-1)-L922,""))))))</f>
        <v/>
      </c>
      <c r="P922" s="41" t="n">
        <v>16000</v>
      </c>
      <c r="Q92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2" t="n">
        <v>0</v>
      </c>
      <c r="S922" t="inlineStr">
        <is>
          <t>value is not active</t>
        </is>
      </c>
    </row>
    <row r="923" ht="11.25" customHeight="1">
      <c r="A923" s="16" t="n">
        <v>919</v>
      </c>
      <c r="B923" s="21" t="n">
        <v>25</v>
      </c>
      <c r="C923" s="18" t="n"/>
      <c r="D923" s="19" t="n">
        <v>63740310</v>
      </c>
      <c r="E923" s="19" t="n">
        <v>10020356</v>
      </c>
      <c r="F923" s="19" t="inlineStr">
        <is>
          <t>ПОР</t>
        </is>
      </c>
      <c r="G923" s="19" t="inlineStr">
        <is>
          <t>Ангрен</t>
        </is>
      </c>
      <c r="H923" s="19" t="inlineStr">
        <is>
          <t>УШКУЛЫН</t>
        </is>
      </c>
      <c r="I923" s="17" t="n">
        <v>421034</v>
      </c>
      <c r="J923" s="20" t="n">
        <v>45658</v>
      </c>
      <c r="K923" s="20" t="n">
        <v>45688</v>
      </c>
      <c r="L923" s="20" t="n">
        <v>45669</v>
      </c>
      <c r="M923" s="20" t="n">
        <v>45675</v>
      </c>
      <c r="N923" s="20" t="n">
        <v>45680</v>
      </c>
      <c r="O923" s="41">
        <f>IF(N923=J923,1,IF(AND(N923=J923,L923=J923),N923+1-J923,IF(AND(N923&gt;J923,L923&lt;J923),N923+1-J923,IF(AND(N923&lt;=K923,L923&gt;=J923),N923-L923,IF(L923&gt;K923,"",IF(N923&gt;K923,EOMONTH(N923,-1)-L923,""))))))</f>
        <v/>
      </c>
      <c r="P923" s="41" t="n">
        <v>16000</v>
      </c>
      <c r="Q92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3" t="n">
        <v>25</v>
      </c>
      <c r="S923" t="inlineStr">
        <is>
          <t>25</t>
        </is>
      </c>
    </row>
    <row r="924" ht="11.25" customHeight="1">
      <c r="A924" s="16" t="n">
        <v>920</v>
      </c>
      <c r="B924" s="21" t="n">
        <v>519</v>
      </c>
      <c r="C924" s="18" t="n"/>
      <c r="D924" s="19" t="n">
        <v>63740427</v>
      </c>
      <c r="E924" s="19" t="n">
        <v>10010672</v>
      </c>
      <c r="F924" s="19" t="inlineStr">
        <is>
          <t>ПОР</t>
        </is>
      </c>
      <c r="G924" s="19" t="inlineStr">
        <is>
          <t>Акча</t>
        </is>
      </c>
      <c r="H924" s="19" t="inlineStr">
        <is>
          <t>УШКУЛЫН</t>
        </is>
      </c>
      <c r="I924" s="17" t="n">
        <v>421034</v>
      </c>
      <c r="J924" s="20" t="n">
        <v>45658</v>
      </c>
      <c r="K924" s="20" t="n">
        <v>45688</v>
      </c>
      <c r="L924" s="20" t="n">
        <v>45654</v>
      </c>
      <c r="M924" s="20" t="n">
        <v>45655</v>
      </c>
      <c r="N924" s="20" t="n">
        <v>45665</v>
      </c>
      <c r="O924" s="41">
        <f>IF(N924=J924,1,IF(AND(N924=J924,L924=J924),N924+1-J924,IF(AND(N924&gt;J924,L924&lt;J924),N924+1-J924,IF(AND(N924&lt;=K924,L924&gt;=J924),N924-L924,IF(L924&gt;K924,"",IF(N924&gt;K924,EOMONTH(N924,-1)-L924,""))))))</f>
        <v/>
      </c>
      <c r="P924" s="41" t="n">
        <v>16000</v>
      </c>
      <c r="Q92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4" t="n">
        <v>0</v>
      </c>
      <c r="S924" t="inlineStr">
        <is>
          <t>value is not active</t>
        </is>
      </c>
    </row>
    <row r="925" ht="11.25" customHeight="1">
      <c r="A925" s="16" t="n">
        <v>921</v>
      </c>
      <c r="B925" s="21" t="n">
        <v>25</v>
      </c>
      <c r="C925" s="18" t="n"/>
      <c r="D925" s="19" t="n">
        <v>63740427</v>
      </c>
      <c r="E925" s="19" t="n">
        <v>10020165</v>
      </c>
      <c r="F925" s="19" t="inlineStr">
        <is>
          <t>ПОР</t>
        </is>
      </c>
      <c r="G925" s="19" t="inlineStr">
        <is>
          <t>Ангрен</t>
        </is>
      </c>
      <c r="H925" s="19" t="inlineStr">
        <is>
          <t>УШКУЛЫН</t>
        </is>
      </c>
      <c r="I925" s="17" t="n">
        <v>421034</v>
      </c>
      <c r="J925" s="20" t="n">
        <v>45658</v>
      </c>
      <c r="K925" s="20" t="n">
        <v>45688</v>
      </c>
      <c r="L925" s="20" t="n">
        <v>45669</v>
      </c>
      <c r="M925" s="20" t="n">
        <v>45675</v>
      </c>
      <c r="N925" s="20" t="n">
        <v>45680</v>
      </c>
      <c r="O925" s="41">
        <f>IF(N925=J925,1,IF(AND(N925=J925,L925=J925),N925+1-J925,IF(AND(N925&gt;J925,L925&lt;J925),N925+1-J925,IF(AND(N925&lt;=K925,L925&gt;=J925),N925-L925,IF(L925&gt;K925,"",IF(N925&gt;K925,EOMONTH(N925,-1)-L925,""))))))</f>
        <v/>
      </c>
      <c r="P925" s="41" t="n">
        <v>16000</v>
      </c>
      <c r="Q92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5" t="n">
        <v>25</v>
      </c>
      <c r="S925" t="inlineStr">
        <is>
          <t>25</t>
        </is>
      </c>
    </row>
    <row r="926" ht="11.25" customHeight="1">
      <c r="A926" s="16" t="n">
        <v>922</v>
      </c>
      <c r="B926" s="21" t="n">
        <v>487</v>
      </c>
      <c r="C926" s="21" t="n">
        <v>17</v>
      </c>
      <c r="D926" s="19" t="n">
        <v>63740450</v>
      </c>
      <c r="E926" s="19" t="inlineStr">
        <is>
          <t>ЭЛ784601</t>
        </is>
      </c>
      <c r="F926" s="19" t="inlineStr">
        <is>
          <t>ПОР</t>
        </is>
      </c>
      <c r="G926" s="19" t="inlineStr">
        <is>
          <t>Жана Караганды</t>
        </is>
      </c>
      <c r="H926" s="19" t="inlineStr">
        <is>
          <t>УШКУЛЫН</t>
        </is>
      </c>
      <c r="I926" s="17" t="n">
        <v>421034</v>
      </c>
      <c r="J926" s="20" t="n">
        <v>45658</v>
      </c>
      <c r="K926" s="20" t="n">
        <v>45688</v>
      </c>
      <c r="L926" s="20" t="n">
        <v>45664</v>
      </c>
      <c r="M926" s="20" t="n">
        <v>45665</v>
      </c>
      <c r="N926" s="20" t="n">
        <v>45668</v>
      </c>
      <c r="O926" s="41">
        <f>IF(N926=J926,1,IF(AND(N926=J926,L926=J926),N926+1-J926,IF(AND(N926&gt;J926,L926&lt;J926),N926+1-J926,IF(AND(N926&lt;=K926,L926&gt;=J926),N926-L926,IF(L926&gt;K926,"",IF(N926&gt;K926,EOMONTH(N926,-1)-L926,""))))))</f>
        <v/>
      </c>
      <c r="P926" s="41" t="n">
        <v>16000</v>
      </c>
      <c r="Q92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6" t="n">
        <v>17</v>
      </c>
      <c r="S926" t="inlineStr">
        <is>
          <t>2</t>
        </is>
      </c>
    </row>
    <row r="927" ht="11.25" customHeight="1">
      <c r="A927" s="16" t="n">
        <v>923</v>
      </c>
      <c r="B927" s="21" t="n">
        <v>487</v>
      </c>
      <c r="C927" s="21" t="n">
        <v>17</v>
      </c>
      <c r="D927" s="19" t="n">
        <v>63740450</v>
      </c>
      <c r="E927" s="19" t="inlineStr">
        <is>
          <t>ЭЛ831207</t>
        </is>
      </c>
      <c r="F927" s="19" t="inlineStr">
        <is>
          <t>ПОР</t>
        </is>
      </c>
      <c r="G927" s="19" t="inlineStr">
        <is>
          <t>ПАВЛОДАР</t>
        </is>
      </c>
      <c r="H927" s="19" t="inlineStr">
        <is>
          <t>УШКУЛЫН</t>
        </is>
      </c>
      <c r="I927" s="17" t="n">
        <v>421034</v>
      </c>
      <c r="J927" s="20" t="n">
        <v>45658</v>
      </c>
      <c r="K927" s="20" t="n">
        <v>45688</v>
      </c>
      <c r="L927" s="20" t="n">
        <v>45674</v>
      </c>
      <c r="M927" s="20" t="n">
        <v>45678</v>
      </c>
      <c r="N927" s="20" t="n">
        <v>45686</v>
      </c>
      <c r="O927" s="41">
        <f>IF(N927=J927,1,IF(AND(N927=J927,L927=J927),N927+1-J927,IF(AND(N927&gt;J927,L927&lt;J927),N927+1-J927,IF(AND(N927&lt;=K927,L927&gt;=J927),N927-L927,IF(L927&gt;K927,"",IF(N927&gt;K927,EOMONTH(N927,-1)-L927,""))))))</f>
        <v/>
      </c>
      <c r="P927" s="41" t="n">
        <v>16000</v>
      </c>
      <c r="Q92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7" t="n">
        <v>17</v>
      </c>
      <c r="S927" t="inlineStr">
        <is>
          <t>2</t>
        </is>
      </c>
    </row>
    <row r="928" ht="11.25" customHeight="1">
      <c r="A928" s="16" t="n">
        <v>924</v>
      </c>
      <c r="B928" s="21" t="n">
        <v>519</v>
      </c>
      <c r="C928" s="18" t="n"/>
      <c r="D928" s="19" t="n">
        <v>63740476</v>
      </c>
      <c r="E928" s="19" t="n">
        <v>10009511</v>
      </c>
      <c r="F928" s="19" t="inlineStr">
        <is>
          <t>ПОР</t>
        </is>
      </c>
      <c r="G928" s="19" t="inlineStr">
        <is>
          <t>Акча</t>
        </is>
      </c>
      <c r="H928" s="19" t="inlineStr">
        <is>
          <t>УШКУЛЫН</t>
        </is>
      </c>
      <c r="I928" s="17" t="n">
        <v>421034</v>
      </c>
      <c r="J928" s="20" t="n">
        <v>45658</v>
      </c>
      <c r="K928" s="20" t="n">
        <v>45688</v>
      </c>
      <c r="L928" s="20" t="n">
        <v>45652</v>
      </c>
      <c r="M928" s="20" t="n">
        <v>45653</v>
      </c>
      <c r="N928" s="20" t="n">
        <v>45663</v>
      </c>
      <c r="O928" s="41">
        <f>IF(N928=J928,1,IF(AND(N928=J928,L928=J928),N928+1-J928,IF(AND(N928&gt;J928,L928&lt;J928),N928+1-J928,IF(AND(N928&lt;=K928,L928&gt;=J928),N928-L928,IF(L928&gt;K928,"",IF(N928&gt;K928,EOMONTH(N928,-1)-L928,""))))))</f>
        <v/>
      </c>
      <c r="P928" s="41" t="n">
        <v>16000</v>
      </c>
      <c r="Q92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8" t="n">
        <v>0</v>
      </c>
      <c r="S928" t="inlineStr">
        <is>
          <t>value is not active</t>
        </is>
      </c>
    </row>
    <row r="929" ht="11.25" customHeight="1">
      <c r="A929" s="16" t="n">
        <v>925</v>
      </c>
      <c r="B929" s="21" t="n">
        <v>487</v>
      </c>
      <c r="C929" s="21" t="n">
        <v>17</v>
      </c>
      <c r="D929" s="19" t="n">
        <v>63740484</v>
      </c>
      <c r="E929" s="19" t="inlineStr">
        <is>
          <t>ЭЛ784601</t>
        </is>
      </c>
      <c r="F929" s="19" t="inlineStr">
        <is>
          <t>ПОР</t>
        </is>
      </c>
      <c r="G929" s="19" t="inlineStr">
        <is>
          <t>Жана Караганды</t>
        </is>
      </c>
      <c r="H929" s="19" t="inlineStr">
        <is>
          <t>УШКУЛЫН</t>
        </is>
      </c>
      <c r="I929" s="17" t="n">
        <v>421034</v>
      </c>
      <c r="J929" s="20" t="n">
        <v>45658</v>
      </c>
      <c r="K929" s="20" t="n">
        <v>45688</v>
      </c>
      <c r="L929" s="20" t="n">
        <v>45664</v>
      </c>
      <c r="M929" s="20" t="n">
        <v>45665</v>
      </c>
      <c r="N929" s="20" t="n">
        <v>45668</v>
      </c>
      <c r="O929" s="41">
        <f>IF(N929=J929,1,IF(AND(N929=J929,L929=J929),N929+1-J929,IF(AND(N929&gt;J929,L929&lt;J929),N929+1-J929,IF(AND(N929&lt;=K929,L929&gt;=J929),N929-L929,IF(L929&gt;K929,"",IF(N929&gt;K929,EOMONTH(N929,-1)-L929,""))))))</f>
        <v/>
      </c>
      <c r="P929" s="41" t="n">
        <v>16000</v>
      </c>
      <c r="Q92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29" t="n">
        <v>17</v>
      </c>
      <c r="S929" t="inlineStr">
        <is>
          <t>2</t>
        </is>
      </c>
    </row>
    <row r="930" ht="11.25" customHeight="1">
      <c r="A930" s="16" t="n">
        <v>926</v>
      </c>
      <c r="B930" s="21" t="n">
        <v>14</v>
      </c>
      <c r="C930" s="18" t="n">
        <v>531</v>
      </c>
      <c r="D930" s="19" t="n">
        <v>63744916</v>
      </c>
      <c r="E930" s="19" t="inlineStr">
        <is>
          <t>ЭЛ814162</t>
        </is>
      </c>
      <c r="F930" s="19" t="inlineStr">
        <is>
          <t>ПОР</t>
        </is>
      </c>
      <c r="G930" s="19" t="inlineStr">
        <is>
          <t>Жомарт</t>
        </is>
      </c>
      <c r="H930" s="19" t="inlineStr">
        <is>
          <t>УШКУЛЫН</t>
        </is>
      </c>
      <c r="I930" s="17" t="n">
        <v>421034</v>
      </c>
      <c r="J930" s="20" t="n">
        <v>45658</v>
      </c>
      <c r="K930" s="20" t="n">
        <v>45688</v>
      </c>
      <c r="L930" s="20" t="n">
        <v>45665</v>
      </c>
      <c r="M930" s="20" t="n">
        <v>45673</v>
      </c>
      <c r="N930" s="20" t="n">
        <v>45675</v>
      </c>
      <c r="O930" s="41">
        <f>IF(N930=J930,1,IF(AND(N930=J930,L930=J930),N930+1-J930,IF(AND(N930&gt;J930,L930&lt;J930),N930+1-J930,IF(AND(N930&lt;=K930,L930&gt;=J930),N930-L930,IF(L930&gt;K930,"",IF(N930&gt;K930,EOMONTH(N930,-1)-L930,""))))))</f>
        <v/>
      </c>
      <c r="P930" s="41" t="n">
        <v>16000</v>
      </c>
      <c r="Q93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0" t="n">
        <v>0</v>
      </c>
      <c r="S930" t="inlineStr">
        <is>
          <t>value is not active</t>
        </is>
      </c>
    </row>
    <row r="931" ht="11.25" customHeight="1">
      <c r="A931" s="16" t="n">
        <v>927</v>
      </c>
      <c r="B931" s="21" t="n">
        <v>519</v>
      </c>
      <c r="C931" s="18" t="n"/>
      <c r="D931" s="19" t="n">
        <v>63744924</v>
      </c>
      <c r="E931" s="19" t="n">
        <v>10009511</v>
      </c>
      <c r="F931" s="19" t="inlineStr">
        <is>
          <t>ПОР</t>
        </is>
      </c>
      <c r="G931" s="19" t="inlineStr">
        <is>
          <t>Акча</t>
        </is>
      </c>
      <c r="H931" s="19" t="inlineStr">
        <is>
          <t>УШКУЛЫН</t>
        </is>
      </c>
      <c r="I931" s="17" t="n">
        <v>421034</v>
      </c>
      <c r="J931" s="20" t="n">
        <v>45658</v>
      </c>
      <c r="K931" s="20" t="n">
        <v>45688</v>
      </c>
      <c r="L931" s="20" t="n">
        <v>45652</v>
      </c>
      <c r="M931" s="20" t="n">
        <v>45653</v>
      </c>
      <c r="N931" s="20" t="n">
        <v>45663</v>
      </c>
      <c r="O931" s="41">
        <f>IF(N931=J931,1,IF(AND(N931=J931,L931=J931),N931+1-J931,IF(AND(N931&gt;J931,L931&lt;J931),N931+1-J931,IF(AND(N931&lt;=K931,L931&gt;=J931),N931-L931,IF(L931&gt;K931,"",IF(N931&gt;K931,EOMONTH(N931,-1)-L931,""))))))</f>
        <v/>
      </c>
      <c r="P931" s="41" t="n">
        <v>16000</v>
      </c>
      <c r="Q93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1" t="n">
        <v>0</v>
      </c>
      <c r="S931" t="inlineStr">
        <is>
          <t>value is not active</t>
        </is>
      </c>
    </row>
    <row r="932" ht="11.25" customHeight="1">
      <c r="A932" s="16" t="n">
        <v>928</v>
      </c>
      <c r="B932" s="21" t="n">
        <v>25</v>
      </c>
      <c r="C932" s="18" t="n"/>
      <c r="D932" s="19" t="n">
        <v>63744924</v>
      </c>
      <c r="E932" s="19" t="n">
        <v>10020356</v>
      </c>
      <c r="F932" s="19" t="inlineStr">
        <is>
          <t>ПОР</t>
        </is>
      </c>
      <c r="G932" s="19" t="inlineStr">
        <is>
          <t>Ангрен</t>
        </is>
      </c>
      <c r="H932" s="19" t="inlineStr">
        <is>
          <t>УШКУЛЫН</t>
        </is>
      </c>
      <c r="I932" s="17" t="n">
        <v>421034</v>
      </c>
      <c r="J932" s="20" t="n">
        <v>45658</v>
      </c>
      <c r="K932" s="20" t="n">
        <v>45688</v>
      </c>
      <c r="L932" s="20" t="n">
        <v>45669</v>
      </c>
      <c r="M932" s="20" t="n">
        <v>45675</v>
      </c>
      <c r="N932" s="20" t="n">
        <v>45680</v>
      </c>
      <c r="O932" s="41">
        <f>IF(N932=J932,1,IF(AND(N932=J932,L932=J932),N932+1-J932,IF(AND(N932&gt;J932,L932&lt;J932),N932+1-J932,IF(AND(N932&lt;=K932,L932&gt;=J932),N932-L932,IF(L932&gt;K932,"",IF(N932&gt;K932,EOMONTH(N932,-1)-L932,""))))))</f>
        <v/>
      </c>
      <c r="P932" s="41" t="n">
        <v>16000</v>
      </c>
      <c r="Q93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2" t="n">
        <v>25</v>
      </c>
      <c r="S932" t="inlineStr">
        <is>
          <t>25</t>
        </is>
      </c>
    </row>
    <row r="933" ht="11.25" customHeight="1">
      <c r="A933" s="16" t="n">
        <v>929</v>
      </c>
      <c r="B933" s="21" t="n">
        <v>14</v>
      </c>
      <c r="C933" s="18" t="n">
        <v>513</v>
      </c>
      <c r="D933" s="19" t="n">
        <v>63744973</v>
      </c>
      <c r="E933" s="19" t="inlineStr">
        <is>
          <t>ЭЛ782885</t>
        </is>
      </c>
      <c r="F933" s="19" t="inlineStr">
        <is>
          <t>ПОР</t>
        </is>
      </c>
      <c r="G933" s="19" t="inlineStr">
        <is>
          <t>Оскемен-1</t>
        </is>
      </c>
      <c r="H933" s="19" t="inlineStr">
        <is>
          <t>УШКУЛЫН</t>
        </is>
      </c>
      <c r="I933" s="17" t="n">
        <v>421034</v>
      </c>
      <c r="J933" s="20" t="n">
        <v>45658</v>
      </c>
      <c r="K933" s="20" t="n">
        <v>45688</v>
      </c>
      <c r="L933" s="20" t="n">
        <v>45662</v>
      </c>
      <c r="M933" s="20" t="n">
        <v>45666</v>
      </c>
      <c r="N933" s="20" t="n">
        <v>45669</v>
      </c>
      <c r="O933" s="41">
        <f>IF(N933=J933,1,IF(AND(N933=J933,L933=J933),N933+1-J933,IF(AND(N933&gt;J933,L933&lt;J933),N933+1-J933,IF(AND(N933&lt;=K933,L933&gt;=J933),N933-L933,IF(L933&gt;K933,"",IF(N933&gt;K933,EOMONTH(N933,-1)-L933,""))))))</f>
        <v/>
      </c>
      <c r="P933" s="41" t="n">
        <v>16000</v>
      </c>
      <c r="Q93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3" t="n">
        <v>0</v>
      </c>
      <c r="S933" t="inlineStr">
        <is>
          <t>value is not active</t>
        </is>
      </c>
    </row>
    <row r="934" ht="11.25" customHeight="1">
      <c r="A934" s="16" t="n">
        <v>930</v>
      </c>
      <c r="B934" s="21" t="n">
        <v>56</v>
      </c>
      <c r="C934" s="18" t="n">
        <v>30</v>
      </c>
      <c r="D934" s="19" t="n">
        <v>63745020</v>
      </c>
      <c r="E934" s="19" t="inlineStr">
        <is>
          <t>ЭЛ814162</t>
        </is>
      </c>
      <c r="F934" s="19" t="inlineStr">
        <is>
          <t>ПОР</t>
        </is>
      </c>
      <c r="G934" s="19" t="inlineStr">
        <is>
          <t>Жомарт</t>
        </is>
      </c>
      <c r="H934" s="19" t="inlineStr">
        <is>
          <t>УШКУЛЫН</t>
        </is>
      </c>
      <c r="I934" s="17" t="n">
        <v>421034</v>
      </c>
      <c r="J934" s="20" t="n">
        <v>45658</v>
      </c>
      <c r="K934" s="20" t="n">
        <v>45688</v>
      </c>
      <c r="L934" s="20" t="n">
        <v>45669</v>
      </c>
      <c r="M934" s="20" t="n">
        <v>45673</v>
      </c>
      <c r="N934" s="20" t="n">
        <v>45675</v>
      </c>
      <c r="O934" s="41">
        <f>IF(N934=J934,1,IF(AND(N934=J934,L934=J934),N934+1-J934,IF(AND(N934&gt;J934,L934&lt;J934),N934+1-J934,IF(AND(N934&lt;=K934,L934&gt;=J934),N934-L934,IF(L934&gt;K934,"",IF(N934&gt;K934,EOMONTH(N934,-1)-L934,""))))))</f>
        <v/>
      </c>
      <c r="P934" s="41" t="n">
        <v>16000</v>
      </c>
      <c r="Q93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4" t="n">
        <v>0</v>
      </c>
      <c r="S934" t="inlineStr">
        <is>
          <t>value is not active</t>
        </is>
      </c>
    </row>
    <row r="935" ht="11.25" customHeight="1">
      <c r="A935" s="16" t="n">
        <v>931</v>
      </c>
      <c r="B935" s="21" t="n">
        <v>519</v>
      </c>
      <c r="C935" s="18" t="n"/>
      <c r="D935" s="19" t="n">
        <v>63745038</v>
      </c>
      <c r="E935" s="19" t="n">
        <v>10010367</v>
      </c>
      <c r="F935" s="19" t="inlineStr">
        <is>
          <t>ПОР</t>
        </is>
      </c>
      <c r="G935" s="19" t="inlineStr">
        <is>
          <t>Акча</t>
        </is>
      </c>
      <c r="H935" s="19" t="inlineStr">
        <is>
          <t>УШКУЛЫН</t>
        </is>
      </c>
      <c r="I935" s="17" t="n">
        <v>421034</v>
      </c>
      <c r="J935" s="20" t="n">
        <v>45658</v>
      </c>
      <c r="K935" s="20" t="n">
        <v>45688</v>
      </c>
      <c r="L935" s="20" t="n">
        <v>45652</v>
      </c>
      <c r="M935" s="20" t="n">
        <v>45654</v>
      </c>
      <c r="N935" s="20" t="n">
        <v>45661</v>
      </c>
      <c r="O935" s="41">
        <f>IF(N935=J935,1,IF(AND(N935=J935,L935=J935),N935+1-J935,IF(AND(N935&gt;J935,L935&lt;J935),N935+1-J935,IF(AND(N935&lt;=K935,L935&gt;=J935),N935-L935,IF(L935&gt;K935,"",IF(N935&gt;K935,EOMONTH(N935,-1)-L935,""))))))</f>
        <v/>
      </c>
      <c r="P935" s="41" t="n">
        <v>16000</v>
      </c>
      <c r="Q93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5" t="n">
        <v>0</v>
      </c>
      <c r="S935" t="inlineStr">
        <is>
          <t>value is not active</t>
        </is>
      </c>
    </row>
    <row r="936" ht="11.25" customHeight="1">
      <c r="A936" s="16" t="n">
        <v>932</v>
      </c>
      <c r="B936" s="21" t="n">
        <v>519</v>
      </c>
      <c r="C936" s="18" t="n"/>
      <c r="D936" s="19" t="n">
        <v>63745137</v>
      </c>
      <c r="E936" s="19" t="n">
        <v>10009519</v>
      </c>
      <c r="F936" s="19" t="inlineStr">
        <is>
          <t>ПОР</t>
        </is>
      </c>
      <c r="G936" s="19" t="inlineStr">
        <is>
          <t>Акча</t>
        </is>
      </c>
      <c r="H936" s="19" t="inlineStr">
        <is>
          <t>УШКУЛЫН</t>
        </is>
      </c>
      <c r="I936" s="17" t="n">
        <v>421034</v>
      </c>
      <c r="J936" s="20" t="n">
        <v>45658</v>
      </c>
      <c r="K936" s="20" t="n">
        <v>45688</v>
      </c>
      <c r="L936" s="20" t="n">
        <v>45652</v>
      </c>
      <c r="M936" s="20" t="n">
        <v>45653</v>
      </c>
      <c r="N936" s="20" t="n">
        <v>45663</v>
      </c>
      <c r="O936" s="41">
        <f>IF(N936=J936,1,IF(AND(N936=J936,L936=J936),N936+1-J936,IF(AND(N936&gt;J936,L936&lt;J936),N936+1-J936,IF(AND(N936&lt;=K936,L936&gt;=J936),N936-L936,IF(L936&gt;K936,"",IF(N936&gt;K936,EOMONTH(N936,-1)-L936,""))))))</f>
        <v/>
      </c>
      <c r="P936" s="41" t="n">
        <v>16000</v>
      </c>
      <c r="Q93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6" t="n">
        <v>0</v>
      </c>
      <c r="S936" t="inlineStr">
        <is>
          <t>value is not active</t>
        </is>
      </c>
    </row>
    <row r="937" ht="11.25" customHeight="1">
      <c r="A937" s="16" t="n">
        <v>933</v>
      </c>
      <c r="B937" s="21" t="n">
        <v>487</v>
      </c>
      <c r="C937" s="21" t="n">
        <v>17</v>
      </c>
      <c r="D937" s="19" t="n">
        <v>63760367</v>
      </c>
      <c r="E937" s="19" t="inlineStr">
        <is>
          <t>ЭЛ784601</t>
        </is>
      </c>
      <c r="F937" s="19" t="inlineStr">
        <is>
          <t>ПОР</t>
        </is>
      </c>
      <c r="G937" s="19" t="inlineStr">
        <is>
          <t>Жана Караганды</t>
        </is>
      </c>
      <c r="H937" s="19" t="inlineStr">
        <is>
          <t>УШКУЛЫН</t>
        </is>
      </c>
      <c r="I937" s="17" t="n">
        <v>421034</v>
      </c>
      <c r="J937" s="20" t="n">
        <v>45658</v>
      </c>
      <c r="K937" s="20" t="n">
        <v>45688</v>
      </c>
      <c r="L937" s="20" t="n">
        <v>45664</v>
      </c>
      <c r="M937" s="20" t="n">
        <v>45665</v>
      </c>
      <c r="N937" s="20" t="n">
        <v>45668</v>
      </c>
      <c r="O937" s="41">
        <f>IF(N937=J937,1,IF(AND(N937=J937,L937=J937),N937+1-J937,IF(AND(N937&gt;J937,L937&lt;J937),N937+1-J937,IF(AND(N937&lt;=K937,L937&gt;=J937),N937-L937,IF(L937&gt;K937,"",IF(N937&gt;K937,EOMONTH(N937,-1)-L937,""))))))</f>
        <v/>
      </c>
      <c r="P937" s="41" t="n">
        <v>16000</v>
      </c>
      <c r="Q93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7" t="n">
        <v>17</v>
      </c>
      <c r="S937" t="inlineStr">
        <is>
          <t>2</t>
        </is>
      </c>
    </row>
    <row r="938" ht="11.25" customHeight="1">
      <c r="A938" s="16" t="n">
        <v>934</v>
      </c>
      <c r="B938" s="21" t="n">
        <v>487</v>
      </c>
      <c r="C938" s="21" t="n">
        <v>17</v>
      </c>
      <c r="D938" s="19" t="n">
        <v>63760383</v>
      </c>
      <c r="E938" s="19" t="inlineStr">
        <is>
          <t>ЭЛ784599</t>
        </is>
      </c>
      <c r="F938" s="19" t="inlineStr">
        <is>
          <t>ПОР</t>
        </is>
      </c>
      <c r="G938" s="19" t="inlineStr">
        <is>
          <t>Жана Караганды</t>
        </is>
      </c>
      <c r="H938" s="19" t="inlineStr">
        <is>
          <t>УШКУЛЫН</t>
        </is>
      </c>
      <c r="I938" s="17" t="n">
        <v>421034</v>
      </c>
      <c r="J938" s="20" t="n">
        <v>45658</v>
      </c>
      <c r="K938" s="20" t="n">
        <v>45688</v>
      </c>
      <c r="L938" s="20" t="n">
        <v>45664</v>
      </c>
      <c r="M938" s="20" t="n">
        <v>45665</v>
      </c>
      <c r="N938" s="20" t="n">
        <v>45668</v>
      </c>
      <c r="O938" s="41">
        <f>IF(N938=J938,1,IF(AND(N938=J938,L938=J938),N938+1-J938,IF(AND(N938&gt;J938,L938&lt;J938),N938+1-J938,IF(AND(N938&lt;=K938,L938&gt;=J938),N938-L938,IF(L938&gt;K938,"",IF(N938&gt;K938,EOMONTH(N938,-1)-L938,""))))))</f>
        <v/>
      </c>
      <c r="P938" s="41" t="n">
        <v>16000</v>
      </c>
      <c r="Q93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8" t="n">
        <v>17</v>
      </c>
      <c r="S938" t="inlineStr">
        <is>
          <t>2</t>
        </is>
      </c>
    </row>
    <row r="939" ht="11.25" customHeight="1">
      <c r="A939" s="16" t="n">
        <v>935</v>
      </c>
      <c r="B939" s="21" t="n">
        <v>487</v>
      </c>
      <c r="C939" s="21" t="n">
        <v>17</v>
      </c>
      <c r="D939" s="19" t="n">
        <v>63760383</v>
      </c>
      <c r="E939" s="19" t="inlineStr">
        <is>
          <t>ЭЛ814358</t>
        </is>
      </c>
      <c r="F939" s="19" t="inlineStr">
        <is>
          <t>ПОР</t>
        </is>
      </c>
      <c r="G939" s="19" t="inlineStr">
        <is>
          <t>ПАВЛОДАР</t>
        </is>
      </c>
      <c r="H939" s="19" t="inlineStr">
        <is>
          <t>УШКУЛЫН</t>
        </is>
      </c>
      <c r="I939" s="17" t="n">
        <v>421034</v>
      </c>
      <c r="J939" s="20" t="n">
        <v>45658</v>
      </c>
      <c r="K939" s="20" t="n">
        <v>45688</v>
      </c>
      <c r="L939" s="20" t="n">
        <v>45670</v>
      </c>
      <c r="M939" s="20" t="n">
        <v>45673</v>
      </c>
      <c r="N939" s="20" t="n">
        <v>45678</v>
      </c>
      <c r="O939" s="41">
        <f>IF(N939=J939,1,IF(AND(N939=J939,L939=J939),N939+1-J939,IF(AND(N939&gt;J939,L939&lt;J939),N939+1-J939,IF(AND(N939&lt;=K939,L939&gt;=J939),N939-L939,IF(L939&gt;K939,"",IF(N939&gt;K939,EOMONTH(N939,-1)-L939,""))))))</f>
        <v/>
      </c>
      <c r="P939" s="41" t="n">
        <v>16000</v>
      </c>
      <c r="Q93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39" t="n">
        <v>17</v>
      </c>
      <c r="S939" t="inlineStr">
        <is>
          <t>2</t>
        </is>
      </c>
    </row>
    <row r="940" ht="11.25" customHeight="1">
      <c r="A940" s="16" t="n">
        <v>936</v>
      </c>
      <c r="B940" s="21" t="n">
        <v>14</v>
      </c>
      <c r="C940" s="18" t="n">
        <v>515</v>
      </c>
      <c r="D940" s="19" t="n">
        <v>63760409</v>
      </c>
      <c r="E940" s="19" t="inlineStr">
        <is>
          <t>ЭЛ814162</t>
        </is>
      </c>
      <c r="F940" s="19" t="inlineStr">
        <is>
          <t>ПОР</t>
        </is>
      </c>
      <c r="G940" s="19" t="inlineStr">
        <is>
          <t>Жомарт</t>
        </is>
      </c>
      <c r="H940" s="19" t="inlineStr">
        <is>
          <t>УШКУЛЫН</t>
        </is>
      </c>
      <c r="I940" s="17" t="n">
        <v>421034</v>
      </c>
      <c r="J940" s="20" t="n">
        <v>45658</v>
      </c>
      <c r="K940" s="20" t="n">
        <v>45688</v>
      </c>
      <c r="L940" s="20" t="n">
        <v>45669</v>
      </c>
      <c r="M940" s="20" t="n">
        <v>45673</v>
      </c>
      <c r="N940" s="20" t="n">
        <v>45675</v>
      </c>
      <c r="O940" s="41">
        <f>IF(N940=J940,1,IF(AND(N940=J940,L940=J940),N940+1-J940,IF(AND(N940&gt;J940,L940&lt;J940),N940+1-J940,IF(AND(N940&lt;=K940,L940&gt;=J940),N940-L940,IF(L940&gt;K940,"",IF(N940&gt;K940,EOMONTH(N940,-1)-L940,""))))))</f>
        <v/>
      </c>
      <c r="P940" s="41" t="n">
        <v>16000</v>
      </c>
      <c r="Q94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0" t="n">
        <v>0</v>
      </c>
      <c r="S940" t="inlineStr">
        <is>
          <t>value is not active</t>
        </is>
      </c>
    </row>
    <row r="941" ht="11.25" customHeight="1">
      <c r="A941" s="16" t="n">
        <v>937</v>
      </c>
      <c r="B941" s="36" t="n">
        <v>487</v>
      </c>
      <c r="C941" s="18" t="n">
        <v>14</v>
      </c>
      <c r="D941" s="19" t="n">
        <v>63760417</v>
      </c>
      <c r="E941" s="19" t="inlineStr">
        <is>
          <t>ЭЛ814162</t>
        </is>
      </c>
      <c r="F941" s="19" t="inlineStr">
        <is>
          <t>ПОР</t>
        </is>
      </c>
      <c r="G941" s="19" t="inlineStr">
        <is>
          <t>Жомарт</t>
        </is>
      </c>
      <c r="H941" s="19" t="inlineStr">
        <is>
          <t>УШКУЛЫН</t>
        </is>
      </c>
      <c r="I941" s="17" t="n">
        <v>421034</v>
      </c>
      <c r="J941" s="20" t="n">
        <v>45658</v>
      </c>
      <c r="K941" s="20" t="n">
        <v>45688</v>
      </c>
      <c r="L941" s="20" t="n">
        <v>45672</v>
      </c>
      <c r="M941" s="20" t="n">
        <v>45673</v>
      </c>
      <c r="N941" s="20" t="n">
        <v>45675</v>
      </c>
      <c r="O941" s="41">
        <f>IF(N941=J941,1,IF(AND(N941=J941,L941=J941),N941+1-J941,IF(AND(N941&gt;J941,L941&lt;J941),N941+1-J941,IF(AND(N941&lt;=K941,L941&gt;=J941),N941-L941,IF(L941&gt;K941,"",IF(N941&gt;K941,EOMONTH(N941,-1)-L941,""))))))</f>
        <v/>
      </c>
      <c r="P941" s="41" t="n">
        <v>16000</v>
      </c>
      <c r="Q94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1" t="n">
        <v>14</v>
      </c>
      <c r="S941" t="inlineStr">
        <is>
          <t>40</t>
        </is>
      </c>
    </row>
    <row r="942" ht="11.25" customHeight="1">
      <c r="A942" s="16" t="n">
        <v>938</v>
      </c>
      <c r="B942" s="21" t="n">
        <v>519</v>
      </c>
      <c r="C942" s="18" t="n"/>
      <c r="D942" s="19" t="n">
        <v>65317414</v>
      </c>
      <c r="E942" s="19" t="n">
        <v>10013578</v>
      </c>
      <c r="F942" s="19" t="inlineStr">
        <is>
          <t>ПОР</t>
        </is>
      </c>
      <c r="G942" s="19" t="inlineStr">
        <is>
          <t>Акча</t>
        </is>
      </c>
      <c r="H942" s="19" t="inlineStr">
        <is>
          <t>УШКУЛЫН</t>
        </is>
      </c>
      <c r="I942" s="17" t="n">
        <v>421034</v>
      </c>
      <c r="J942" s="20" t="n">
        <v>45658</v>
      </c>
      <c r="K942" s="20" t="n">
        <v>45688</v>
      </c>
      <c r="L942" s="20" t="n">
        <v>45661</v>
      </c>
      <c r="M942" s="20" t="n">
        <v>45663</v>
      </c>
      <c r="N942" s="20" t="n">
        <v>45671</v>
      </c>
      <c r="O942" s="41">
        <f>IF(N942=J942,1,IF(AND(N942=J942,L942=J942),N942+1-J942,IF(AND(N942&gt;J942,L942&lt;J942),N942+1-J942,IF(AND(N942&lt;=K942,L942&gt;=J942),N942-L942,IF(L942&gt;K942,"",IF(N942&gt;K942,EOMONTH(N942,-1)-L942,""))))))</f>
        <v/>
      </c>
      <c r="P942" s="41" t="n">
        <v>16000</v>
      </c>
      <c r="Q94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2" t="n">
        <v>0</v>
      </c>
      <c r="S942" t="inlineStr">
        <is>
          <t>value is not active</t>
        </is>
      </c>
    </row>
    <row r="943" ht="11.25" customHeight="1">
      <c r="A943" s="16" t="n">
        <v>939</v>
      </c>
      <c r="B943" s="21" t="n">
        <v>14</v>
      </c>
      <c r="C943" s="18" t="n">
        <v>12</v>
      </c>
      <c r="D943" s="19" t="n">
        <v>65318719</v>
      </c>
      <c r="E943" s="19" t="inlineStr">
        <is>
          <t>ЭЛ819955</t>
        </is>
      </c>
      <c r="F943" s="19" t="inlineStr">
        <is>
          <t>ПОР</t>
        </is>
      </c>
      <c r="G943" s="19" t="inlineStr">
        <is>
          <t>Оскемен-1</t>
        </is>
      </c>
      <c r="H943" s="19" t="inlineStr">
        <is>
          <t>УШКУЛЫН</t>
        </is>
      </c>
      <c r="I943" s="17" t="n">
        <v>421034</v>
      </c>
      <c r="J943" s="20" t="n">
        <v>45658</v>
      </c>
      <c r="K943" s="20" t="n">
        <v>45688</v>
      </c>
      <c r="L943" s="20" t="n">
        <v>45671</v>
      </c>
      <c r="M943" s="20" t="n">
        <v>45675</v>
      </c>
      <c r="N943" s="20" t="n">
        <v>45679</v>
      </c>
      <c r="O943" s="41">
        <f>IF(N943=J943,1,IF(AND(N943=J943,L943=J943),N943+1-J943,IF(AND(N943&gt;J943,L943&lt;J943),N943+1-J943,IF(AND(N943&lt;=K943,L943&gt;=J943),N943-L943,IF(L943&gt;K943,"",IF(N943&gt;K943,EOMONTH(N943,-1)-L943,""))))))</f>
        <v/>
      </c>
      <c r="P943" s="41" t="n">
        <v>16000</v>
      </c>
      <c r="Q94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3" t="n">
        <v>12</v>
      </c>
      <c r="S943" t="inlineStr">
        <is>
          <t>38</t>
        </is>
      </c>
    </row>
    <row r="944" ht="11.25" customHeight="1">
      <c r="A944" s="16" t="n">
        <v>940</v>
      </c>
      <c r="B944" s="21" t="n">
        <v>519</v>
      </c>
      <c r="C944" s="18" t="n"/>
      <c r="D944" s="19" t="n">
        <v>65319188</v>
      </c>
      <c r="E944" s="19" t="n">
        <v>10014329</v>
      </c>
      <c r="F944" s="19" t="inlineStr">
        <is>
          <t>ПОР</t>
        </is>
      </c>
      <c r="G944" s="19" t="inlineStr">
        <is>
          <t>Акча</t>
        </is>
      </c>
      <c r="H944" s="19" t="inlineStr">
        <is>
          <t>УШКУЛЫН</t>
        </is>
      </c>
      <c r="I944" s="17" t="n">
        <v>421034</v>
      </c>
      <c r="J944" s="20" t="n">
        <v>45658</v>
      </c>
      <c r="K944" s="20" t="n">
        <v>45688</v>
      </c>
      <c r="L944" s="20" t="n">
        <v>45661</v>
      </c>
      <c r="M944" s="20" t="n">
        <v>45664</v>
      </c>
      <c r="N944" s="20" t="n">
        <v>45669</v>
      </c>
      <c r="O944" s="41">
        <f>IF(N944=J944,1,IF(AND(N944=J944,L944=J944),N944+1-J944,IF(AND(N944&gt;J944,L944&lt;J944),N944+1-J944,IF(AND(N944&lt;=K944,L944&gt;=J944),N944-L944,IF(L944&gt;K944,"",IF(N944&gt;K944,EOMONTH(N944,-1)-L944,""))))))</f>
        <v/>
      </c>
      <c r="P944" s="41" t="n">
        <v>16000</v>
      </c>
      <c r="Q94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4" t="n">
        <v>0</v>
      </c>
      <c r="S944" t="inlineStr">
        <is>
          <t>value is not active</t>
        </is>
      </c>
    </row>
    <row r="945" ht="11.25" customHeight="1">
      <c r="A945" s="16" t="n">
        <v>941</v>
      </c>
      <c r="B945" s="21" t="n">
        <v>519</v>
      </c>
      <c r="C945" s="18" t="n"/>
      <c r="D945" s="19" t="n">
        <v>65320061</v>
      </c>
      <c r="E945" s="19" t="n">
        <v>10013578</v>
      </c>
      <c r="F945" s="19" t="inlineStr">
        <is>
          <t>ПОР</t>
        </is>
      </c>
      <c r="G945" s="19" t="inlineStr">
        <is>
          <t>Акча</t>
        </is>
      </c>
      <c r="H945" s="19" t="inlineStr">
        <is>
          <t>УШКУЛЫН</t>
        </is>
      </c>
      <c r="I945" s="17" t="n">
        <v>421034</v>
      </c>
      <c r="J945" s="20" t="n">
        <v>45658</v>
      </c>
      <c r="K945" s="20" t="n">
        <v>45688</v>
      </c>
      <c r="L945" s="20" t="n">
        <v>45661</v>
      </c>
      <c r="M945" s="20" t="n">
        <v>45663</v>
      </c>
      <c r="N945" s="20" t="n">
        <v>45671</v>
      </c>
      <c r="O945" s="41">
        <f>IF(N945=J945,1,IF(AND(N945=J945,L945=J945),N945+1-J945,IF(AND(N945&gt;J945,L945&lt;J945),N945+1-J945,IF(AND(N945&lt;=K945,L945&gt;=J945),N945-L945,IF(L945&gt;K945,"",IF(N945&gt;K945,EOMONTH(N945,-1)-L945,""))))))</f>
        <v/>
      </c>
      <c r="P945" s="41" t="n">
        <v>16000</v>
      </c>
      <c r="Q94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5" t="n">
        <v>0</v>
      </c>
      <c r="S945" t="inlineStr">
        <is>
          <t>value is not active</t>
        </is>
      </c>
    </row>
    <row r="946" ht="11.25" customHeight="1">
      <c r="A946" s="16" t="n">
        <v>942</v>
      </c>
      <c r="B946" s="21" t="n">
        <v>519</v>
      </c>
      <c r="C946" s="18" t="n"/>
      <c r="D946" s="19" t="n">
        <v>65320657</v>
      </c>
      <c r="E946" s="19" t="inlineStr">
        <is>
          <t>Б0944975</t>
        </is>
      </c>
      <c r="F946" s="19" t="inlineStr">
        <is>
          <t>ПОР</t>
        </is>
      </c>
      <c r="G946" s="19" t="inlineStr">
        <is>
          <t>Екибастуз I</t>
        </is>
      </c>
      <c r="H946" s="19" t="inlineStr">
        <is>
          <t>УШКУЛЫН</t>
        </is>
      </c>
      <c r="I946" s="17" t="n">
        <v>421034</v>
      </c>
      <c r="J946" s="20" t="n">
        <v>45658</v>
      </c>
      <c r="K946" s="20" t="n">
        <v>45688</v>
      </c>
      <c r="L946" s="20" t="n">
        <v>45647</v>
      </c>
      <c r="M946" s="20" t="n">
        <v>45660</v>
      </c>
      <c r="N946" s="20" t="n">
        <v>45662</v>
      </c>
      <c r="O946" s="41">
        <f>IF(N946=J946,1,IF(AND(N946=J946,L946=J946),N946+1-J946,IF(AND(N946&gt;J946,L946&lt;J946),N946+1-J946,IF(AND(N946&lt;=K946,L946&gt;=J946),N946-L946,IF(L946&gt;K946,"",IF(N946&gt;K946,EOMONTH(N946,-1)-L946,""))))))</f>
        <v/>
      </c>
      <c r="P946" s="41" t="n">
        <v>16000</v>
      </c>
      <c r="Q94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6" t="n">
        <v>0</v>
      </c>
      <c r="S946" t="inlineStr">
        <is>
          <t>value is not active</t>
        </is>
      </c>
    </row>
    <row r="947" ht="11.25" customHeight="1">
      <c r="A947" s="16" t="n">
        <v>943</v>
      </c>
      <c r="B947" s="21" t="n">
        <v>56</v>
      </c>
      <c r="C947" s="18" t="n">
        <v>30</v>
      </c>
      <c r="D947" s="19" t="n">
        <v>65320681</v>
      </c>
      <c r="E947" s="19" t="inlineStr">
        <is>
          <t>ЭЛ814162</t>
        </is>
      </c>
      <c r="F947" s="19" t="inlineStr">
        <is>
          <t>ПОР</t>
        </is>
      </c>
      <c r="G947" s="19" t="inlineStr">
        <is>
          <t>Жомарт</t>
        </is>
      </c>
      <c r="H947" s="19" t="inlineStr">
        <is>
          <t>УШКУЛЫН</t>
        </is>
      </c>
      <c r="I947" s="17" t="n">
        <v>421034</v>
      </c>
      <c r="J947" s="20" t="n">
        <v>45658</v>
      </c>
      <c r="K947" s="20" t="n">
        <v>45688</v>
      </c>
      <c r="L947" s="20" t="n">
        <v>45670</v>
      </c>
      <c r="M947" s="20" t="n">
        <v>45673</v>
      </c>
      <c r="N947" s="20" t="n">
        <v>45675</v>
      </c>
      <c r="O947" s="41">
        <f>IF(N947=J947,1,IF(AND(N947=J947,L947=J947),N947+1-J947,IF(AND(N947&gt;J947,L947&lt;J947),N947+1-J947,IF(AND(N947&lt;=K947,L947&gt;=J947),N947-L947,IF(L947&gt;K947,"",IF(N947&gt;K947,EOMONTH(N947,-1)-L947,""))))))</f>
        <v/>
      </c>
      <c r="P947" s="41" t="n">
        <v>16000</v>
      </c>
      <c r="Q94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7" t="n">
        <v>0</v>
      </c>
      <c r="S947" t="inlineStr">
        <is>
          <t>value is not active</t>
        </is>
      </c>
    </row>
    <row r="948" ht="11.25" customHeight="1">
      <c r="A948" s="16" t="n">
        <v>944</v>
      </c>
      <c r="B948" s="21" t="n">
        <v>519</v>
      </c>
      <c r="C948" s="18" t="n"/>
      <c r="D948" s="19" t="n">
        <v>65321945</v>
      </c>
      <c r="E948" s="19" t="inlineStr">
        <is>
          <t>ЭЛ796008</t>
        </is>
      </c>
      <c r="F948" s="19" t="inlineStr">
        <is>
          <t>ПОР</t>
        </is>
      </c>
      <c r="G948" s="19" t="inlineStr">
        <is>
          <t>Екибастуз II</t>
        </is>
      </c>
      <c r="H948" s="19" t="inlineStr">
        <is>
          <t>УШКУЛЫН</t>
        </is>
      </c>
      <c r="I948" s="17" t="n">
        <v>421034</v>
      </c>
      <c r="J948" s="20" t="n">
        <v>45658</v>
      </c>
      <c r="K948" s="20" t="n">
        <v>45688</v>
      </c>
      <c r="L948" s="20" t="n">
        <v>45656</v>
      </c>
      <c r="M948" s="20" t="n">
        <v>45668</v>
      </c>
      <c r="N948" s="20" t="n">
        <v>45671</v>
      </c>
      <c r="O948" s="41">
        <f>IF(N948=J948,1,IF(AND(N948=J948,L948=J948),N948+1-J948,IF(AND(N948&gt;J948,L948&lt;J948),N948+1-J948,IF(AND(N948&lt;=K948,L948&gt;=J948),N948-L948,IF(L948&gt;K948,"",IF(N948&gt;K948,EOMONTH(N948,-1)-L948,""))))))</f>
        <v/>
      </c>
      <c r="P948" s="41" t="n">
        <v>16000</v>
      </c>
      <c r="Q94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8" t="n">
        <v>0</v>
      </c>
      <c r="S948" t="inlineStr">
        <is>
          <t>value is not active</t>
        </is>
      </c>
    </row>
    <row r="949" ht="11.25" customHeight="1">
      <c r="A949" s="16" t="n">
        <v>945</v>
      </c>
      <c r="B949" s="21" t="n">
        <v>519</v>
      </c>
      <c r="C949" s="18" t="n"/>
      <c r="D949" s="19" t="n">
        <v>65322034</v>
      </c>
      <c r="E949" s="19" t="n">
        <v>10010367</v>
      </c>
      <c r="F949" s="19" t="inlineStr">
        <is>
          <t>ПОР</t>
        </is>
      </c>
      <c r="G949" s="19" t="inlineStr">
        <is>
          <t>Акча</t>
        </is>
      </c>
      <c r="H949" s="19" t="inlineStr">
        <is>
          <t>УШКУЛЫН</t>
        </is>
      </c>
      <c r="I949" s="17" t="n">
        <v>421034</v>
      </c>
      <c r="J949" s="20" t="n">
        <v>45658</v>
      </c>
      <c r="K949" s="20" t="n">
        <v>45688</v>
      </c>
      <c r="L949" s="20" t="n">
        <v>45652</v>
      </c>
      <c r="M949" s="20" t="n">
        <v>45654</v>
      </c>
      <c r="N949" s="20" t="n">
        <v>45661</v>
      </c>
      <c r="O949" s="41">
        <f>IF(N949=J949,1,IF(AND(N949=J949,L949=J949),N949+1-J949,IF(AND(N949&gt;J949,L949&lt;J949),N949+1-J949,IF(AND(N949&lt;=K949,L949&gt;=J949),N949-L949,IF(L949&gt;K949,"",IF(N949&gt;K949,EOMONTH(N949,-1)-L949,""))))))</f>
        <v/>
      </c>
      <c r="P949" s="41" t="n">
        <v>16000</v>
      </c>
      <c r="Q94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49" t="n">
        <v>0</v>
      </c>
      <c r="S949" t="inlineStr">
        <is>
          <t>value is not active</t>
        </is>
      </c>
    </row>
    <row r="950" ht="11.25" customHeight="1">
      <c r="A950" s="16" t="n">
        <v>946</v>
      </c>
      <c r="B950" s="21" t="n">
        <v>13</v>
      </c>
      <c r="C950" s="18" t="n">
        <v>21</v>
      </c>
      <c r="D950" s="19" t="n">
        <v>65322158</v>
      </c>
      <c r="E950" s="19" t="inlineStr">
        <is>
          <t>ЭЛ800022</t>
        </is>
      </c>
      <c r="F950" s="19" t="inlineStr">
        <is>
          <t>ПОР</t>
        </is>
      </c>
      <c r="G950" s="19" t="inlineStr">
        <is>
          <t>Оскемен-1</t>
        </is>
      </c>
      <c r="H950" s="19" t="inlineStr">
        <is>
          <t>УШКУЛЫН</t>
        </is>
      </c>
      <c r="I950" s="17" t="n">
        <v>421034</v>
      </c>
      <c r="J950" s="20" t="n">
        <v>45658</v>
      </c>
      <c r="K950" s="20" t="n">
        <v>45688</v>
      </c>
      <c r="L950" s="20" t="n">
        <v>45664</v>
      </c>
      <c r="M950" s="20" t="n">
        <v>45670</v>
      </c>
      <c r="N950" s="20" t="n">
        <v>45675</v>
      </c>
      <c r="O950" s="41">
        <f>IF(N950=J950,1,IF(AND(N950=J950,L950=J950),N950+1-J950,IF(AND(N950&gt;J950,L950&lt;J950),N950+1-J950,IF(AND(N950&lt;=K950,L950&gt;=J950),N950-L950,IF(L950&gt;K950,"",IF(N950&gt;K950,EOMONTH(N950,-1)-L950,""))))))</f>
        <v/>
      </c>
      <c r="P950" s="41" t="n">
        <v>16000</v>
      </c>
      <c r="Q95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0" t="n">
        <v>21</v>
      </c>
      <c r="S950" t="inlineStr">
        <is>
          <t>2</t>
        </is>
      </c>
    </row>
    <row r="951" ht="11.25" customHeight="1">
      <c r="A951" s="16" t="n">
        <v>947</v>
      </c>
      <c r="B951" s="21" t="n">
        <v>519</v>
      </c>
      <c r="C951" s="18" t="n"/>
      <c r="D951" s="19" t="n">
        <v>65322422</v>
      </c>
      <c r="E951" s="19" t="n">
        <v>10010672</v>
      </c>
      <c r="F951" s="19" t="inlineStr">
        <is>
          <t>ПОР</t>
        </is>
      </c>
      <c r="G951" s="19" t="inlineStr">
        <is>
          <t>Акча</t>
        </is>
      </c>
      <c r="H951" s="19" t="inlineStr">
        <is>
          <t>УШКУЛЫН</t>
        </is>
      </c>
      <c r="I951" s="17" t="n">
        <v>421034</v>
      </c>
      <c r="J951" s="20" t="n">
        <v>45658</v>
      </c>
      <c r="K951" s="20" t="n">
        <v>45688</v>
      </c>
      <c r="L951" s="20" t="n">
        <v>45654</v>
      </c>
      <c r="M951" s="20" t="n">
        <v>45655</v>
      </c>
      <c r="N951" s="20" t="n">
        <v>45665</v>
      </c>
      <c r="O951" s="41">
        <f>IF(N951=J951,1,IF(AND(N951=J951,L951=J951),N951+1-J951,IF(AND(N951&gt;J951,L951&lt;J951),N951+1-J951,IF(AND(N951&lt;=K951,L951&gt;=J951),N951-L951,IF(L951&gt;K951,"",IF(N951&gt;K951,EOMONTH(N951,-1)-L951,""))))))</f>
        <v/>
      </c>
      <c r="P951" s="41" t="n">
        <v>16000</v>
      </c>
      <c r="Q95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1" t="n">
        <v>0</v>
      </c>
      <c r="S951" t="inlineStr">
        <is>
          <t>value is not active</t>
        </is>
      </c>
    </row>
    <row r="952" ht="11.25" customHeight="1">
      <c r="A952" s="16" t="n">
        <v>948</v>
      </c>
      <c r="B952" s="21" t="n">
        <v>25</v>
      </c>
      <c r="C952" s="18" t="n"/>
      <c r="D952" s="19" t="n">
        <v>65322422</v>
      </c>
      <c r="E952" s="19" t="n">
        <v>10021588</v>
      </c>
      <c r="F952" s="19" t="inlineStr">
        <is>
          <t>ПОР</t>
        </is>
      </c>
      <c r="G952" s="19" t="inlineStr">
        <is>
          <t>Ангрен</t>
        </is>
      </c>
      <c r="H952" s="19" t="inlineStr">
        <is>
          <t>УШКУЛЫН</t>
        </is>
      </c>
      <c r="I952" s="17" t="n">
        <v>421034</v>
      </c>
      <c r="J952" s="20" t="n">
        <v>45658</v>
      </c>
      <c r="K952" s="20" t="n">
        <v>45688</v>
      </c>
      <c r="L952" s="20" t="n">
        <v>45674</v>
      </c>
      <c r="M952" s="20" t="n">
        <v>45678</v>
      </c>
      <c r="N952" s="20" t="n">
        <v>45686</v>
      </c>
      <c r="O952" s="41">
        <f>IF(N952=J952,1,IF(AND(N952=J952,L952=J952),N952+1-J952,IF(AND(N952&gt;J952,L952&lt;J952),N952+1-J952,IF(AND(N952&lt;=K952,L952&gt;=J952),N952-L952,IF(L952&gt;K952,"",IF(N952&gt;K952,EOMONTH(N952,-1)-L952,""))))))</f>
        <v/>
      </c>
      <c r="P952" s="41" t="n">
        <v>16000</v>
      </c>
      <c r="Q95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2" t="n">
        <v>25</v>
      </c>
      <c r="S952" t="inlineStr">
        <is>
          <t>25</t>
        </is>
      </c>
    </row>
    <row r="953" ht="11.25" customHeight="1">
      <c r="A953" s="16" t="n">
        <v>949</v>
      </c>
      <c r="B953" s="21" t="n">
        <v>25</v>
      </c>
      <c r="C953" s="18" t="n"/>
      <c r="D953" s="19" t="n">
        <v>65322422</v>
      </c>
      <c r="E953" s="19" t="inlineStr">
        <is>
          <t>ЭЛ858615</t>
        </is>
      </c>
      <c r="F953" s="19" t="inlineStr">
        <is>
          <t>ПОР</t>
        </is>
      </c>
      <c r="G953" s="19" t="inlineStr">
        <is>
          <t>УШКУЛЫН</t>
        </is>
      </c>
      <c r="H953" s="19" t="inlineStr">
        <is>
          <t>УШКУЛЫН</t>
        </is>
      </c>
      <c r="I953" s="17" t="n">
        <v>421034</v>
      </c>
      <c r="J953" s="20" t="n">
        <v>45658</v>
      </c>
      <c r="K953" s="20" t="n">
        <v>45688</v>
      </c>
      <c r="L953" s="20" t="n">
        <v>45686</v>
      </c>
      <c r="M953" s="20" t="n">
        <v>45686</v>
      </c>
      <c r="N953" s="20" t="n">
        <v>45688</v>
      </c>
      <c r="O953" s="41">
        <f>IF(N953=J953,1,IF(AND(N953=J953,L953=J953),N953+1-J953,IF(AND(N953&gt;J953,L953&lt;J953),N953+1-J953,IF(AND(N953&lt;=K953,L953&gt;=J953),N953-L953,IF(L953&gt;K953,"",IF(N953&gt;K953,EOMONTH(N953,-1)-L953,""))))))</f>
        <v/>
      </c>
      <c r="P953" s="41" t="n">
        <v>16000</v>
      </c>
      <c r="Q95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3" t="n">
        <v>25</v>
      </c>
      <c r="S953" t="inlineStr">
        <is>
          <t>25</t>
        </is>
      </c>
    </row>
    <row r="954" ht="11.25" customHeight="1">
      <c r="A954" s="16" t="n">
        <v>950</v>
      </c>
      <c r="B954" s="21" t="n">
        <v>519</v>
      </c>
      <c r="C954" s="18" t="n"/>
      <c r="D954" s="19" t="n">
        <v>65325409</v>
      </c>
      <c r="E954" s="19" t="n">
        <v>10010677</v>
      </c>
      <c r="F954" s="19" t="inlineStr">
        <is>
          <t>ПОР</t>
        </is>
      </c>
      <c r="G954" s="19" t="inlineStr">
        <is>
          <t>Акча</t>
        </is>
      </c>
      <c r="H954" s="19" t="inlineStr">
        <is>
          <t>УШКУЛЫН</t>
        </is>
      </c>
      <c r="I954" s="17" t="n">
        <v>421034</v>
      </c>
      <c r="J954" s="20" t="n">
        <v>45658</v>
      </c>
      <c r="K954" s="20" t="n">
        <v>45688</v>
      </c>
      <c r="L954" s="20" t="n">
        <v>45654</v>
      </c>
      <c r="M954" s="20" t="n">
        <v>45655</v>
      </c>
      <c r="N954" s="20" t="n">
        <v>45664</v>
      </c>
      <c r="O954" s="41">
        <f>IF(N954=J954,1,IF(AND(N954=J954,L954=J954),N954+1-J954,IF(AND(N954&gt;J954,L954&lt;J954),N954+1-J954,IF(AND(N954&lt;=K954,L954&gt;=J954),N954-L954,IF(L954&gt;K954,"",IF(N954&gt;K954,EOMONTH(N954,-1)-L954,""))))))</f>
        <v/>
      </c>
      <c r="P954" s="41" t="n">
        <v>16000</v>
      </c>
      <c r="Q95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4" t="n">
        <v>0</v>
      </c>
      <c r="S954" t="inlineStr">
        <is>
          <t>value is not active</t>
        </is>
      </c>
    </row>
    <row r="955" ht="11.25" customHeight="1">
      <c r="A955" s="16" t="n">
        <v>951</v>
      </c>
      <c r="B955" s="21" t="n">
        <v>12</v>
      </c>
      <c r="C955" s="18" t="n">
        <v>513</v>
      </c>
      <c r="D955" s="19" t="n">
        <v>65325755</v>
      </c>
      <c r="E955" s="19" t="inlineStr">
        <is>
          <t>ЭЛ790448</t>
        </is>
      </c>
      <c r="F955" s="19" t="inlineStr">
        <is>
          <t>ПОР</t>
        </is>
      </c>
      <c r="G955" s="19" t="inlineStr">
        <is>
          <t>Оскемен-1</t>
        </is>
      </c>
      <c r="H955" s="19" t="inlineStr">
        <is>
          <t>УШКУЛЫН</t>
        </is>
      </c>
      <c r="I955" s="17" t="n">
        <v>421034</v>
      </c>
      <c r="J955" s="20" t="n">
        <v>45658</v>
      </c>
      <c r="K955" s="20" t="n">
        <v>45688</v>
      </c>
      <c r="L955" s="20" t="n">
        <v>45663</v>
      </c>
      <c r="M955" s="20" t="n">
        <v>45667</v>
      </c>
      <c r="N955" s="20" t="n">
        <v>45669</v>
      </c>
      <c r="O955" s="41">
        <f>IF(N955=J955,1,IF(AND(N955=J955,L955=J955),N955+1-J955,IF(AND(N955&gt;J955,L955&lt;J955),N955+1-J955,IF(AND(N955&lt;=K955,L955&gt;=J955),N955-L955,IF(L955&gt;K955,"",IF(N955&gt;K955,EOMONTH(N955,-1)-L955,""))))))</f>
        <v/>
      </c>
      <c r="P955" s="41" t="n">
        <v>16000</v>
      </c>
      <c r="Q95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5" t="n">
        <v>0</v>
      </c>
      <c r="S955" t="inlineStr">
        <is>
          <t>value is not active</t>
        </is>
      </c>
    </row>
    <row r="956" ht="11.25" customHeight="1">
      <c r="A956" s="16" t="n">
        <v>952</v>
      </c>
      <c r="B956" s="21" t="n">
        <v>12</v>
      </c>
      <c r="C956" s="18" t="n">
        <v>513</v>
      </c>
      <c r="D956" s="19" t="n">
        <v>65327785</v>
      </c>
      <c r="E956" s="19" t="inlineStr">
        <is>
          <t>ЭЛ814162</t>
        </is>
      </c>
      <c r="F956" s="19" t="inlineStr">
        <is>
          <t>ПОР</t>
        </is>
      </c>
      <c r="G956" s="19" t="inlineStr">
        <is>
          <t>Жомарт</t>
        </is>
      </c>
      <c r="H956" s="19" t="inlineStr">
        <is>
          <t>УШКУЛЫН</t>
        </is>
      </c>
      <c r="I956" s="17" t="n">
        <v>421034</v>
      </c>
      <c r="J956" s="20" t="n">
        <v>45658</v>
      </c>
      <c r="K956" s="20" t="n">
        <v>45688</v>
      </c>
      <c r="L956" s="20" t="n">
        <v>45669</v>
      </c>
      <c r="M956" s="20" t="n">
        <v>45673</v>
      </c>
      <c r="N956" s="20" t="n">
        <v>45675</v>
      </c>
      <c r="O956" s="41">
        <f>IF(N956=J956,1,IF(AND(N956=J956,L956=J956),N956+1-J956,IF(AND(N956&gt;J956,L956&lt;J956),N956+1-J956,IF(AND(N956&lt;=K956,L956&gt;=J956),N956-L956,IF(L956&gt;K956,"",IF(N956&gt;K956,EOMONTH(N956,-1)-L956,""))))))</f>
        <v/>
      </c>
      <c r="P956" s="41" t="n">
        <v>16000</v>
      </c>
      <c r="Q95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6" t="n">
        <v>0</v>
      </c>
      <c r="S956" t="inlineStr">
        <is>
          <t>value is not active</t>
        </is>
      </c>
    </row>
    <row r="957" ht="11.25" customHeight="1">
      <c r="A957" s="16" t="n">
        <v>953</v>
      </c>
      <c r="B957" s="21" t="n">
        <v>519</v>
      </c>
      <c r="C957" s="18" t="n"/>
      <c r="D957" s="19" t="n">
        <v>65328155</v>
      </c>
      <c r="E957" s="19" t="n">
        <v>10011003</v>
      </c>
      <c r="F957" s="19" t="inlineStr">
        <is>
          <t>ПОР</t>
        </is>
      </c>
      <c r="G957" s="19" t="inlineStr">
        <is>
          <t>Акча</t>
        </is>
      </c>
      <c r="H957" s="19" t="inlineStr">
        <is>
          <t>УШКУЛЫН</t>
        </is>
      </c>
      <c r="I957" s="17" t="n">
        <v>421034</v>
      </c>
      <c r="J957" s="20" t="n">
        <v>45658</v>
      </c>
      <c r="K957" s="20" t="n">
        <v>45688</v>
      </c>
      <c r="L957" s="20" t="n">
        <v>45654</v>
      </c>
      <c r="M957" s="20" t="n">
        <v>45656</v>
      </c>
      <c r="N957" s="20" t="n">
        <v>45664</v>
      </c>
      <c r="O957" s="41">
        <f>IF(N957=J957,1,IF(AND(N957=J957,L957=J957),N957+1-J957,IF(AND(N957&gt;J957,L957&lt;J957),N957+1-J957,IF(AND(N957&lt;=K957,L957&gt;=J957),N957-L957,IF(L957&gt;K957,"",IF(N957&gt;K957,EOMONTH(N957,-1)-L957,""))))))</f>
        <v/>
      </c>
      <c r="P957" s="41" t="n">
        <v>16000</v>
      </c>
      <c r="Q95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7" t="n">
        <v>0</v>
      </c>
      <c r="S957" t="inlineStr">
        <is>
          <t>value is not active</t>
        </is>
      </c>
    </row>
    <row r="958" ht="11.25" customHeight="1">
      <c r="A958" s="16" t="n">
        <v>954</v>
      </c>
      <c r="B958" s="21" t="n">
        <v>519</v>
      </c>
      <c r="C958" s="18" t="n"/>
      <c r="D958" s="19" t="n">
        <v>65333429</v>
      </c>
      <c r="E958" s="19" t="n">
        <v>10010429</v>
      </c>
      <c r="F958" s="19" t="inlineStr">
        <is>
          <t>ПОР</t>
        </is>
      </c>
      <c r="G958" s="19" t="inlineStr">
        <is>
          <t>Акча</t>
        </is>
      </c>
      <c r="H958" s="19" t="inlineStr">
        <is>
          <t>УШКУЛЫН</t>
        </is>
      </c>
      <c r="I958" s="17" t="n">
        <v>421034</v>
      </c>
      <c r="J958" s="20" t="n">
        <v>45658</v>
      </c>
      <c r="K958" s="20" t="n">
        <v>45688</v>
      </c>
      <c r="L958" s="20" t="n">
        <v>45652</v>
      </c>
      <c r="M958" s="20" t="n">
        <v>45654</v>
      </c>
      <c r="N958" s="20" t="n">
        <v>45661</v>
      </c>
      <c r="O958" s="41">
        <f>IF(N958=J958,1,IF(AND(N958=J958,L958=J958),N958+1-J958,IF(AND(N958&gt;J958,L958&lt;J958),N958+1-J958,IF(AND(N958&lt;=K958,L958&gt;=J958),N958-L958,IF(L958&gt;K958,"",IF(N958&gt;K958,EOMONTH(N958,-1)-L958,""))))))</f>
        <v/>
      </c>
      <c r="P958" s="41" t="n">
        <v>16000</v>
      </c>
      <c r="Q95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8" t="n">
        <v>0</v>
      </c>
      <c r="S958" t="inlineStr">
        <is>
          <t>value is not active</t>
        </is>
      </c>
    </row>
    <row r="959" ht="11.25" customHeight="1">
      <c r="A959" s="16" t="n">
        <v>955</v>
      </c>
      <c r="B959" s="21" t="n">
        <v>14</v>
      </c>
      <c r="C959" s="18" t="n">
        <v>515</v>
      </c>
      <c r="D959" s="19" t="n">
        <v>65337149</v>
      </c>
      <c r="E959" s="19" t="inlineStr">
        <is>
          <t>ЭЛ814162</t>
        </is>
      </c>
      <c r="F959" s="19" t="inlineStr">
        <is>
          <t>ПОР</t>
        </is>
      </c>
      <c r="G959" s="19" t="inlineStr">
        <is>
          <t>Жомарт</t>
        </is>
      </c>
      <c r="H959" s="19" t="inlineStr">
        <is>
          <t>УШКУЛЫН</t>
        </is>
      </c>
      <c r="I959" s="17" t="n">
        <v>421034</v>
      </c>
      <c r="J959" s="20" t="n">
        <v>45658</v>
      </c>
      <c r="K959" s="20" t="n">
        <v>45688</v>
      </c>
      <c r="L959" s="20" t="n">
        <v>45669</v>
      </c>
      <c r="M959" s="20" t="n">
        <v>45673</v>
      </c>
      <c r="N959" s="20" t="n">
        <v>45675</v>
      </c>
      <c r="O959" s="41">
        <f>IF(N959=J959,1,IF(AND(N959=J959,L959=J959),N959+1-J959,IF(AND(N959&gt;J959,L959&lt;J959),N959+1-J959,IF(AND(N959&lt;=K959,L959&gt;=J959),N959-L959,IF(L959&gt;K959,"",IF(N959&gt;K959,EOMONTH(N959,-1)-L959,""))))))</f>
        <v/>
      </c>
      <c r="P959" s="41" t="n">
        <v>16000</v>
      </c>
      <c r="Q95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59" t="n">
        <v>0</v>
      </c>
      <c r="S959" t="inlineStr">
        <is>
          <t>value is not active</t>
        </is>
      </c>
    </row>
    <row r="960" ht="11.25" customHeight="1">
      <c r="A960" s="16" t="n">
        <v>956</v>
      </c>
      <c r="B960" s="21" t="n">
        <v>12</v>
      </c>
      <c r="C960" s="18" t="n">
        <v>513</v>
      </c>
      <c r="D960" s="19" t="n">
        <v>65337438</v>
      </c>
      <c r="E960" s="19" t="inlineStr">
        <is>
          <t>ЭЛ814162</t>
        </is>
      </c>
      <c r="F960" s="19" t="inlineStr">
        <is>
          <t>ПОР</t>
        </is>
      </c>
      <c r="G960" s="19" t="inlineStr">
        <is>
          <t>Жомарт</t>
        </is>
      </c>
      <c r="H960" s="19" t="inlineStr">
        <is>
          <t>УШКУЛЫН</t>
        </is>
      </c>
      <c r="I960" s="17" t="n">
        <v>421034</v>
      </c>
      <c r="J960" s="20" t="n">
        <v>45658</v>
      </c>
      <c r="K960" s="20" t="n">
        <v>45688</v>
      </c>
      <c r="L960" s="20" t="n">
        <v>45669</v>
      </c>
      <c r="M960" s="20" t="n">
        <v>45673</v>
      </c>
      <c r="N960" s="20" t="n">
        <v>45675</v>
      </c>
      <c r="O960" s="41">
        <f>IF(N960=J960,1,IF(AND(N960=J960,L960=J960),N960+1-J960,IF(AND(N960&gt;J960,L960&lt;J960),N960+1-J960,IF(AND(N960&lt;=K960,L960&gt;=J960),N960-L960,IF(L960&gt;K960,"",IF(N960&gt;K960,EOMONTH(N960,-1)-L960,""))))))</f>
        <v/>
      </c>
      <c r="P960" s="41" t="n">
        <v>16000</v>
      </c>
      <c r="Q96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0" t="n">
        <v>0</v>
      </c>
      <c r="S960" t="inlineStr">
        <is>
          <t>value is not active</t>
        </is>
      </c>
    </row>
    <row r="961" ht="11.25" customHeight="1">
      <c r="A961" s="16" t="n">
        <v>957</v>
      </c>
      <c r="B961" s="21" t="n">
        <v>519</v>
      </c>
      <c r="C961" s="18" t="n"/>
      <c r="D961" s="19" t="n">
        <v>65337479</v>
      </c>
      <c r="E961" s="19" t="inlineStr">
        <is>
          <t>Б0944975</t>
        </is>
      </c>
      <c r="F961" s="19" t="inlineStr">
        <is>
          <t>ПОР</t>
        </is>
      </c>
      <c r="G961" s="19" t="inlineStr">
        <is>
          <t>Екибастуз I</t>
        </is>
      </c>
      <c r="H961" s="19" t="inlineStr">
        <is>
          <t>УШКУЛЫН</t>
        </is>
      </c>
      <c r="I961" s="17" t="n">
        <v>421034</v>
      </c>
      <c r="J961" s="20" t="n">
        <v>45658</v>
      </c>
      <c r="K961" s="20" t="n">
        <v>45688</v>
      </c>
      <c r="L961" s="20" t="n">
        <v>45647</v>
      </c>
      <c r="M961" s="20" t="n">
        <v>45660</v>
      </c>
      <c r="N961" s="20" t="n">
        <v>45662</v>
      </c>
      <c r="O961" s="41">
        <f>IF(N961=J961,1,IF(AND(N961=J961,L961=J961),N961+1-J961,IF(AND(N961&gt;J961,L961&lt;J961),N961+1-J961,IF(AND(N961&lt;=K961,L961&gt;=J961),N961-L961,IF(L961&gt;K961,"",IF(N961&gt;K961,EOMONTH(N961,-1)-L961,""))))))</f>
        <v/>
      </c>
      <c r="P961" s="41" t="n">
        <v>16000</v>
      </c>
      <c r="Q96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1" t="n">
        <v>0</v>
      </c>
      <c r="S961" t="inlineStr">
        <is>
          <t>value is not active</t>
        </is>
      </c>
    </row>
    <row r="962" ht="11.25" customHeight="1">
      <c r="A962" s="16" t="n">
        <v>958</v>
      </c>
      <c r="B962" s="21" t="n">
        <v>519</v>
      </c>
      <c r="C962" s="18" t="n"/>
      <c r="D962" s="19" t="n">
        <v>65339004</v>
      </c>
      <c r="E962" s="19" t="n">
        <v>10009298</v>
      </c>
      <c r="F962" s="19" t="inlineStr">
        <is>
          <t>ПОР</t>
        </is>
      </c>
      <c r="G962" s="19" t="inlineStr">
        <is>
          <t>Екибастуз II</t>
        </is>
      </c>
      <c r="H962" s="19" t="inlineStr">
        <is>
          <t>УШКУЛЫН</t>
        </is>
      </c>
      <c r="I962" s="17" t="n">
        <v>421034</v>
      </c>
      <c r="J962" s="20" t="n">
        <v>45658</v>
      </c>
      <c r="K962" s="20" t="n">
        <v>45688</v>
      </c>
      <c r="L962" s="20" t="n">
        <v>45652</v>
      </c>
      <c r="M962" s="20" t="n">
        <v>45653</v>
      </c>
      <c r="N962" s="20" t="n">
        <v>45659</v>
      </c>
      <c r="O962" s="41">
        <f>IF(N962=J962,1,IF(AND(N962=J962,L962=J962),N962+1-J962,IF(AND(N962&gt;J962,L962&lt;J962),N962+1-J962,IF(AND(N962&lt;=K962,L962&gt;=J962),N962-L962,IF(L962&gt;K962,"",IF(N962&gt;K962,EOMONTH(N962,-1)-L962,""))))))</f>
        <v/>
      </c>
      <c r="P962" s="41" t="n">
        <v>16000</v>
      </c>
      <c r="Q96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2" t="n">
        <v>0</v>
      </c>
      <c r="S962" t="inlineStr">
        <is>
          <t>value is not active</t>
        </is>
      </c>
    </row>
    <row r="963" ht="11.25" customHeight="1">
      <c r="A963" s="16" t="n">
        <v>959</v>
      </c>
      <c r="B963" s="21" t="n">
        <v>25</v>
      </c>
      <c r="C963" s="18" t="n"/>
      <c r="D963" s="19" t="n">
        <v>65339004</v>
      </c>
      <c r="E963" s="19" t="n">
        <v>10020082</v>
      </c>
      <c r="F963" s="19" t="inlineStr">
        <is>
          <t>ПОР</t>
        </is>
      </c>
      <c r="G963" s="19" t="inlineStr">
        <is>
          <t>Ангрен</t>
        </is>
      </c>
      <c r="H963" s="19" t="inlineStr">
        <is>
          <t>УШКУЛЫН</t>
        </is>
      </c>
      <c r="I963" s="17" t="n">
        <v>421034</v>
      </c>
      <c r="J963" s="20" t="n">
        <v>45658</v>
      </c>
      <c r="K963" s="20" t="n">
        <v>45688</v>
      </c>
      <c r="L963" s="20" t="n">
        <v>45669</v>
      </c>
      <c r="M963" s="20" t="n">
        <v>45675</v>
      </c>
      <c r="N963" s="20" t="n">
        <v>45680</v>
      </c>
      <c r="O963" s="41">
        <f>IF(N963=J963,1,IF(AND(N963=J963,L963=J963),N963+1-J963,IF(AND(N963&gt;J963,L963&lt;J963),N963+1-J963,IF(AND(N963&lt;=K963,L963&gt;=J963),N963-L963,IF(L963&gt;K963,"",IF(N963&gt;K963,EOMONTH(N963,-1)-L963,""))))))</f>
        <v/>
      </c>
      <c r="P963" s="41" t="n">
        <v>16000</v>
      </c>
      <c r="Q96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3" t="n">
        <v>25</v>
      </c>
      <c r="S963" t="inlineStr">
        <is>
          <t>25</t>
        </is>
      </c>
    </row>
    <row r="964" ht="11.25" customHeight="1">
      <c r="A964" s="16" t="n">
        <v>960</v>
      </c>
      <c r="B964" s="21" t="n">
        <v>25</v>
      </c>
      <c r="C964" s="18" t="n">
        <v>533</v>
      </c>
      <c r="D964" s="19" t="n">
        <v>65341810</v>
      </c>
      <c r="E964" s="19" t="inlineStr">
        <is>
          <t>ЭЛ809037</t>
        </is>
      </c>
      <c r="F964" s="19" t="inlineStr">
        <is>
          <t>ПОР</t>
        </is>
      </c>
      <c r="G964" s="19" t="inlineStr">
        <is>
          <t>Екибастуз II</t>
        </is>
      </c>
      <c r="H964" s="19" t="inlineStr">
        <is>
          <t>УШКУЛЫН</t>
        </is>
      </c>
      <c r="I964" s="17" t="n">
        <v>421034</v>
      </c>
      <c r="J964" s="20" t="n">
        <v>45658</v>
      </c>
      <c r="K964" s="20" t="n">
        <v>45688</v>
      </c>
      <c r="L964" s="20" t="n">
        <v>45663</v>
      </c>
      <c r="M964" s="20" t="n">
        <v>45672</v>
      </c>
      <c r="N964" s="20" t="n">
        <v>45674</v>
      </c>
      <c r="O964" s="41">
        <f>IF(N964=J964,1,IF(AND(N964=J964,L964=J964),N964+1-J964,IF(AND(N964&gt;J964,L964&lt;J964),N964+1-J964,IF(AND(N964&lt;=K964,L964&gt;=J964),N964-L964,IF(L964&gt;K964,"",IF(N964&gt;K964,EOMONTH(N964,-1)-L964,""))))))</f>
        <v/>
      </c>
      <c r="P964" s="41" t="n">
        <v>16000</v>
      </c>
      <c r="Q964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4" t="n">
        <v>0</v>
      </c>
      <c r="S964" t="inlineStr">
        <is>
          <t>value is not active</t>
        </is>
      </c>
    </row>
    <row r="965" ht="11.25" customHeight="1">
      <c r="A965" s="16" t="n">
        <v>961</v>
      </c>
      <c r="B965" s="21" t="n">
        <v>487</v>
      </c>
      <c r="C965" s="18" t="n">
        <v>538</v>
      </c>
      <c r="D965" s="19" t="n">
        <v>65341984</v>
      </c>
      <c r="E965" s="19" t="inlineStr">
        <is>
          <t>ЭЛ809037</t>
        </is>
      </c>
      <c r="F965" s="19" t="inlineStr">
        <is>
          <t>ПОР</t>
        </is>
      </c>
      <c r="G965" s="19" t="inlineStr">
        <is>
          <t>Екибастуз II</t>
        </is>
      </c>
      <c r="H965" s="19" t="inlineStr">
        <is>
          <t>УШКУЛЫН</t>
        </is>
      </c>
      <c r="I965" s="17" t="n">
        <v>421034</v>
      </c>
      <c r="J965" s="20" t="n">
        <v>45658</v>
      </c>
      <c r="K965" s="20" t="n">
        <v>45688</v>
      </c>
      <c r="L965" s="20" t="n">
        <v>45663</v>
      </c>
      <c r="M965" s="20" t="n">
        <v>45672</v>
      </c>
      <c r="N965" s="20" t="n">
        <v>45674</v>
      </c>
      <c r="O965" s="41">
        <f>IF(N965=J965,1,IF(AND(N965=J965,L965=J965),N965+1-J965,IF(AND(N965&gt;J965,L965&lt;J965),N965+1-J965,IF(AND(N965&lt;=K965,L965&gt;=J965),N965-L965,IF(L965&gt;K965,"",IF(N965&gt;K965,EOMONTH(N965,-1)-L965,""))))))</f>
        <v/>
      </c>
      <c r="P965" s="41" t="n">
        <v>16000</v>
      </c>
      <c r="Q96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5" t="n">
        <v>0</v>
      </c>
      <c r="S965" t="inlineStr">
        <is>
          <t>value is not active</t>
        </is>
      </c>
    </row>
    <row r="966" ht="11.25" customHeight="1">
      <c r="A966" s="16" t="n">
        <v>962</v>
      </c>
      <c r="B966" s="21" t="n">
        <v>12</v>
      </c>
      <c r="C966" s="18" t="n"/>
      <c r="D966" s="19" t="n">
        <v>65343113</v>
      </c>
      <c r="E966" s="19" t="inlineStr">
        <is>
          <t>ЭЛ820290</t>
        </is>
      </c>
      <c r="F966" s="19" t="inlineStr">
        <is>
          <t>ПОР</t>
        </is>
      </c>
      <c r="G966" s="19" t="inlineStr">
        <is>
          <t>Оскемен-1</t>
        </is>
      </c>
      <c r="H966" s="19" t="inlineStr">
        <is>
          <t>УШКУЛЫН</t>
        </is>
      </c>
      <c r="I966" s="17" t="n">
        <v>421034</v>
      </c>
      <c r="J966" s="20" t="n">
        <v>45658</v>
      </c>
      <c r="K966" s="20" t="n">
        <v>45688</v>
      </c>
      <c r="L966" s="20" t="n">
        <v>45671</v>
      </c>
      <c r="M966" s="20" t="n">
        <v>45677</v>
      </c>
      <c r="N966" s="20" t="n">
        <v>45683</v>
      </c>
      <c r="O966" s="41">
        <f>IF(N966=J966,1,IF(AND(N966=J966,L966=J966),N966+1-J966,IF(AND(N966&gt;J966,L966&lt;J966),N966+1-J966,IF(AND(N966&lt;=K966,L966&gt;=J966),N966-L966,IF(L966&gt;K966,"",IF(N966&gt;K966,EOMONTH(N966,-1)-L966,""))))))</f>
        <v/>
      </c>
      <c r="P966" s="41" t="n">
        <v>16000</v>
      </c>
      <c r="Q96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6" t="n">
        <v>12</v>
      </c>
      <c r="S966" t="inlineStr">
        <is>
          <t>38</t>
        </is>
      </c>
    </row>
    <row r="967" ht="11.25" customHeight="1">
      <c r="A967" s="16" t="n">
        <v>963</v>
      </c>
      <c r="B967" s="21" t="n">
        <v>519</v>
      </c>
      <c r="C967" s="18" t="n"/>
      <c r="D967" s="19" t="n">
        <v>65344905</v>
      </c>
      <c r="E967" s="19" t="n">
        <v>10010677</v>
      </c>
      <c r="F967" s="19" t="inlineStr">
        <is>
          <t>ПОР</t>
        </is>
      </c>
      <c r="G967" s="19" t="inlineStr">
        <is>
          <t>Акча</t>
        </is>
      </c>
      <c r="H967" s="19" t="inlineStr">
        <is>
          <t>УШКУЛЫН</t>
        </is>
      </c>
      <c r="I967" s="17" t="n">
        <v>421034</v>
      </c>
      <c r="J967" s="20" t="n">
        <v>45658</v>
      </c>
      <c r="K967" s="20" t="n">
        <v>45688</v>
      </c>
      <c r="L967" s="20" t="n">
        <v>45654</v>
      </c>
      <c r="M967" s="20" t="n">
        <v>45655</v>
      </c>
      <c r="N967" s="20" t="n">
        <v>45664</v>
      </c>
      <c r="O967" s="41">
        <f>IF(N967=J967,1,IF(AND(N967=J967,L967=J967),N967+1-J967,IF(AND(N967&gt;J967,L967&lt;J967),N967+1-J967,IF(AND(N967&lt;=K967,L967&gt;=J967),N967-L967,IF(L967&gt;K967,"",IF(N967&gt;K967,EOMONTH(N967,-1)-L967,""))))))</f>
        <v/>
      </c>
      <c r="P967" s="41" t="n">
        <v>16000</v>
      </c>
      <c r="Q96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7" t="n">
        <v>0</v>
      </c>
      <c r="S967" t="inlineStr">
        <is>
          <t>value is not active</t>
        </is>
      </c>
    </row>
    <row r="968" ht="11.25" customHeight="1">
      <c r="A968" s="16" t="n">
        <v>964</v>
      </c>
      <c r="B968" s="21" t="n">
        <v>14</v>
      </c>
      <c r="C968" s="18" t="n">
        <v>515</v>
      </c>
      <c r="D968" s="19" t="n">
        <v>65346371</v>
      </c>
      <c r="E968" s="19" t="inlineStr">
        <is>
          <t>ЭЛ814162</t>
        </is>
      </c>
      <c r="F968" s="19" t="inlineStr">
        <is>
          <t>ПОР</t>
        </is>
      </c>
      <c r="G968" s="19" t="inlineStr">
        <is>
          <t>Жомарт</t>
        </is>
      </c>
      <c r="H968" s="19" t="inlineStr">
        <is>
          <t>УШКУЛЫН</t>
        </is>
      </c>
      <c r="I968" s="17" t="n">
        <v>421034</v>
      </c>
      <c r="J968" s="20" t="n">
        <v>45658</v>
      </c>
      <c r="K968" s="20" t="n">
        <v>45688</v>
      </c>
      <c r="L968" s="20" t="n">
        <v>45669</v>
      </c>
      <c r="M968" s="20" t="n">
        <v>45673</v>
      </c>
      <c r="N968" s="20" t="n">
        <v>45675</v>
      </c>
      <c r="O968" s="41">
        <f>IF(N968=J968,1,IF(AND(N968=J968,L968=J968),N968+1-J968,IF(AND(N968&gt;J968,L968&lt;J968),N968+1-J968,IF(AND(N968&lt;=K968,L968&gt;=J968),N968-L968,IF(L968&gt;K968,"",IF(N968&gt;K968,EOMONTH(N968,-1)-L968,""))))))</f>
        <v/>
      </c>
      <c r="P968" s="41" t="n">
        <v>16000</v>
      </c>
      <c r="Q96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8" t="n">
        <v>0</v>
      </c>
      <c r="S968" t="inlineStr">
        <is>
          <t>value is not active</t>
        </is>
      </c>
    </row>
    <row r="969" ht="11.25" customHeight="1">
      <c r="A969" s="16" t="n">
        <v>965</v>
      </c>
      <c r="B969" s="21" t="n">
        <v>519</v>
      </c>
      <c r="C969" s="18" t="n"/>
      <c r="D969" s="19" t="n">
        <v>65347171</v>
      </c>
      <c r="E969" s="19" t="n">
        <v>10014329</v>
      </c>
      <c r="F969" s="19" t="inlineStr">
        <is>
          <t>ПОР</t>
        </is>
      </c>
      <c r="G969" s="19" t="inlineStr">
        <is>
          <t>Акча</t>
        </is>
      </c>
      <c r="H969" s="19" t="inlineStr">
        <is>
          <t>УШКУЛЫН</t>
        </is>
      </c>
      <c r="I969" s="17" t="n">
        <v>421034</v>
      </c>
      <c r="J969" s="20" t="n">
        <v>45658</v>
      </c>
      <c r="K969" s="20" t="n">
        <v>45688</v>
      </c>
      <c r="L969" s="20" t="n">
        <v>45661</v>
      </c>
      <c r="M969" s="20" t="n">
        <v>45664</v>
      </c>
      <c r="N969" s="20" t="n">
        <v>45669</v>
      </c>
      <c r="O969" s="41">
        <f>IF(N969=J969,1,IF(AND(N969=J969,L969=J969),N969+1-J969,IF(AND(N969&gt;J969,L969&lt;J969),N969+1-J969,IF(AND(N969&lt;=K969,L969&gt;=J969),N969-L969,IF(L969&gt;K969,"",IF(N969&gt;K969,EOMONTH(N969,-1)-L969,""))))))</f>
        <v/>
      </c>
      <c r="P969" s="41" t="n">
        <v>16000</v>
      </c>
      <c r="Q96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69" t="n">
        <v>0</v>
      </c>
      <c r="S969" t="inlineStr">
        <is>
          <t>value is not active</t>
        </is>
      </c>
    </row>
    <row r="970" ht="11.25" customHeight="1">
      <c r="A970" s="16" t="n">
        <v>966</v>
      </c>
      <c r="B970" s="21" t="n">
        <v>12</v>
      </c>
      <c r="C970" s="18" t="n">
        <v>513</v>
      </c>
      <c r="D970" s="19" t="n">
        <v>65350860</v>
      </c>
      <c r="E970" s="19" t="inlineStr">
        <is>
          <t>ЭЛ804104</t>
        </is>
      </c>
      <c r="F970" s="19" t="inlineStr">
        <is>
          <t>ПОР</t>
        </is>
      </c>
      <c r="G970" s="19" t="inlineStr">
        <is>
          <t>Оскемен-1</t>
        </is>
      </c>
      <c r="H970" s="19" t="inlineStr">
        <is>
          <t>УШКУЛЫН</t>
        </is>
      </c>
      <c r="I970" s="17" t="n">
        <v>421034</v>
      </c>
      <c r="J970" s="20" t="n">
        <v>45658</v>
      </c>
      <c r="K970" s="20" t="n">
        <v>45688</v>
      </c>
      <c r="L970" s="20" t="n">
        <v>45665</v>
      </c>
      <c r="M970" s="20" t="n">
        <v>45671</v>
      </c>
      <c r="N970" s="20" t="n">
        <v>45675</v>
      </c>
      <c r="O970" s="41">
        <f>IF(N970=J970,1,IF(AND(N970=J970,L970=J970),N970+1-J970,IF(AND(N970&gt;J970,L970&lt;J970),N970+1-J970,IF(AND(N970&lt;=K970,L970&gt;=J970),N970-L970,IF(L970&gt;K970,"",IF(N970&gt;K970,EOMONTH(N970,-1)-L970,""))))))</f>
        <v/>
      </c>
      <c r="P970" s="41" t="n">
        <v>16000</v>
      </c>
      <c r="Q97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0" t="n">
        <v>0</v>
      </c>
      <c r="S970" t="inlineStr">
        <is>
          <t>value is not active</t>
        </is>
      </c>
    </row>
    <row r="971" ht="11.25" customHeight="1">
      <c r="A971" s="16" t="n">
        <v>967</v>
      </c>
      <c r="B971" s="21" t="n">
        <v>519</v>
      </c>
      <c r="C971" s="18" t="n"/>
      <c r="D971" s="19" t="n">
        <v>65350886</v>
      </c>
      <c r="E971" s="19" t="n">
        <v>10010429</v>
      </c>
      <c r="F971" s="19" t="inlineStr">
        <is>
          <t>ПОР</t>
        </is>
      </c>
      <c r="G971" s="19" t="inlineStr">
        <is>
          <t>Акча</t>
        </is>
      </c>
      <c r="H971" s="19" t="inlineStr">
        <is>
          <t>УШКУЛЫН</t>
        </is>
      </c>
      <c r="I971" s="17" t="n">
        <v>421034</v>
      </c>
      <c r="J971" s="20" t="n">
        <v>45658</v>
      </c>
      <c r="K971" s="20" t="n">
        <v>45688</v>
      </c>
      <c r="L971" s="20" t="n">
        <v>45652</v>
      </c>
      <c r="M971" s="20" t="n">
        <v>45654</v>
      </c>
      <c r="N971" s="20" t="n">
        <v>45661</v>
      </c>
      <c r="O971" s="41">
        <f>IF(N971=J971,1,IF(AND(N971=J971,L971=J971),N971+1-J971,IF(AND(N971&gt;J971,L971&lt;J971),N971+1-J971,IF(AND(N971&lt;=K971,L971&gt;=J971),N971-L971,IF(L971&gt;K971,"",IF(N971&gt;K971,EOMONTH(N971,-1)-L971,""))))))</f>
        <v/>
      </c>
      <c r="P971" s="41" t="n">
        <v>16000</v>
      </c>
      <c r="Q97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1" t="n">
        <v>0</v>
      </c>
      <c r="S971" t="inlineStr">
        <is>
          <t>value is not active</t>
        </is>
      </c>
    </row>
    <row r="972" ht="11.25" customHeight="1">
      <c r="A972" s="16" t="n">
        <v>968</v>
      </c>
      <c r="B972" s="21" t="n">
        <v>14</v>
      </c>
      <c r="C972" s="18" t="n">
        <v>531</v>
      </c>
      <c r="D972" s="19" t="n">
        <v>65351827</v>
      </c>
      <c r="E972" s="19" t="inlineStr">
        <is>
          <t>ЭЛ814162</t>
        </is>
      </c>
      <c r="F972" s="19" t="inlineStr">
        <is>
          <t>ПОР</t>
        </is>
      </c>
      <c r="G972" s="19" t="inlineStr">
        <is>
          <t>Жомарт</t>
        </is>
      </c>
      <c r="H972" s="19" t="inlineStr">
        <is>
          <t>УШКУЛЫН</t>
        </is>
      </c>
      <c r="I972" s="17" t="n">
        <v>421034</v>
      </c>
      <c r="J972" s="20" t="n">
        <v>45658</v>
      </c>
      <c r="K972" s="20" t="n">
        <v>45688</v>
      </c>
      <c r="L972" s="20" t="n">
        <v>45664</v>
      </c>
      <c r="M972" s="20" t="n">
        <v>45673</v>
      </c>
      <c r="N972" s="20" t="n">
        <v>45675</v>
      </c>
      <c r="O972" s="41">
        <f>IF(N972=J972,1,IF(AND(N972=J972,L972=J972),N972+1-J972,IF(AND(N972&gt;J972,L972&lt;J972),N972+1-J972,IF(AND(N972&lt;=K972,L972&gt;=J972),N972-L972,IF(L972&gt;K972,"",IF(N972&gt;K972,EOMONTH(N972,-1)-L972,""))))))</f>
        <v/>
      </c>
      <c r="P972" s="41" t="n">
        <v>16000</v>
      </c>
      <c r="Q97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2" t="n">
        <v>0</v>
      </c>
      <c r="S972" t="inlineStr">
        <is>
          <t>value is not active</t>
        </is>
      </c>
    </row>
    <row r="973" ht="11.25" customHeight="1">
      <c r="A973" s="16" t="n">
        <v>969</v>
      </c>
      <c r="B973" s="21" t="n">
        <v>519</v>
      </c>
      <c r="C973" s="18" t="n"/>
      <c r="D973" s="19" t="n">
        <v>65351983</v>
      </c>
      <c r="E973" s="19" t="n">
        <v>10009511</v>
      </c>
      <c r="F973" s="19" t="inlineStr">
        <is>
          <t>ПОР</t>
        </is>
      </c>
      <c r="G973" s="19" t="inlineStr">
        <is>
          <t>Акча</t>
        </is>
      </c>
      <c r="H973" s="19" t="inlineStr">
        <is>
          <t>УШКУЛЫН</t>
        </is>
      </c>
      <c r="I973" s="17" t="n">
        <v>421034</v>
      </c>
      <c r="J973" s="20" t="n">
        <v>45658</v>
      </c>
      <c r="K973" s="20" t="n">
        <v>45688</v>
      </c>
      <c r="L973" s="20" t="n">
        <v>45652</v>
      </c>
      <c r="M973" s="20" t="n">
        <v>45653</v>
      </c>
      <c r="N973" s="20" t="n">
        <v>45663</v>
      </c>
      <c r="O973" s="41">
        <f>IF(N973=J973,1,IF(AND(N973=J973,L973=J973),N973+1-J973,IF(AND(N973&gt;J973,L973&lt;J973),N973+1-J973,IF(AND(N973&lt;=K973,L973&gt;=J973),N973-L973,IF(L973&gt;K973,"",IF(N973&gt;K973,EOMONTH(N973,-1)-L973,""))))))</f>
        <v/>
      </c>
      <c r="P973" s="41" t="n">
        <v>16000</v>
      </c>
      <c r="Q97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3" t="n">
        <v>0</v>
      </c>
      <c r="S973" t="inlineStr">
        <is>
          <t>value is not active</t>
        </is>
      </c>
    </row>
    <row r="974" ht="11.25" customHeight="1">
      <c r="A974" s="16" t="n">
        <v>970</v>
      </c>
      <c r="B974" s="21" t="n">
        <v>25</v>
      </c>
      <c r="C974" s="18" t="n"/>
      <c r="D974" s="19" t="n">
        <v>65351983</v>
      </c>
      <c r="E974" s="19" t="n">
        <v>10020281</v>
      </c>
      <c r="F974" s="19" t="inlineStr">
        <is>
          <t>ПОР</t>
        </is>
      </c>
      <c r="G974" s="19" t="inlineStr">
        <is>
          <t>Ангрен</t>
        </is>
      </c>
      <c r="H974" s="19" t="inlineStr">
        <is>
          <t>УШКУЛЫН</t>
        </is>
      </c>
      <c r="I974" s="17" t="n">
        <v>421034</v>
      </c>
      <c r="J974" s="20" t="n">
        <v>45658</v>
      </c>
      <c r="K974" s="20" t="n">
        <v>45688</v>
      </c>
      <c r="L974" s="20" t="n">
        <v>45669</v>
      </c>
      <c r="M974" s="20" t="n">
        <v>45675</v>
      </c>
      <c r="N974" s="20" t="n">
        <v>45683</v>
      </c>
      <c r="O974" s="41">
        <f>IF(N974=J974,1,IF(AND(N974=J974,L974=J974),N974+1-J974,IF(AND(N974&gt;J974,L974&lt;J974),N974+1-J974,IF(AND(N974&lt;=K974,L974&gt;=J974),N974-L974,IF(L974&gt;K974,"",IF(N974&gt;K974,EOMONTH(N974,-1)-L974,""))))))</f>
        <v/>
      </c>
      <c r="P974" s="41" t="n">
        <v>16000</v>
      </c>
      <c r="Q97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4" t="n">
        <v>25</v>
      </c>
      <c r="S974" t="inlineStr">
        <is>
          <t>25</t>
        </is>
      </c>
    </row>
    <row r="975" ht="11.25" customHeight="1">
      <c r="A975" s="16" t="n">
        <v>971</v>
      </c>
      <c r="B975" s="21" t="n">
        <v>19</v>
      </c>
      <c r="C975" s="18" t="n"/>
      <c r="D975" s="19" t="n">
        <v>65353450</v>
      </c>
      <c r="E975" s="19" t="inlineStr">
        <is>
          <t>ЭЛ795170</t>
        </is>
      </c>
      <c r="F975" s="19" t="inlineStr">
        <is>
          <t>ПОР</t>
        </is>
      </c>
      <c r="G975" s="19" t="inlineStr">
        <is>
          <t>Баталы</t>
        </is>
      </c>
      <c r="H975" s="19" t="inlineStr">
        <is>
          <t>УШКУЛЫН</t>
        </is>
      </c>
      <c r="I975" s="17" t="n">
        <v>421034</v>
      </c>
      <c r="J975" s="20" t="n">
        <v>45658</v>
      </c>
      <c r="K975" s="20" t="n">
        <v>45688</v>
      </c>
      <c r="L975" s="20" t="n">
        <v>45665</v>
      </c>
      <c r="M975" s="20" t="n">
        <v>45668</v>
      </c>
      <c r="N975" s="20" t="n">
        <v>45671</v>
      </c>
      <c r="O975" s="41">
        <f>IF(N975=J975,1,IF(AND(N975=J975,L975=J975),N975+1-J975,IF(AND(N975&gt;J975,L975&lt;J975),N975+1-J975,IF(AND(N975&lt;=K975,L975&gt;=J975),N975-L975,IF(L975&gt;K975,"",IF(N975&gt;K975,EOMONTH(N975,-1)-L975,""))))))</f>
        <v/>
      </c>
      <c r="P975" s="41" t="n">
        <v>16000</v>
      </c>
      <c r="Q97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5" t="n">
        <v>19</v>
      </c>
      <c r="S975" t="inlineStr">
        <is>
          <t>41</t>
        </is>
      </c>
    </row>
    <row r="976" ht="11.25" customHeight="1">
      <c r="A976" s="16" t="n">
        <v>972</v>
      </c>
      <c r="B976" s="21" t="n">
        <v>2</v>
      </c>
      <c r="C976" s="18" t="n"/>
      <c r="D976" s="19" t="n">
        <v>63622864</v>
      </c>
      <c r="E976" s="19" t="n">
        <v>20275099</v>
      </c>
      <c r="F976" s="19" t="inlineStr">
        <is>
          <t>ГРУЖ</t>
        </is>
      </c>
      <c r="G976" s="19" t="inlineStr">
        <is>
          <t>Костанай</t>
        </is>
      </c>
      <c r="H976" s="19" t="inlineStr">
        <is>
          <t>Ханака</t>
        </is>
      </c>
      <c r="I976" s="17" t="n">
        <v>411155</v>
      </c>
      <c r="J976" s="20" t="n">
        <v>45658</v>
      </c>
      <c r="K976" s="20" t="n">
        <v>45688</v>
      </c>
      <c r="L976" s="20" t="n">
        <v>45671</v>
      </c>
      <c r="M976" s="20" t="n">
        <v>45680</v>
      </c>
      <c r="N976" s="20" t="n">
        <v>45688</v>
      </c>
      <c r="O976" s="41">
        <f>IF(N976=J976,1,IF(AND(N976=J976,L976=J976),N976+1-J976,IF(AND(N976&gt;J976,L976&lt;J976),N976+1-J976,IF(AND(N976&lt;=K976,L976&gt;=J976),N976-L976,IF(L976&gt;K976,"",IF(N976&gt;K976,EOMONTH(N976,-1)-L976,""))))))</f>
        <v/>
      </c>
      <c r="P976" s="41" t="n">
        <v>16000</v>
      </c>
      <c r="Q976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6" t="n">
        <v>2</v>
      </c>
      <c r="S976" t="inlineStr">
        <is>
          <t>2</t>
        </is>
      </c>
    </row>
    <row r="977" ht="11.25" customHeight="1">
      <c r="A977" s="16" t="n">
        <v>973</v>
      </c>
      <c r="B977" s="21" t="n">
        <v>2</v>
      </c>
      <c r="C977" s="18" t="n"/>
      <c r="D977" s="19" t="n">
        <v>65333429</v>
      </c>
      <c r="E977" s="19" t="n">
        <v>20287613</v>
      </c>
      <c r="F977" s="19" t="inlineStr">
        <is>
          <t>ГРУЖ</t>
        </is>
      </c>
      <c r="G977" s="19" t="inlineStr">
        <is>
          <t>Костанай</t>
        </is>
      </c>
      <c r="H977" s="19" t="inlineStr">
        <is>
          <t>Ханака</t>
        </is>
      </c>
      <c r="I977" s="17" t="n">
        <v>411155</v>
      </c>
      <c r="J977" s="20" t="n">
        <v>45658</v>
      </c>
      <c r="K977" s="20" t="n">
        <v>45688</v>
      </c>
      <c r="L977" s="20" t="n">
        <v>45674</v>
      </c>
      <c r="M977" s="20" t="n">
        <v>45685</v>
      </c>
      <c r="N977" s="20" t="n">
        <v>45688</v>
      </c>
      <c r="O977" s="41">
        <f>IF(N977=J977,1,IF(AND(N977=J977,L977=J977),N977+1-J977,IF(AND(N977&gt;J977,L977&lt;J977),N977+1-J977,IF(AND(N977&lt;=K977,L977&gt;=J977),N977-L977,IF(L977&gt;K977,"",IF(N977&gt;K977,EOMONTH(N977,-1)-L977,""))))))</f>
        <v/>
      </c>
      <c r="P977" s="41" t="n">
        <v>16000</v>
      </c>
      <c r="Q977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7" t="n">
        <v>2</v>
      </c>
      <c r="S977" t="inlineStr">
        <is>
          <t>2</t>
        </is>
      </c>
    </row>
    <row r="978" ht="11.25" customHeight="1">
      <c r="A978" s="16" t="n">
        <v>974</v>
      </c>
      <c r="B978" s="21" t="n">
        <v>2</v>
      </c>
      <c r="C978" s="18" t="n"/>
      <c r="D978" s="19" t="n">
        <v>63622930</v>
      </c>
      <c r="E978" s="19" t="n">
        <v>20270745</v>
      </c>
      <c r="F978" s="19" t="inlineStr">
        <is>
          <t>ГРУЖ</t>
        </is>
      </c>
      <c r="G978" s="19" t="inlineStr">
        <is>
          <t>Костанай</t>
        </is>
      </c>
      <c r="H978" s="19" t="inlineStr">
        <is>
          <t>Худжанд</t>
        </is>
      </c>
      <c r="I978" s="17" t="n">
        <v>411155</v>
      </c>
      <c r="J978" s="20" t="n">
        <v>45658</v>
      </c>
      <c r="K978" s="20" t="n">
        <v>45688</v>
      </c>
      <c r="L978" s="20" t="n">
        <v>45662</v>
      </c>
      <c r="M978" s="20" t="n">
        <v>45678</v>
      </c>
      <c r="N978" s="20" t="n">
        <v>45685</v>
      </c>
      <c r="O978" s="41">
        <f>IF(N978=J978,1,IF(AND(N978=J978,L978=J978),N978+1-J978,IF(AND(N978&gt;J978,L978&lt;J978),N978+1-J978,IF(AND(N978&lt;=K978,L978&gt;=J978),N978-L978,IF(L978&gt;K978,"",IF(N978&gt;K978,EOMONTH(N978,-1)-L978,""))))))</f>
        <v/>
      </c>
      <c r="P978" s="41" t="n">
        <v>16000</v>
      </c>
      <c r="Q978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8" t="n">
        <v>2</v>
      </c>
      <c r="S978" t="inlineStr">
        <is>
          <t>2</t>
        </is>
      </c>
    </row>
    <row r="979" ht="11.25" customHeight="1">
      <c r="A979" s="16" t="n">
        <v>975</v>
      </c>
      <c r="B979" s="21" t="n">
        <v>2</v>
      </c>
      <c r="C979" s="18" t="n"/>
      <c r="D979" s="19" t="n">
        <v>63739031</v>
      </c>
      <c r="E979" s="19" t="n">
        <v>20277131</v>
      </c>
      <c r="F979" s="19" t="inlineStr">
        <is>
          <t>ГРУЖ</t>
        </is>
      </c>
      <c r="G979" s="19" t="inlineStr">
        <is>
          <t>Костанай</t>
        </is>
      </c>
      <c r="H979" s="19" t="inlineStr">
        <is>
          <t>Худжанд</t>
        </is>
      </c>
      <c r="I979" s="17" t="n">
        <v>411155</v>
      </c>
      <c r="J979" s="20" t="n">
        <v>45658</v>
      </c>
      <c r="K979" s="20" t="n">
        <v>45688</v>
      </c>
      <c r="L979" s="20" t="n">
        <v>45671</v>
      </c>
      <c r="M979" s="20" t="n">
        <v>45681</v>
      </c>
      <c r="N979" s="20" t="n">
        <v>45687</v>
      </c>
      <c r="O979" s="41">
        <f>IF(N979=J979,1,IF(AND(N979=J979,L979=J979),N979+1-J979,IF(AND(N979&gt;J979,L979&lt;J979),N979+1-J979,IF(AND(N979&lt;=K979,L979&gt;=J979),N979-L979,IF(L979&gt;K979,"",IF(N979&gt;K979,EOMONTH(N979,-1)-L979,""))))))</f>
        <v/>
      </c>
      <c r="P979" s="41" t="n">
        <v>16000</v>
      </c>
      <c r="Q979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79" t="n">
        <v>2</v>
      </c>
      <c r="S979" t="inlineStr">
        <is>
          <t>2</t>
        </is>
      </c>
    </row>
    <row r="980" ht="11.25" customHeight="1">
      <c r="A980" s="16" t="n">
        <v>976</v>
      </c>
      <c r="B980" s="21" t="n">
        <v>2</v>
      </c>
      <c r="C980" s="18" t="n"/>
      <c r="D980" s="19" t="n">
        <v>65350886</v>
      </c>
      <c r="E980" s="19" t="n">
        <v>20287525</v>
      </c>
      <c r="F980" s="19" t="inlineStr">
        <is>
          <t>ГРУЖ</t>
        </is>
      </c>
      <c r="G980" s="19" t="inlineStr">
        <is>
          <t>Костанай</t>
        </is>
      </c>
      <c r="H980" s="19" t="inlineStr">
        <is>
          <t>Худжанд</t>
        </is>
      </c>
      <c r="I980" s="17" t="n">
        <v>411155</v>
      </c>
      <c r="J980" s="20" t="n">
        <v>45658</v>
      </c>
      <c r="K980" s="20" t="n">
        <v>45688</v>
      </c>
      <c r="L980" s="20" t="n">
        <v>45674</v>
      </c>
      <c r="M980" s="20" t="n">
        <v>45685</v>
      </c>
      <c r="N980" s="20" t="n">
        <v>45688</v>
      </c>
      <c r="O980" s="41">
        <f>IF(N980=J980,1,IF(AND(N980=J980,L980=J980),N980+1-J980,IF(AND(N980&gt;J980,L980&lt;J980),N980+1-J980,IF(AND(N980&lt;=K980,L980&gt;=J980),N980-L980,IF(L980&gt;K980,"",IF(N980&gt;K980,EOMONTH(N980,-1)-L980,""))))))</f>
        <v/>
      </c>
      <c r="P980" s="41" t="n">
        <v>16000</v>
      </c>
      <c r="Q980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0" t="n">
        <v>2</v>
      </c>
      <c r="S980" t="inlineStr">
        <is>
          <t>2</t>
        </is>
      </c>
    </row>
    <row r="981" ht="11.25" customHeight="1">
      <c r="A981" s="16" t="n">
        <v>977</v>
      </c>
      <c r="B981" s="21" t="n">
        <v>14</v>
      </c>
      <c r="C981" s="18" t="n">
        <v>531</v>
      </c>
      <c r="D981" s="19" t="n">
        <v>60690765</v>
      </c>
      <c r="E981" s="19" t="inlineStr">
        <is>
          <t>ЭЛ851847</t>
        </is>
      </c>
      <c r="F981" s="19" t="inlineStr">
        <is>
          <t>ПОР</t>
        </is>
      </c>
      <c r="G981" s="19" t="inlineStr">
        <is>
          <t>ПАВЛОДАР</t>
        </is>
      </c>
      <c r="H981" s="19" t="inlineStr">
        <is>
          <t>Шубарколь</t>
        </is>
      </c>
      <c r="I981" s="17" t="n">
        <v>421034</v>
      </c>
      <c r="J981" s="20" t="n">
        <v>45658</v>
      </c>
      <c r="K981" s="20" t="n">
        <v>45688</v>
      </c>
      <c r="L981" s="20" t="n">
        <v>45679</v>
      </c>
      <c r="M981" s="20" t="n">
        <v>45684</v>
      </c>
      <c r="N981" s="20" t="n">
        <v>45688</v>
      </c>
      <c r="O981" s="41">
        <f>IF(N981=J981,1,IF(AND(N981=J981,L981=J981),N981+1-J981,IF(AND(N981&gt;J981,L981&lt;J981),N981+1-J981,IF(AND(N981&lt;=K981,L981&gt;=J981),N981-L981,IF(L981&gt;K981,"",IF(N981&gt;K981,EOMONTH(N981,-1)-L981,""))))))</f>
        <v/>
      </c>
      <c r="P981" s="41" t="n">
        <v>16000</v>
      </c>
      <c r="Q98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1" t="n">
        <v>0</v>
      </c>
      <c r="S981" t="inlineStr">
        <is>
          <t>value is not active</t>
        </is>
      </c>
    </row>
    <row r="982" ht="11.25" customHeight="1">
      <c r="A982" s="16" t="n">
        <v>978</v>
      </c>
      <c r="B982" s="21" t="n">
        <v>19</v>
      </c>
      <c r="C982" s="18" t="n"/>
      <c r="D982" s="19" t="n">
        <v>60691607</v>
      </c>
      <c r="E982" s="19" t="inlineStr">
        <is>
          <t>ЭЛ812421</t>
        </is>
      </c>
      <c r="F982" s="19" t="inlineStr">
        <is>
          <t>ПОР</t>
        </is>
      </c>
      <c r="G982" s="19" t="inlineStr">
        <is>
          <t>Баталы</t>
        </is>
      </c>
      <c r="H982" s="19" t="inlineStr">
        <is>
          <t>Шубарколь</t>
        </is>
      </c>
      <c r="I982" s="17" t="n">
        <v>421034</v>
      </c>
      <c r="J982" s="20" t="n">
        <v>45658</v>
      </c>
      <c r="K982" s="20" t="n">
        <v>45688</v>
      </c>
      <c r="L982" s="20" t="n">
        <v>45670</v>
      </c>
      <c r="M982" s="20" t="n">
        <v>45672</v>
      </c>
      <c r="N982" s="20" t="n">
        <v>45676</v>
      </c>
      <c r="O982" s="41">
        <f>IF(N982=J982,1,IF(AND(N982=J982,L982=J982),N982+1-J982,IF(AND(N982&gt;J982,L982&lt;J982),N982+1-J982,IF(AND(N982&lt;=K982,L982&gt;=J982),N982-L982,IF(L982&gt;K982,"",IF(N982&gt;K982,EOMONTH(N982,-1)-L982,""))))))</f>
        <v/>
      </c>
      <c r="P982" s="41" t="n">
        <v>16000</v>
      </c>
      <c r="Q98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2" t="n">
        <v>19</v>
      </c>
      <c r="S982" t="inlineStr">
        <is>
          <t>41</t>
        </is>
      </c>
    </row>
    <row r="983" ht="11.25" customHeight="1">
      <c r="A983" s="16" t="n">
        <v>979</v>
      </c>
      <c r="B983" s="21" t="n">
        <v>13</v>
      </c>
      <c r="C983" s="18" t="n"/>
      <c r="D983" s="19" t="n">
        <v>60694023</v>
      </c>
      <c r="E983" s="19" t="inlineStr">
        <is>
          <t>ЭЛ850647</t>
        </is>
      </c>
      <c r="F983" s="19" t="inlineStr">
        <is>
          <t>ПОР</t>
        </is>
      </c>
      <c r="G983" s="19" t="inlineStr">
        <is>
          <t>Риддер</t>
        </is>
      </c>
      <c r="H983" s="19" t="inlineStr">
        <is>
          <t>Шубарколь</t>
        </is>
      </c>
      <c r="I983" s="17" t="n">
        <v>421034</v>
      </c>
      <c r="J983" s="20" t="n">
        <v>45658</v>
      </c>
      <c r="K983" s="20" t="n">
        <v>45688</v>
      </c>
      <c r="L983" s="20" t="n">
        <v>45683</v>
      </c>
      <c r="M983" s="20" t="n">
        <v>45685</v>
      </c>
      <c r="N983" s="20" t="n">
        <v>45688</v>
      </c>
      <c r="O983" s="41">
        <f>IF(N983=J983,1,IF(AND(N983=J983,L983=J983),N983+1-J983,IF(AND(N983&gt;J983,L983&lt;J983),N983+1-J983,IF(AND(N983&lt;=K983,L983&gt;=J983),N983-L983,IF(L983&gt;K983,"",IF(N983&gt;K983,EOMONTH(N983,-1)-L983,""))))))</f>
        <v/>
      </c>
      <c r="P983" s="41" t="n">
        <v>16000</v>
      </c>
      <c r="Q983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3" t="n">
        <v>13</v>
      </c>
      <c r="S983" t="inlineStr">
        <is>
          <t>39</t>
        </is>
      </c>
    </row>
    <row r="984" ht="11.25" customHeight="1">
      <c r="A984" s="16" t="n">
        <v>980</v>
      </c>
      <c r="B984" s="21" t="n">
        <v>19</v>
      </c>
      <c r="C984" s="18" t="n"/>
      <c r="D984" s="19" t="n">
        <v>60695384</v>
      </c>
      <c r="E984" s="19" t="inlineStr">
        <is>
          <t>ЭЛ830070</t>
        </is>
      </c>
      <c r="F984" s="19" t="inlineStr">
        <is>
          <t>ПОР</t>
        </is>
      </c>
      <c r="G984" s="19" t="inlineStr">
        <is>
          <t>Баталы</t>
        </is>
      </c>
      <c r="H984" s="19" t="inlineStr">
        <is>
          <t>Шубарколь</t>
        </is>
      </c>
      <c r="I984" s="17" t="n">
        <v>421034</v>
      </c>
      <c r="J984" s="20" t="n">
        <v>45658</v>
      </c>
      <c r="K984" s="20" t="n">
        <v>45688</v>
      </c>
      <c r="L984" s="20" t="n">
        <v>45675</v>
      </c>
      <c r="M984" s="20" t="n">
        <v>45677</v>
      </c>
      <c r="N984" s="20" t="n">
        <v>45685</v>
      </c>
      <c r="O984" s="41">
        <f>IF(N984=J984,1,IF(AND(N984=J984,L984=J984),N984+1-J984,IF(AND(N984&gt;J984,L984&lt;J984),N984+1-J984,IF(AND(N984&lt;=K984,L984&gt;=J984),N984-L984,IF(L984&gt;K984,"",IF(N984&gt;K984,EOMONTH(N984,-1)-L984,""))))))</f>
        <v/>
      </c>
      <c r="P984" s="41" t="n">
        <v>16000</v>
      </c>
      <c r="Q98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4" t="n">
        <v>19</v>
      </c>
      <c r="S984" t="inlineStr">
        <is>
          <t>41</t>
        </is>
      </c>
    </row>
    <row r="985" ht="11.25" customHeight="1">
      <c r="A985" s="16" t="n">
        <v>981</v>
      </c>
      <c r="B985" s="21" t="n">
        <v>19</v>
      </c>
      <c r="C985" s="18" t="n"/>
      <c r="D985" s="19" t="n">
        <v>60696366</v>
      </c>
      <c r="E985" s="19" t="inlineStr">
        <is>
          <t>ЭЛ826229</t>
        </is>
      </c>
      <c r="F985" s="19" t="inlineStr">
        <is>
          <t>ПОР</t>
        </is>
      </c>
      <c r="G985" s="19" t="inlineStr">
        <is>
          <t>Баталы</t>
        </is>
      </c>
      <c r="H985" s="19" t="inlineStr">
        <is>
          <t>Шубарколь</t>
        </is>
      </c>
      <c r="I985" s="17" t="n">
        <v>421034</v>
      </c>
      <c r="J985" s="20" t="n">
        <v>45658</v>
      </c>
      <c r="K985" s="20" t="n">
        <v>45688</v>
      </c>
      <c r="L985" s="20" t="n">
        <v>45675</v>
      </c>
      <c r="M985" s="20" t="n">
        <v>45676</v>
      </c>
      <c r="N985" s="20" t="n">
        <v>45679</v>
      </c>
      <c r="O985" s="41">
        <f>IF(N985=J985,1,IF(AND(N985=J985,L985=J985),N985+1-J985,IF(AND(N985&gt;J985,L985&lt;J985),N985+1-J985,IF(AND(N985&lt;=K985,L985&gt;=J985),N985-L985,IF(L985&gt;K985,"",IF(N985&gt;K985,EOMONTH(N985,-1)-L985,""))))))</f>
        <v/>
      </c>
      <c r="P985" s="41" t="n">
        <v>16000</v>
      </c>
      <c r="Q98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5" t="n">
        <v>19</v>
      </c>
      <c r="S985" t="inlineStr">
        <is>
          <t>41</t>
        </is>
      </c>
    </row>
    <row r="986" ht="11.25" customHeight="1">
      <c r="A986" s="16" t="n">
        <v>982</v>
      </c>
      <c r="B986" s="21" t="n">
        <v>13</v>
      </c>
      <c r="C986" s="18" t="n"/>
      <c r="D986" s="19" t="n">
        <v>60697364</v>
      </c>
      <c r="E986" s="19" t="inlineStr">
        <is>
          <t>ЭЛ850652</t>
        </is>
      </c>
      <c r="F986" s="19" t="inlineStr">
        <is>
          <t>ПОР</t>
        </is>
      </c>
      <c r="G986" s="19" t="inlineStr">
        <is>
          <t>Риддер</t>
        </is>
      </c>
      <c r="H986" s="19" t="inlineStr">
        <is>
          <t>Шубарколь</t>
        </is>
      </c>
      <c r="I986" s="17" t="n">
        <v>421034</v>
      </c>
      <c r="J986" s="20" t="n">
        <v>45658</v>
      </c>
      <c r="K986" s="20" t="n">
        <v>45688</v>
      </c>
      <c r="L986" s="20" t="n">
        <v>45683</v>
      </c>
      <c r="M986" s="20" t="n">
        <v>45685</v>
      </c>
      <c r="N986" s="20" t="n">
        <v>45688</v>
      </c>
      <c r="O986" s="41">
        <f>IF(N986=J986,1,IF(AND(N986=J986,L986=J986),N986+1-J986,IF(AND(N986&gt;J986,L986&lt;J986),N986+1-J986,IF(AND(N986&lt;=K986,L986&gt;=J986),N986-L986,IF(L986&gt;K986,"",IF(N986&gt;K986,EOMONTH(N986,-1)-L986,""))))))</f>
        <v/>
      </c>
      <c r="P986" s="41" t="n">
        <v>16000</v>
      </c>
      <c r="Q986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6" t="n">
        <v>13</v>
      </c>
      <c r="S986" t="inlineStr">
        <is>
          <t>39</t>
        </is>
      </c>
    </row>
    <row r="987" ht="11.25" customHeight="1">
      <c r="A987" s="16" t="n">
        <v>983</v>
      </c>
      <c r="B987" s="21" t="n">
        <v>19</v>
      </c>
      <c r="C987" s="18" t="n"/>
      <c r="D987" s="19" t="n">
        <v>60697521</v>
      </c>
      <c r="E987" s="19" t="inlineStr">
        <is>
          <t>ЭЛ809026</t>
        </is>
      </c>
      <c r="F987" s="19" t="inlineStr">
        <is>
          <t>ПОР</t>
        </is>
      </c>
      <c r="G987" s="19" t="inlineStr">
        <is>
          <t>Баталы</t>
        </is>
      </c>
      <c r="H987" s="19" t="inlineStr">
        <is>
          <t>Шубарколь</t>
        </is>
      </c>
      <c r="I987" s="17" t="n">
        <v>421034</v>
      </c>
      <c r="J987" s="20" t="n">
        <v>45658</v>
      </c>
      <c r="K987" s="20" t="n">
        <v>45688</v>
      </c>
      <c r="L987" s="20" t="n">
        <v>45668</v>
      </c>
      <c r="M987" s="20" t="n">
        <v>45672</v>
      </c>
      <c r="N987" s="20" t="n">
        <v>45676</v>
      </c>
      <c r="O987" s="41">
        <f>IF(N987=J987,1,IF(AND(N987=J987,L987=J987),N987+1-J987,IF(AND(N987&gt;J987,L987&lt;J987),N987+1-J987,IF(AND(N987&lt;=K987,L987&gt;=J987),N987-L987,IF(L987&gt;K987,"",IF(N987&gt;K987,EOMONTH(N987,-1)-L987,""))))))</f>
        <v/>
      </c>
      <c r="P987" s="41" t="n">
        <v>16000</v>
      </c>
      <c r="Q98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7" t="n">
        <v>19</v>
      </c>
      <c r="S987" t="inlineStr">
        <is>
          <t>41</t>
        </is>
      </c>
    </row>
    <row r="988" ht="11.25" customHeight="1">
      <c r="A988" s="16" t="n">
        <v>984</v>
      </c>
      <c r="B988" s="21" t="n">
        <v>19</v>
      </c>
      <c r="C988" s="18" t="n"/>
      <c r="D988" s="19" t="n">
        <v>61117149</v>
      </c>
      <c r="E988" s="19" t="inlineStr">
        <is>
          <t>ЭЛ835396</t>
        </is>
      </c>
      <c r="F988" s="19" t="inlineStr">
        <is>
          <t>ПОР</t>
        </is>
      </c>
      <c r="G988" s="19" t="inlineStr">
        <is>
          <t>Баталы</t>
        </is>
      </c>
      <c r="H988" s="19" t="inlineStr">
        <is>
          <t>Шубарколь</t>
        </is>
      </c>
      <c r="I988" s="17" t="n">
        <v>421034</v>
      </c>
      <c r="J988" s="20" t="n">
        <v>45658</v>
      </c>
      <c r="K988" s="20" t="n">
        <v>45688</v>
      </c>
      <c r="L988" s="20" t="n">
        <v>45676</v>
      </c>
      <c r="M988" s="20" t="n">
        <v>45679</v>
      </c>
      <c r="N988" s="20" t="n">
        <v>45685</v>
      </c>
      <c r="O988" s="41">
        <f>IF(N988=J988,1,IF(AND(N988=J988,L988=J988),N988+1-J988,IF(AND(N988&gt;J988,L988&lt;J988),N988+1-J988,IF(AND(N988&lt;=K988,L988&gt;=J988),N988-L988,IF(L988&gt;K988,"",IF(N988&gt;K988,EOMONTH(N988,-1)-L988,""))))))</f>
        <v/>
      </c>
      <c r="P988" s="41" t="n">
        <v>16000</v>
      </c>
      <c r="Q98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8" t="n">
        <v>19</v>
      </c>
      <c r="S988" t="inlineStr">
        <is>
          <t>41</t>
        </is>
      </c>
    </row>
    <row r="989" ht="11.25" customHeight="1">
      <c r="A989" s="16" t="n">
        <v>985</v>
      </c>
      <c r="B989" s="21" t="n">
        <v>19</v>
      </c>
      <c r="C989" s="18" t="n"/>
      <c r="D989" s="19" t="n">
        <v>61474383</v>
      </c>
      <c r="E989" s="19" t="inlineStr">
        <is>
          <t>ЭЛ809026</t>
        </is>
      </c>
      <c r="F989" s="19" t="inlineStr">
        <is>
          <t>ПОР</t>
        </is>
      </c>
      <c r="G989" s="19" t="inlineStr">
        <is>
          <t>Баталы</t>
        </is>
      </c>
      <c r="H989" s="19" t="inlineStr">
        <is>
          <t>Шубарколь</t>
        </is>
      </c>
      <c r="I989" s="17" t="n">
        <v>421034</v>
      </c>
      <c r="J989" s="20" t="n">
        <v>45658</v>
      </c>
      <c r="K989" s="20" t="n">
        <v>45688</v>
      </c>
      <c r="L989" s="20" t="n">
        <v>45667</v>
      </c>
      <c r="M989" s="20" t="n">
        <v>45672</v>
      </c>
      <c r="N989" s="20" t="n">
        <v>45676</v>
      </c>
      <c r="O989" s="41">
        <f>IF(N989=J989,1,IF(AND(N989=J989,L989=J989),N989+1-J989,IF(AND(N989&gt;J989,L989&lt;J989),N989+1-J989,IF(AND(N989&lt;=K989,L989&gt;=J989),N989-L989,IF(L989&gt;K989,"",IF(N989&gt;K989,EOMONTH(N989,-1)-L989,""))))))</f>
        <v/>
      </c>
      <c r="P989" s="41" t="n">
        <v>16000</v>
      </c>
      <c r="Q98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89" t="n">
        <v>19</v>
      </c>
      <c r="S989" t="inlineStr">
        <is>
          <t>41</t>
        </is>
      </c>
    </row>
    <row r="990" ht="11.25" customHeight="1">
      <c r="A990" s="16" t="n">
        <v>986</v>
      </c>
      <c r="B990" s="21" t="n">
        <v>19</v>
      </c>
      <c r="C990" s="18" t="n"/>
      <c r="D990" s="19" t="n">
        <v>61474458</v>
      </c>
      <c r="E990" s="19" t="inlineStr">
        <is>
          <t>ЭЛ809026</t>
        </is>
      </c>
      <c r="F990" s="19" t="inlineStr">
        <is>
          <t>ПОР</t>
        </is>
      </c>
      <c r="G990" s="19" t="inlineStr">
        <is>
          <t>Баталы</t>
        </is>
      </c>
      <c r="H990" s="19" t="inlineStr">
        <is>
          <t>Шубарколь</t>
        </is>
      </c>
      <c r="I990" s="17" t="n">
        <v>421034</v>
      </c>
      <c r="J990" s="20" t="n">
        <v>45658</v>
      </c>
      <c r="K990" s="20" t="n">
        <v>45688</v>
      </c>
      <c r="L990" s="20" t="n">
        <v>45667</v>
      </c>
      <c r="M990" s="20" t="n">
        <v>45672</v>
      </c>
      <c r="N990" s="20" t="n">
        <v>45676</v>
      </c>
      <c r="O990" s="41">
        <f>IF(N990=J990,1,IF(AND(N990=J990,L990=J990),N990+1-J990,IF(AND(N990&gt;J990,L990&lt;J990),N990+1-J990,IF(AND(N990&lt;=K990,L990&gt;=J990),N990-L990,IF(L990&gt;K990,"",IF(N990&gt;K990,EOMONTH(N990,-1)-L990,""))))))</f>
        <v/>
      </c>
      <c r="P990" s="41" t="n">
        <v>16000</v>
      </c>
      <c r="Q99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0" t="n">
        <v>19</v>
      </c>
      <c r="S990" t="inlineStr">
        <is>
          <t>41</t>
        </is>
      </c>
    </row>
    <row r="991" ht="11.25" customHeight="1">
      <c r="A991" s="16" t="n">
        <v>987</v>
      </c>
      <c r="B991" s="21" t="n">
        <v>13</v>
      </c>
      <c r="C991" s="18" t="n"/>
      <c r="D991" s="19" t="n">
        <v>61474714</v>
      </c>
      <c r="E991" s="19" t="inlineStr">
        <is>
          <t>ЭЛ850660</t>
        </is>
      </c>
      <c r="F991" s="19" t="inlineStr">
        <is>
          <t>ПОР</t>
        </is>
      </c>
      <c r="G991" s="19" t="inlineStr">
        <is>
          <t>Риддер</t>
        </is>
      </c>
      <c r="H991" s="19" t="inlineStr">
        <is>
          <t>Шубарколь</t>
        </is>
      </c>
      <c r="I991" s="17" t="n">
        <v>421034</v>
      </c>
      <c r="J991" s="20" t="n">
        <v>45658</v>
      </c>
      <c r="K991" s="20" t="n">
        <v>45688</v>
      </c>
      <c r="L991" s="20" t="n">
        <v>45683</v>
      </c>
      <c r="M991" s="20" t="n">
        <v>45685</v>
      </c>
      <c r="N991" s="20" t="n">
        <v>45688</v>
      </c>
      <c r="O991" s="41">
        <f>IF(N991=J991,1,IF(AND(N991=J991,L991=J991),N991+1-J991,IF(AND(N991&gt;J991,L991&lt;J991),N991+1-J991,IF(AND(N991&lt;=K991,L991&gt;=J991),N991-L991,IF(L991&gt;K991,"",IF(N991&gt;K991,EOMONTH(N991,-1)-L991,""))))))</f>
        <v/>
      </c>
      <c r="P991" s="41" t="n">
        <v>16000</v>
      </c>
      <c r="Q991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1" t="n">
        <v>13</v>
      </c>
      <c r="S991" t="inlineStr">
        <is>
          <t>39</t>
        </is>
      </c>
    </row>
    <row r="992" ht="11.25" customHeight="1">
      <c r="A992" s="16" t="n">
        <v>988</v>
      </c>
      <c r="B992" s="21" t="n">
        <v>19</v>
      </c>
      <c r="C992" s="18" t="n"/>
      <c r="D992" s="19" t="n">
        <v>61474748</v>
      </c>
      <c r="E992" s="19" t="inlineStr">
        <is>
          <t>ЭЛ826229</t>
        </is>
      </c>
      <c r="F992" s="19" t="inlineStr">
        <is>
          <t>ПОР</t>
        </is>
      </c>
      <c r="G992" s="19" t="inlineStr">
        <is>
          <t>Баталы</t>
        </is>
      </c>
      <c r="H992" s="19" t="inlineStr">
        <is>
          <t>Шубарколь</t>
        </is>
      </c>
      <c r="I992" s="17" t="n">
        <v>421034</v>
      </c>
      <c r="J992" s="20" t="n">
        <v>45658</v>
      </c>
      <c r="K992" s="20" t="n">
        <v>45688</v>
      </c>
      <c r="L992" s="20" t="n">
        <v>45675</v>
      </c>
      <c r="M992" s="20" t="n">
        <v>45676</v>
      </c>
      <c r="N992" s="20" t="n">
        <v>45679</v>
      </c>
      <c r="O992" s="41">
        <f>IF(N992=J992,1,IF(AND(N992=J992,L992=J992),N992+1-J992,IF(AND(N992&gt;J992,L992&lt;J992),N992+1-J992,IF(AND(N992&lt;=K992,L992&gt;=J992),N992-L992,IF(L992&gt;K992,"",IF(N992&gt;K992,EOMONTH(N992,-1)-L992,""))))))</f>
        <v/>
      </c>
      <c r="P992" s="41" t="n">
        <v>16000</v>
      </c>
      <c r="Q99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2" t="n">
        <v>19</v>
      </c>
      <c r="S992" t="inlineStr">
        <is>
          <t>41</t>
        </is>
      </c>
    </row>
    <row r="993" ht="11.25" customHeight="1">
      <c r="A993" s="16" t="n">
        <v>989</v>
      </c>
      <c r="B993" s="21" t="n">
        <v>13</v>
      </c>
      <c r="C993" s="18" t="n"/>
      <c r="D993" s="19" t="n">
        <v>61475000</v>
      </c>
      <c r="E993" s="19" t="inlineStr">
        <is>
          <t>ЭЛ850669</t>
        </is>
      </c>
      <c r="F993" s="19" t="inlineStr">
        <is>
          <t>ПОР</t>
        </is>
      </c>
      <c r="G993" s="19" t="inlineStr">
        <is>
          <t>Риддер</t>
        </is>
      </c>
      <c r="H993" s="19" t="inlineStr">
        <is>
          <t>Шубарколь</t>
        </is>
      </c>
      <c r="I993" s="17" t="n">
        <v>421034</v>
      </c>
      <c r="J993" s="20" t="n">
        <v>45658</v>
      </c>
      <c r="K993" s="20" t="n">
        <v>45688</v>
      </c>
      <c r="L993" s="20" t="n">
        <v>45683</v>
      </c>
      <c r="M993" s="20" t="n">
        <v>45686</v>
      </c>
      <c r="N993" s="20" t="n">
        <v>45688</v>
      </c>
      <c r="O993" s="41">
        <f>IF(N993=J993,1,IF(AND(N993=J993,L993=J993),N993+1-J993,IF(AND(N993&gt;J993,L993&lt;J993),N993+1-J993,IF(AND(N993&lt;=K993,L993&gt;=J993),N993-L993,IF(L993&gt;K993,"",IF(N993&gt;K993,EOMONTH(N993,-1)-L993,""))))))</f>
        <v/>
      </c>
      <c r="P993" s="41" t="n">
        <v>16000</v>
      </c>
      <c r="Q993" s="42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3" t="n">
        <v>13</v>
      </c>
      <c r="S993" t="inlineStr">
        <is>
          <t>39</t>
        </is>
      </c>
    </row>
    <row r="994" ht="11.25" customHeight="1">
      <c r="A994" s="16" t="n">
        <v>990</v>
      </c>
      <c r="B994" s="21" t="n">
        <v>19</v>
      </c>
      <c r="C994" s="18" t="n"/>
      <c r="D994" s="19" t="n">
        <v>61475067</v>
      </c>
      <c r="E994" s="19" t="inlineStr">
        <is>
          <t>ЭЛ835396</t>
        </is>
      </c>
      <c r="F994" s="19" t="inlineStr">
        <is>
          <t>ПОР</t>
        </is>
      </c>
      <c r="G994" s="19" t="inlineStr">
        <is>
          <t>Баталы</t>
        </is>
      </c>
      <c r="H994" s="19" t="inlineStr">
        <is>
          <t>Шубарколь</t>
        </is>
      </c>
      <c r="I994" s="17" t="n">
        <v>421034</v>
      </c>
      <c r="J994" s="20" t="n">
        <v>45658</v>
      </c>
      <c r="K994" s="20" t="n">
        <v>45688</v>
      </c>
      <c r="L994" s="20" t="n">
        <v>45676</v>
      </c>
      <c r="M994" s="20" t="n">
        <v>45679</v>
      </c>
      <c r="N994" s="20" t="n">
        <v>45685</v>
      </c>
      <c r="O994" s="41">
        <f>IF(N994=J994,1,IF(AND(N994=J994,L994=J994),N994+1-J994,IF(AND(N994&gt;J994,L994&lt;J994),N994+1-J994,IF(AND(N994&lt;=K994,L994&gt;=J994),N994-L994,IF(L994&gt;K994,"",IF(N994&gt;K994,EOMONTH(N994,-1)-L994,""))))))</f>
        <v/>
      </c>
      <c r="P994" s="41" t="n">
        <v>16000</v>
      </c>
      <c r="Q99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4" t="n">
        <v>19</v>
      </c>
      <c r="S994" t="inlineStr">
        <is>
          <t>41</t>
        </is>
      </c>
    </row>
    <row r="995" ht="11.25" customHeight="1">
      <c r="A995" s="16" t="n">
        <v>991</v>
      </c>
      <c r="B995" s="21" t="n">
        <v>19</v>
      </c>
      <c r="C995" s="18" t="n"/>
      <c r="D995" s="19" t="n">
        <v>63565352</v>
      </c>
      <c r="E995" s="19" t="inlineStr">
        <is>
          <t>ЭЛ830070</t>
        </is>
      </c>
      <c r="F995" s="19" t="inlineStr">
        <is>
          <t>ПОР</t>
        </is>
      </c>
      <c r="G995" s="19" t="inlineStr">
        <is>
          <t>Баталы</t>
        </is>
      </c>
      <c r="H995" s="19" t="inlineStr">
        <is>
          <t>Шубарколь</t>
        </is>
      </c>
      <c r="I995" s="17" t="n">
        <v>421034</v>
      </c>
      <c r="J995" s="20" t="n">
        <v>45658</v>
      </c>
      <c r="K995" s="20" t="n">
        <v>45688</v>
      </c>
      <c r="L995" s="20" t="n">
        <v>45675</v>
      </c>
      <c r="M995" s="20" t="n">
        <v>45677</v>
      </c>
      <c r="N995" s="20" t="n">
        <v>45685</v>
      </c>
      <c r="O995" s="41">
        <f>IF(N995=J995,1,IF(AND(N995=J995,L995=J995),N995+1-J995,IF(AND(N995&gt;J995,L995&lt;J995),N995+1-J995,IF(AND(N995&lt;=K995,L995&gt;=J995),N995-L995,IF(L995&gt;K995,"",IF(N995&gt;K995,EOMONTH(N995,-1)-L995,""))))))</f>
        <v/>
      </c>
      <c r="P995" s="41" t="n">
        <v>16000</v>
      </c>
      <c r="Q99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5" t="n">
        <v>19</v>
      </c>
      <c r="S995" t="inlineStr">
        <is>
          <t>41</t>
        </is>
      </c>
    </row>
    <row r="996" ht="11.25" customHeight="1">
      <c r="A996" s="16" t="n">
        <v>992</v>
      </c>
      <c r="B996" s="21" t="n">
        <v>29</v>
      </c>
      <c r="C996" s="18" t="n"/>
      <c r="D996" s="19" t="n">
        <v>63615108</v>
      </c>
      <c r="E996" s="19" t="inlineStr">
        <is>
          <t>ЭЛ862972</t>
        </is>
      </c>
      <c r="F996" s="19" t="inlineStr">
        <is>
          <t>ПОР</t>
        </is>
      </c>
      <c r="G996" s="19" t="inlineStr">
        <is>
          <t>КУРОРТ-БОРОВОЕ</t>
        </is>
      </c>
      <c r="H996" s="19" t="inlineStr">
        <is>
          <t>Шубарколь</t>
        </is>
      </c>
      <c r="I996" s="17" t="n">
        <v>421034</v>
      </c>
      <c r="J996" s="20" t="n">
        <v>45658</v>
      </c>
      <c r="K996" s="20" t="n">
        <v>45688</v>
      </c>
      <c r="L996" s="20" t="n">
        <v>45687</v>
      </c>
      <c r="M996" s="20" t="n">
        <v>45687</v>
      </c>
      <c r="N996" s="20" t="n">
        <v>45688</v>
      </c>
      <c r="O996" s="41">
        <f>IF(N996=J996,1,IF(AND(N996=J996,L996=J996),N996+1-J996,IF(AND(N996&gt;J996,L996&lt;J996),N996+1-J996,IF(AND(N996&lt;=K996,L996&gt;=J996),N996-L996,IF(L996&gt;K996,"",IF(N996&gt;K996,EOMONTH(N996,-1)-L996,""))))))</f>
        <v/>
      </c>
      <c r="P996" s="41" t="n">
        <v>16000</v>
      </c>
      <c r="Q99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6" t="n">
        <v>29</v>
      </c>
      <c r="S996" t="inlineStr">
        <is>
          <t>2</t>
        </is>
      </c>
    </row>
    <row r="997" ht="11.25" customHeight="1">
      <c r="A997" s="16" t="n">
        <v>993</v>
      </c>
      <c r="B997" s="21" t="n">
        <v>14</v>
      </c>
      <c r="C997" s="18" t="n">
        <v>531</v>
      </c>
      <c r="D997" s="19" t="n">
        <v>63615850</v>
      </c>
      <c r="E997" s="19" t="inlineStr">
        <is>
          <t>ЭЛ851854</t>
        </is>
      </c>
      <c r="F997" s="19" t="inlineStr">
        <is>
          <t>ПОР</t>
        </is>
      </c>
      <c r="G997" s="19" t="inlineStr">
        <is>
          <t>ПАВЛОДАР</t>
        </is>
      </c>
      <c r="H997" s="19" t="inlineStr">
        <is>
          <t>Шубарколь</t>
        </is>
      </c>
      <c r="I997" s="17" t="n">
        <v>421034</v>
      </c>
      <c r="J997" s="20" t="n">
        <v>45658</v>
      </c>
      <c r="K997" s="20" t="n">
        <v>45688</v>
      </c>
      <c r="L997" s="20" t="n">
        <v>45679</v>
      </c>
      <c r="M997" s="20" t="n">
        <v>45684</v>
      </c>
      <c r="N997" s="20" t="n">
        <v>45688</v>
      </c>
      <c r="O997" s="41">
        <f>IF(N997=J997,1,IF(AND(N997=J997,L997=J997),N997+1-J997,IF(AND(N997&gt;J997,L997&lt;J997),N997+1-J997,IF(AND(N997&lt;=K997,L997&gt;=J997),N997-L997,IF(L997&gt;K997,"",IF(N997&gt;K997,EOMONTH(N997,-1)-L997,""))))))</f>
        <v/>
      </c>
      <c r="P997" s="41" t="n">
        <v>16000</v>
      </c>
      <c r="Q99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7" t="n">
        <v>0</v>
      </c>
      <c r="S997" t="inlineStr">
        <is>
          <t>value is not active</t>
        </is>
      </c>
    </row>
    <row r="998" ht="11.25" customHeight="1">
      <c r="A998" s="16" t="n">
        <v>994</v>
      </c>
      <c r="B998" s="21" t="n">
        <v>19</v>
      </c>
      <c r="C998" s="18" t="n"/>
      <c r="D998" s="19" t="n">
        <v>63738942</v>
      </c>
      <c r="E998" s="19" t="inlineStr">
        <is>
          <t>ЭЛ820900</t>
        </is>
      </c>
      <c r="F998" s="19" t="inlineStr">
        <is>
          <t>ПОР</t>
        </is>
      </c>
      <c r="G998" s="19" t="inlineStr">
        <is>
          <t>Баталы</t>
        </is>
      </c>
      <c r="H998" s="19" t="inlineStr">
        <is>
          <t>Шубарколь</t>
        </is>
      </c>
      <c r="I998" s="17" t="n">
        <v>421034</v>
      </c>
      <c r="J998" s="20" t="n">
        <v>45658</v>
      </c>
      <c r="K998" s="20" t="n">
        <v>45688</v>
      </c>
      <c r="L998" s="20" t="n">
        <v>45673</v>
      </c>
      <c r="M998" s="20" t="n">
        <v>45674</v>
      </c>
      <c r="N998" s="20" t="n">
        <v>45679</v>
      </c>
      <c r="O998" s="41">
        <f>IF(N998=J998,1,IF(AND(N998=J998,L998=J998),N998+1-J998,IF(AND(N998&gt;J998,L998&lt;J998),N998+1-J998,IF(AND(N998&lt;=K998,L998&gt;=J998),N998-L998,IF(L998&gt;K998,"",IF(N998&gt;K998,EOMONTH(N998,-1)-L998,""))))))</f>
        <v/>
      </c>
      <c r="P998" s="41" t="n">
        <v>16000</v>
      </c>
      <c r="Q99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8" t="n">
        <v>19</v>
      </c>
      <c r="S998" t="inlineStr">
        <is>
          <t>41</t>
        </is>
      </c>
    </row>
    <row r="999" ht="11.25" customHeight="1">
      <c r="A999" s="16" t="n">
        <v>995</v>
      </c>
      <c r="B999" s="21" t="n">
        <v>19</v>
      </c>
      <c r="C999" s="18" t="n"/>
      <c r="D999" s="19" t="n">
        <v>63740328</v>
      </c>
      <c r="E999" s="19" t="inlineStr">
        <is>
          <t>ЭЛ812421</t>
        </is>
      </c>
      <c r="F999" s="19" t="inlineStr">
        <is>
          <t>ПОР</t>
        </is>
      </c>
      <c r="G999" s="19" t="inlineStr">
        <is>
          <t>Баталы</t>
        </is>
      </c>
      <c r="H999" s="19" t="inlineStr">
        <is>
          <t>Шубарколь</t>
        </is>
      </c>
      <c r="I999" s="17" t="n">
        <v>421034</v>
      </c>
      <c r="J999" s="20" t="n">
        <v>45658</v>
      </c>
      <c r="K999" s="20" t="n">
        <v>45688</v>
      </c>
      <c r="L999" s="20" t="n">
        <v>45670</v>
      </c>
      <c r="M999" s="20" t="n">
        <v>45672</v>
      </c>
      <c r="N999" s="20" t="n">
        <v>45676</v>
      </c>
      <c r="O999" s="41">
        <f>IF(N999=J999,1,IF(AND(N999=J999,L999=J999),N999+1-J999,IF(AND(N999&gt;J999,L999&lt;J999),N999+1-J999,IF(AND(N999&lt;=K999,L999&gt;=J999),N999-L999,IF(L999&gt;K999,"",IF(N999&gt;K999,EOMONTH(N999,-1)-L999,""))))))</f>
        <v/>
      </c>
      <c r="P999" s="41" t="n">
        <v>16000</v>
      </c>
      <c r="Q99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999" t="n">
        <v>19</v>
      </c>
      <c r="S999" t="inlineStr">
        <is>
          <t>41</t>
        </is>
      </c>
    </row>
    <row r="1000" ht="11.25" customHeight="1">
      <c r="A1000" s="16" t="n">
        <v>996</v>
      </c>
      <c r="B1000" s="21" t="n">
        <v>14</v>
      </c>
      <c r="C1000" s="18" t="n">
        <v>531</v>
      </c>
      <c r="D1000" s="19" t="n">
        <v>63744916</v>
      </c>
      <c r="E1000" s="19" t="inlineStr">
        <is>
          <t>ЭЛ855331</t>
        </is>
      </c>
      <c r="F1000" s="19" t="inlineStr">
        <is>
          <t>ПОР</t>
        </is>
      </c>
      <c r="G1000" s="19" t="inlineStr">
        <is>
          <t>ПАВЛОДАР</t>
        </is>
      </c>
      <c r="H1000" s="19" t="inlineStr">
        <is>
          <t>Шубарколь</t>
        </is>
      </c>
      <c r="I1000" s="17" t="n">
        <v>421034</v>
      </c>
      <c r="J1000" s="20" t="n">
        <v>45658</v>
      </c>
      <c r="K1000" s="20" t="n">
        <v>45688</v>
      </c>
      <c r="L1000" s="20" t="n">
        <v>45679</v>
      </c>
      <c r="M1000" s="20" t="n">
        <v>45685</v>
      </c>
      <c r="N1000" s="20" t="n">
        <v>45688</v>
      </c>
      <c r="O1000" s="41">
        <f>IF(N1000=J1000,1,IF(AND(N1000=J1000,L1000=J1000),N1000+1-J1000,IF(AND(N1000&gt;J1000,L1000&lt;J1000),N1000+1-J1000,IF(AND(N1000&lt;=K1000,L1000&gt;=J1000),N1000-L1000,IF(L1000&gt;K1000,"",IF(N1000&gt;K1000,EOMONTH(N1000,-1)-L1000,""))))))</f>
        <v/>
      </c>
      <c r="P1000" s="41" t="n">
        <v>16000</v>
      </c>
      <c r="Q100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0" t="n">
        <v>0</v>
      </c>
      <c r="S1000" t="inlineStr">
        <is>
          <t>value is not active</t>
        </is>
      </c>
    </row>
    <row r="1001" ht="11.25" customHeight="1">
      <c r="A1001" s="16" t="n">
        <v>997</v>
      </c>
      <c r="B1001" s="21" t="n">
        <v>19</v>
      </c>
      <c r="C1001" s="18" t="n"/>
      <c r="D1001" s="19" t="n">
        <v>63744981</v>
      </c>
      <c r="E1001" s="19" t="inlineStr">
        <is>
          <t>ЭЛ837855</t>
        </is>
      </c>
      <c r="F1001" s="19" t="inlineStr">
        <is>
          <t>ПОР</t>
        </is>
      </c>
      <c r="G1001" s="19" t="inlineStr">
        <is>
          <t>Баталы</t>
        </is>
      </c>
      <c r="H1001" s="19" t="inlineStr">
        <is>
          <t>Шубарколь</t>
        </is>
      </c>
      <c r="I1001" s="17" t="n">
        <v>421034</v>
      </c>
      <c r="J1001" s="20" t="n">
        <v>45658</v>
      </c>
      <c r="K1001" s="20" t="n">
        <v>45688</v>
      </c>
      <c r="L1001" s="20" t="n">
        <v>45677</v>
      </c>
      <c r="M1001" s="20" t="n">
        <v>45680</v>
      </c>
      <c r="N1001" s="20" t="n">
        <v>45686</v>
      </c>
      <c r="O1001" s="41">
        <f>IF(N1001=J1001,1,IF(AND(N1001=J1001,L1001=J1001),N1001+1-J1001,IF(AND(N1001&gt;J1001,L1001&lt;J1001),N1001+1-J1001,IF(AND(N1001&lt;=K1001,L1001&gt;=J1001),N1001-L1001,IF(L1001&gt;K1001,"",IF(N1001&gt;K1001,EOMONTH(N1001,-1)-L1001,""))))))</f>
        <v/>
      </c>
      <c r="P1001" s="41" t="n">
        <v>16000</v>
      </c>
      <c r="Q100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1" t="n">
        <v>19</v>
      </c>
      <c r="S1001" t="inlineStr">
        <is>
          <t>41</t>
        </is>
      </c>
    </row>
    <row r="1002" ht="11.25" customHeight="1">
      <c r="A1002" s="16" t="n">
        <v>998</v>
      </c>
      <c r="B1002" s="21" t="n">
        <v>19</v>
      </c>
      <c r="C1002" s="18" t="n"/>
      <c r="D1002" s="19" t="n">
        <v>63745012</v>
      </c>
      <c r="E1002" s="19" t="inlineStr">
        <is>
          <t>ЭЛ826229</t>
        </is>
      </c>
      <c r="F1002" s="19" t="inlineStr">
        <is>
          <t>ПОР</t>
        </is>
      </c>
      <c r="G1002" s="19" t="inlineStr">
        <is>
          <t>Баталы</t>
        </is>
      </c>
      <c r="H1002" s="19" t="inlineStr">
        <is>
          <t>Шубарколь</t>
        </is>
      </c>
      <c r="I1002" s="17" t="n">
        <v>421034</v>
      </c>
      <c r="J1002" s="20" t="n">
        <v>45658</v>
      </c>
      <c r="K1002" s="20" t="n">
        <v>45688</v>
      </c>
      <c r="L1002" s="20" t="n">
        <v>45675</v>
      </c>
      <c r="M1002" s="20" t="n">
        <v>45676</v>
      </c>
      <c r="N1002" s="20" t="n">
        <v>45679</v>
      </c>
      <c r="O1002" s="41">
        <f>IF(N1002=J1002,1,IF(AND(N1002=J1002,L1002=J1002),N1002+1-J1002,IF(AND(N1002&gt;J1002,L1002&lt;J1002),N1002+1-J1002,IF(AND(N1002&lt;=K1002,L1002&gt;=J1002),N1002-L1002,IF(L1002&gt;K1002,"",IF(N1002&gt;K1002,EOMONTH(N1002,-1)-L1002,""))))))</f>
        <v/>
      </c>
      <c r="P1002" s="41" t="n">
        <v>16000</v>
      </c>
      <c r="Q100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2" t="n">
        <v>19</v>
      </c>
      <c r="S1002" t="inlineStr">
        <is>
          <t>41</t>
        </is>
      </c>
    </row>
    <row r="1003" ht="11.25" customHeight="1">
      <c r="A1003" s="16" t="n">
        <v>999</v>
      </c>
      <c r="B1003" s="21" t="n">
        <v>19</v>
      </c>
      <c r="C1003" s="18" t="n"/>
      <c r="D1003" s="19" t="n">
        <v>65317950</v>
      </c>
      <c r="E1003" s="19" t="inlineStr">
        <is>
          <t>ЭЛ817317</t>
        </is>
      </c>
      <c r="F1003" s="19" t="inlineStr">
        <is>
          <t>ПОР</t>
        </is>
      </c>
      <c r="G1003" s="19" t="inlineStr">
        <is>
          <t>Баталы</t>
        </is>
      </c>
      <c r="H1003" s="19" t="inlineStr">
        <is>
          <t>Шубарколь</t>
        </is>
      </c>
      <c r="I1003" s="17" t="n">
        <v>421034</v>
      </c>
      <c r="J1003" s="20" t="n">
        <v>45658</v>
      </c>
      <c r="K1003" s="20" t="n">
        <v>45688</v>
      </c>
      <c r="L1003" s="20" t="n">
        <v>45673</v>
      </c>
      <c r="M1003" s="20" t="n">
        <v>45674</v>
      </c>
      <c r="N1003" s="20" t="n">
        <v>45679</v>
      </c>
      <c r="O1003" s="41">
        <f>IF(N1003=J1003,1,IF(AND(N1003=J1003,L1003=J1003),N1003+1-J1003,IF(AND(N1003&gt;J1003,L1003&lt;J1003),N1003+1-J1003,IF(AND(N1003&lt;=K1003,L1003&gt;=J1003),N1003-L1003,IF(L1003&gt;K1003,"",IF(N1003&gt;K1003,EOMONTH(N1003,-1)-L1003,""))))))</f>
        <v/>
      </c>
      <c r="P1003" s="41" t="n">
        <v>16000</v>
      </c>
      <c r="Q100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3" t="n">
        <v>19</v>
      </c>
      <c r="S1003" t="inlineStr">
        <is>
          <t>41</t>
        </is>
      </c>
    </row>
    <row r="1004" ht="11.25" customHeight="1">
      <c r="A1004" s="16" t="n">
        <v>1000</v>
      </c>
      <c r="B1004" s="21" t="n">
        <v>12</v>
      </c>
      <c r="C1004" s="18" t="n"/>
      <c r="D1004" s="19" t="n">
        <v>65318222</v>
      </c>
      <c r="E1004" s="19" t="inlineStr">
        <is>
          <t>ЭЛ836502</t>
        </is>
      </c>
      <c r="F1004" s="19" t="inlineStr">
        <is>
          <t>ПОР</t>
        </is>
      </c>
      <c r="G1004" s="19" t="inlineStr">
        <is>
          <t>Оскемен-1</t>
        </is>
      </c>
      <c r="H1004" s="19" t="inlineStr">
        <is>
          <t>Шубарколь</t>
        </is>
      </c>
      <c r="I1004" s="17" t="n">
        <v>421034</v>
      </c>
      <c r="J1004" s="20" t="n">
        <v>45658</v>
      </c>
      <c r="K1004" s="20" t="n">
        <v>45688</v>
      </c>
      <c r="L1004" s="20" t="n">
        <v>45676</v>
      </c>
      <c r="M1004" s="20" t="n">
        <v>45679</v>
      </c>
      <c r="N1004" s="20" t="n">
        <v>45686</v>
      </c>
      <c r="O1004" s="41">
        <f>IF(N1004=J1004,1,IF(AND(N1004=J1004,L1004=J1004),N1004+1-J1004,IF(AND(N1004&gt;J1004,L1004&lt;J1004),N1004+1-J1004,IF(AND(N1004&lt;=K1004,L1004&gt;=J1004),N1004-L1004,IF(L1004&gt;K1004,"",IF(N1004&gt;K1004,EOMONTH(N1004,-1)-L1004,""))))))</f>
        <v/>
      </c>
      <c r="P1004" s="41" t="n">
        <v>16000</v>
      </c>
      <c r="Q100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4" t="n">
        <v>12</v>
      </c>
      <c r="S1004" t="inlineStr">
        <is>
          <t>38</t>
        </is>
      </c>
    </row>
    <row r="1005" ht="11.25" customHeight="1">
      <c r="A1005" s="16" t="n">
        <v>1001</v>
      </c>
      <c r="B1005" s="21" t="n">
        <v>34</v>
      </c>
      <c r="C1005" s="18" t="n"/>
      <c r="D1005" s="19" t="n">
        <v>65318222</v>
      </c>
      <c r="E1005" s="19" t="inlineStr">
        <is>
          <t>ЭЛ836502</t>
        </is>
      </c>
      <c r="F1005" s="19" t="inlineStr">
        <is>
          <t>ГРУЖ</t>
        </is>
      </c>
      <c r="G1005" s="35" t="inlineStr">
        <is>
          <t>Кызылжар</t>
        </is>
      </c>
      <c r="H1005" s="19" t="inlineStr">
        <is>
          <t>Ангрен</t>
        </is>
      </c>
      <c r="I1005" s="17" t="n">
        <v>161128</v>
      </c>
      <c r="J1005" s="20" t="n">
        <v>45658</v>
      </c>
      <c r="K1005" s="20" t="n">
        <v>45688</v>
      </c>
      <c r="L1005" s="20" t="n">
        <v>45686</v>
      </c>
      <c r="M1005" s="20" t="n">
        <v>45688</v>
      </c>
      <c r="N1005" s="20" t="n">
        <v>45688</v>
      </c>
      <c r="O1005" s="41">
        <f>IF(N1005=J1005,1,IF(AND(N1005=J1005,L1005=J1005),N1005+1-J1005,IF(AND(N1005&gt;J1005,L1005&lt;J1005),N1005+1-J1005,IF(AND(N1005&lt;=K1005,L1005&gt;=J1005),N1005-L1005,IF(L1005&gt;K1005,"",IF(N1005&gt;K1005,EOMONTH(N1005,-1)-L1005,""))))))</f>
        <v/>
      </c>
      <c r="P1005" s="41" t="n">
        <v>16000</v>
      </c>
      <c r="Q1005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5" t="n">
        <v>12</v>
      </c>
      <c r="S1005" t="inlineStr">
        <is>
          <t>38</t>
        </is>
      </c>
    </row>
    <row r="1006" ht="11.25" customHeight="1">
      <c r="A1006" s="16" t="n">
        <v>1002</v>
      </c>
      <c r="B1006" s="21" t="n">
        <v>19</v>
      </c>
      <c r="C1006" s="18" t="n"/>
      <c r="D1006" s="19" t="n">
        <v>65318602</v>
      </c>
      <c r="E1006" s="19" t="inlineStr">
        <is>
          <t>ЭЛ809026</t>
        </is>
      </c>
      <c r="F1006" s="19" t="inlineStr">
        <is>
          <t>ПОР</t>
        </is>
      </c>
      <c r="G1006" s="19" t="inlineStr">
        <is>
          <t>Баталы</t>
        </is>
      </c>
      <c r="H1006" s="19" t="inlineStr">
        <is>
          <t>Шубарколь</t>
        </is>
      </c>
      <c r="I1006" s="17" t="n">
        <v>421034</v>
      </c>
      <c r="J1006" s="20" t="n">
        <v>45658</v>
      </c>
      <c r="K1006" s="20" t="n">
        <v>45688</v>
      </c>
      <c r="L1006" s="20" t="n">
        <v>45667</v>
      </c>
      <c r="M1006" s="20" t="n">
        <v>45672</v>
      </c>
      <c r="N1006" s="20" t="n">
        <v>45676</v>
      </c>
      <c r="O1006" s="41">
        <f>IF(N1006=J1006,1,IF(AND(N1006=J1006,L1006=J1006),N1006+1-J1006,IF(AND(N1006&gt;J1006,L1006&lt;J1006),N1006+1-J1006,IF(AND(N1006&lt;=K1006,L1006&gt;=J1006),N1006-L1006,IF(L1006&gt;K1006,"",IF(N1006&gt;K1006,EOMONTH(N1006,-1)-L1006,""))))))</f>
        <v/>
      </c>
      <c r="P1006" s="41" t="n">
        <v>16000</v>
      </c>
      <c r="Q1006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6" t="n">
        <v>19</v>
      </c>
      <c r="S1006" t="inlineStr">
        <is>
          <t>41</t>
        </is>
      </c>
    </row>
    <row r="1007" ht="11.25" customHeight="1">
      <c r="A1007" s="16" t="n">
        <v>1003</v>
      </c>
      <c r="B1007" s="21" t="n">
        <v>19</v>
      </c>
      <c r="C1007" s="18" t="n"/>
      <c r="D1007" s="19" t="n">
        <v>65319428</v>
      </c>
      <c r="E1007" s="19" t="inlineStr">
        <is>
          <t>ЭЛ809026</t>
        </is>
      </c>
      <c r="F1007" s="19" t="inlineStr">
        <is>
          <t>ПОР</t>
        </is>
      </c>
      <c r="G1007" s="19" t="inlineStr">
        <is>
          <t>Баталы</t>
        </is>
      </c>
      <c r="H1007" s="19" t="inlineStr">
        <is>
          <t>Шубарколь</t>
        </is>
      </c>
      <c r="I1007" s="17" t="n">
        <v>421034</v>
      </c>
      <c r="J1007" s="20" t="n">
        <v>45658</v>
      </c>
      <c r="K1007" s="20" t="n">
        <v>45688</v>
      </c>
      <c r="L1007" s="20" t="n">
        <v>45667</v>
      </c>
      <c r="M1007" s="20" t="n">
        <v>45672</v>
      </c>
      <c r="N1007" s="20" t="n">
        <v>45676</v>
      </c>
      <c r="O1007" s="41">
        <f>IF(N1007=J1007,1,IF(AND(N1007=J1007,L1007=J1007),N1007+1-J1007,IF(AND(N1007&gt;J1007,L1007&lt;J1007),N1007+1-J1007,IF(AND(N1007&lt;=K1007,L1007&gt;=J1007),N1007-L1007,IF(L1007&gt;K1007,"",IF(N1007&gt;K1007,EOMONTH(N1007,-1)-L1007,""))))))</f>
        <v/>
      </c>
      <c r="P1007" s="41" t="n">
        <v>16000</v>
      </c>
      <c r="Q1007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7" t="n">
        <v>19</v>
      </c>
      <c r="S1007" t="inlineStr">
        <is>
          <t>41</t>
        </is>
      </c>
    </row>
    <row r="1008" ht="11.25" customHeight="1">
      <c r="A1008" s="16" t="n">
        <v>1004</v>
      </c>
      <c r="B1008" s="21" t="n">
        <v>19</v>
      </c>
      <c r="C1008" s="18" t="n"/>
      <c r="D1008" s="19" t="n">
        <v>65321101</v>
      </c>
      <c r="E1008" s="19" t="inlineStr">
        <is>
          <t>ЭЛ809026</t>
        </is>
      </c>
      <c r="F1008" s="19" t="inlineStr">
        <is>
          <t>ПОР</t>
        </is>
      </c>
      <c r="G1008" s="19" t="inlineStr">
        <is>
          <t>Баталы</t>
        </is>
      </c>
      <c r="H1008" s="19" t="inlineStr">
        <is>
          <t>Шубарколь</t>
        </is>
      </c>
      <c r="I1008" s="17" t="n">
        <v>421034</v>
      </c>
      <c r="J1008" s="20" t="n">
        <v>45658</v>
      </c>
      <c r="K1008" s="20" t="n">
        <v>45688</v>
      </c>
      <c r="L1008" s="20" t="n">
        <v>45668</v>
      </c>
      <c r="M1008" s="20" t="n">
        <v>45672</v>
      </c>
      <c r="N1008" s="20" t="n">
        <v>45676</v>
      </c>
      <c r="O1008" s="41">
        <f>IF(N1008=J1008,1,IF(AND(N1008=J1008,L1008=J1008),N1008+1-J1008,IF(AND(N1008&gt;J1008,L1008&lt;J1008),N1008+1-J1008,IF(AND(N1008&lt;=K1008,L1008&gt;=J1008),N1008-L1008,IF(L1008&gt;K1008,"",IF(N1008&gt;K1008,EOMONTH(N1008,-1)-L1008,""))))))</f>
        <v/>
      </c>
      <c r="P1008" s="41" t="n">
        <v>16000</v>
      </c>
      <c r="Q1008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8" t="n">
        <v>19</v>
      </c>
      <c r="S1008" t="inlineStr">
        <is>
          <t>41</t>
        </is>
      </c>
    </row>
    <row r="1009" ht="11.25" customHeight="1">
      <c r="A1009" s="16" t="n">
        <v>1005</v>
      </c>
      <c r="B1009" s="21" t="n">
        <v>19</v>
      </c>
      <c r="C1009" s="18" t="n"/>
      <c r="D1009" s="19" t="n">
        <v>65322182</v>
      </c>
      <c r="E1009" s="19" t="inlineStr">
        <is>
          <t>ЭЛ809026</t>
        </is>
      </c>
      <c r="F1009" s="19" t="inlineStr">
        <is>
          <t>ПОР</t>
        </is>
      </c>
      <c r="G1009" s="19" t="inlineStr">
        <is>
          <t>Баталы</t>
        </is>
      </c>
      <c r="H1009" s="19" t="inlineStr">
        <is>
          <t>Шубарколь</t>
        </is>
      </c>
      <c r="I1009" s="17" t="n">
        <v>421034</v>
      </c>
      <c r="J1009" s="20" t="n">
        <v>45658</v>
      </c>
      <c r="K1009" s="20" t="n">
        <v>45688</v>
      </c>
      <c r="L1009" s="20" t="n">
        <v>45667</v>
      </c>
      <c r="M1009" s="20" t="n">
        <v>45672</v>
      </c>
      <c r="N1009" s="20" t="n">
        <v>45676</v>
      </c>
      <c r="O1009" s="41">
        <f>IF(N1009=J1009,1,IF(AND(N1009=J1009,L1009=J1009),N1009+1-J1009,IF(AND(N1009&gt;J1009,L1009&lt;J1009),N1009+1-J1009,IF(AND(N1009&lt;=K1009,L1009&gt;=J1009),N1009-L1009,IF(L1009&gt;K1009,"",IF(N1009&gt;K1009,EOMONTH(N1009,-1)-L1009,""))))))</f>
        <v/>
      </c>
      <c r="P1009" s="41" t="n">
        <v>16000</v>
      </c>
      <c r="Q1009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09" t="n">
        <v>19</v>
      </c>
      <c r="S1009" t="inlineStr">
        <is>
          <t>41</t>
        </is>
      </c>
    </row>
    <row r="1010" ht="11.25" customHeight="1">
      <c r="A1010" s="16" t="n">
        <v>1006</v>
      </c>
      <c r="B1010" s="21" t="n">
        <v>19</v>
      </c>
      <c r="C1010" s="18" t="n"/>
      <c r="D1010" s="19" t="n">
        <v>65322810</v>
      </c>
      <c r="E1010" s="19" t="inlineStr">
        <is>
          <t>ЭЛ817317</t>
        </is>
      </c>
      <c r="F1010" s="19" t="inlineStr">
        <is>
          <t>ПОР</t>
        </is>
      </c>
      <c r="G1010" s="19" t="inlineStr">
        <is>
          <t>Баталы</t>
        </is>
      </c>
      <c r="H1010" s="19" t="inlineStr">
        <is>
          <t>Шубарколь</t>
        </is>
      </c>
      <c r="I1010" s="17" t="n">
        <v>421034</v>
      </c>
      <c r="J1010" s="20" t="n">
        <v>45658</v>
      </c>
      <c r="K1010" s="20" t="n">
        <v>45688</v>
      </c>
      <c r="L1010" s="20" t="n">
        <v>45673</v>
      </c>
      <c r="M1010" s="20" t="n">
        <v>45674</v>
      </c>
      <c r="N1010" s="20" t="n">
        <v>45679</v>
      </c>
      <c r="O1010" s="41">
        <f>IF(N1010=J1010,1,IF(AND(N1010=J1010,L1010=J1010),N1010+1-J1010,IF(AND(N1010&gt;J1010,L1010&lt;J1010),N1010+1-J1010,IF(AND(N1010&lt;=K1010,L1010&gt;=J1010),N1010-L1010,IF(L1010&gt;K1010,"",IF(N1010&gt;K1010,EOMONTH(N1010,-1)-L1010,""))))))</f>
        <v/>
      </c>
      <c r="P1010" s="41" t="n">
        <v>16000</v>
      </c>
      <c r="Q1010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0" t="n">
        <v>19</v>
      </c>
      <c r="S1010" t="inlineStr">
        <is>
          <t>41</t>
        </is>
      </c>
    </row>
    <row r="1011" ht="11.25" customHeight="1">
      <c r="A1011" s="16" t="n">
        <v>1007</v>
      </c>
      <c r="B1011" s="21" t="n">
        <v>12</v>
      </c>
      <c r="C1011" s="18" t="n">
        <v>513</v>
      </c>
      <c r="D1011" s="19" t="n">
        <v>65337438</v>
      </c>
      <c r="E1011" s="19" t="inlineStr">
        <is>
          <t>ЭЛ848271</t>
        </is>
      </c>
      <c r="F1011" s="19" t="inlineStr">
        <is>
          <t>ПОР</t>
        </is>
      </c>
      <c r="G1011" s="19" t="inlineStr">
        <is>
          <t>ПАВЛОДАР</t>
        </is>
      </c>
      <c r="H1011" s="19" t="inlineStr">
        <is>
          <t>Шубарколь</t>
        </is>
      </c>
      <c r="I1011" s="17" t="n">
        <v>421034</v>
      </c>
      <c r="J1011" s="20" t="n">
        <v>45658</v>
      </c>
      <c r="K1011" s="20" t="n">
        <v>45688</v>
      </c>
      <c r="L1011" s="20" t="n">
        <v>45679</v>
      </c>
      <c r="M1011" s="20" t="n">
        <v>45683</v>
      </c>
      <c r="N1011" s="20" t="n">
        <v>45688</v>
      </c>
      <c r="O1011" s="41">
        <f>IF(N1011=J1011,1,IF(AND(N1011=J1011,L1011=J1011),N1011+1-J1011,IF(AND(N1011&gt;J1011,L1011&lt;J1011),N1011+1-J1011,IF(AND(N1011&lt;=K1011,L1011&gt;=J1011),N1011-L1011,IF(L1011&gt;K1011,"",IF(N1011&gt;K1011,EOMONTH(N1011,-1)-L1011,""))))))</f>
        <v/>
      </c>
      <c r="P1011" s="41" t="n">
        <v>16000</v>
      </c>
      <c r="Q1011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1" t="n">
        <v>0</v>
      </c>
      <c r="S1011" t="inlineStr">
        <is>
          <t>value is not active</t>
        </is>
      </c>
    </row>
    <row r="1012" ht="11.25" customHeight="1">
      <c r="A1012" s="16" t="n">
        <v>1008</v>
      </c>
      <c r="B1012" s="21" t="n">
        <v>19</v>
      </c>
      <c r="C1012" s="18" t="n"/>
      <c r="D1012" s="19" t="n">
        <v>65337917</v>
      </c>
      <c r="E1012" s="19" t="inlineStr">
        <is>
          <t>ЭЛ820900</t>
        </is>
      </c>
      <c r="F1012" s="19" t="inlineStr">
        <is>
          <t>ПОР</t>
        </is>
      </c>
      <c r="G1012" s="19" t="inlineStr">
        <is>
          <t>Баталы</t>
        </is>
      </c>
      <c r="H1012" s="19" t="inlineStr">
        <is>
          <t>Шубарколь</t>
        </is>
      </c>
      <c r="I1012" s="17" t="n">
        <v>421034</v>
      </c>
      <c r="J1012" s="20" t="n">
        <v>45658</v>
      </c>
      <c r="K1012" s="20" t="n">
        <v>45688</v>
      </c>
      <c r="L1012" s="20" t="n">
        <v>45673</v>
      </c>
      <c r="M1012" s="20" t="n">
        <v>45674</v>
      </c>
      <c r="N1012" s="20" t="n">
        <v>45679</v>
      </c>
      <c r="O1012" s="41">
        <f>IF(N1012=J1012,1,IF(AND(N1012=J1012,L1012=J1012),N1012+1-J1012,IF(AND(N1012&gt;J1012,L1012&lt;J1012),N1012+1-J1012,IF(AND(N1012&lt;=K1012,L1012&gt;=J1012),N1012-L1012,IF(L1012&gt;K1012,"",IF(N1012&gt;K1012,EOMONTH(N1012,-1)-L1012,""))))))</f>
        <v/>
      </c>
      <c r="P1012" s="41" t="n">
        <v>16000</v>
      </c>
      <c r="Q1012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2" t="n">
        <v>19</v>
      </c>
      <c r="S1012" t="inlineStr">
        <is>
          <t>41</t>
        </is>
      </c>
    </row>
    <row r="1013" ht="11.25" customHeight="1">
      <c r="A1013" s="16" t="n">
        <v>1009</v>
      </c>
      <c r="B1013" s="21" t="n">
        <v>19</v>
      </c>
      <c r="C1013" s="18" t="n"/>
      <c r="D1013" s="19" t="n">
        <v>65339970</v>
      </c>
      <c r="E1013" s="19" t="inlineStr">
        <is>
          <t>ЭЛ835396</t>
        </is>
      </c>
      <c r="F1013" s="19" t="inlineStr">
        <is>
          <t>ПОР</t>
        </is>
      </c>
      <c r="G1013" s="19" t="inlineStr">
        <is>
          <t>Баталы</t>
        </is>
      </c>
      <c r="H1013" s="19" t="inlineStr">
        <is>
          <t>Шубарколь</t>
        </is>
      </c>
      <c r="I1013" s="17" t="n">
        <v>421034</v>
      </c>
      <c r="J1013" s="20" t="n">
        <v>45658</v>
      </c>
      <c r="K1013" s="20" t="n">
        <v>45688</v>
      </c>
      <c r="L1013" s="20" t="n">
        <v>45676</v>
      </c>
      <c r="M1013" s="20" t="n">
        <v>45679</v>
      </c>
      <c r="N1013" s="20" t="n">
        <v>45685</v>
      </c>
      <c r="O1013" s="41">
        <f>IF(N1013=J1013,1,IF(AND(N1013=J1013,L1013=J1013),N1013+1-J1013,IF(AND(N1013&gt;J1013,L1013&lt;J1013),N1013+1-J1013,IF(AND(N1013&lt;=K1013,L1013&gt;=J1013),N1013-L1013,IF(L1013&gt;K1013,"",IF(N1013&gt;K1013,EOMONTH(N1013,-1)-L1013,""))))))</f>
        <v/>
      </c>
      <c r="P1013" s="41" t="n">
        <v>16000</v>
      </c>
      <c r="Q1013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3" t="n">
        <v>19</v>
      </c>
      <c r="S1013" t="inlineStr">
        <is>
          <t>41</t>
        </is>
      </c>
    </row>
    <row r="1014" ht="11.25" customHeight="1">
      <c r="A1014" s="16" t="n">
        <v>1010</v>
      </c>
      <c r="B1014" s="21" t="n">
        <v>19</v>
      </c>
      <c r="C1014" s="18" t="n"/>
      <c r="D1014" s="19" t="n">
        <v>65342875</v>
      </c>
      <c r="E1014" s="19" t="inlineStr">
        <is>
          <t>ЭЛ836972</t>
        </is>
      </c>
      <c r="F1014" s="19" t="inlineStr">
        <is>
          <t>ПОР</t>
        </is>
      </c>
      <c r="G1014" s="19" t="inlineStr">
        <is>
          <t>Баталы</t>
        </is>
      </c>
      <c r="H1014" s="19" t="inlineStr">
        <is>
          <t>Шубарколь</t>
        </is>
      </c>
      <c r="I1014" s="17" t="n">
        <v>421034</v>
      </c>
      <c r="J1014" s="20" t="n">
        <v>45658</v>
      </c>
      <c r="K1014" s="20" t="n">
        <v>45688</v>
      </c>
      <c r="L1014" s="20" t="n">
        <v>45676</v>
      </c>
      <c r="M1014" s="20" t="n">
        <v>45679</v>
      </c>
      <c r="N1014" s="20" t="n">
        <v>45685</v>
      </c>
      <c r="O1014" s="41">
        <f>IF(N1014=J1014,1,IF(AND(N1014=J1014,L1014=J1014),N1014+1-J1014,IF(AND(N1014&gt;J1014,L1014&lt;J1014),N1014+1-J1014,IF(AND(N1014&lt;=K1014,L1014&gt;=J1014),N1014-L1014,IF(L1014&gt;K1014,"",IF(N1014&gt;K1014,EOMONTH(N1014,-1)-L1014,""))))))</f>
        <v/>
      </c>
      <c r="P1014" s="41" t="n">
        <v>16000</v>
      </c>
      <c r="Q1014" s="40">
        <f>Таблица323567463456723456243578910111213141516171819365474[[#This Row],[Стоимость аренды сут]]*Таблица323567463456723456243578910111213141516171819365474[[#This Row],[Общее кол-во суток]]</f>
        <v/>
      </c>
      <c r="R1014" t="n">
        <v>19</v>
      </c>
      <c r="S1014" t="inlineStr">
        <is>
          <t>41</t>
        </is>
      </c>
    </row>
    <row r="1015" ht="11.25" customHeight="1">
      <c r="A1015" s="23" t="n"/>
      <c r="B1015" s="24" t="n"/>
      <c r="C1015" s="24" t="n"/>
      <c r="D1015" s="25" t="n"/>
      <c r="E1015" s="25" t="n"/>
      <c r="F1015" s="25" t="n"/>
      <c r="G1015" s="25" t="n"/>
      <c r="H1015" s="25" t="n"/>
      <c r="I1015" s="24" t="n"/>
      <c r="J1015" s="43" t="n"/>
      <c r="K1015" s="43" t="n"/>
      <c r="L1015" s="43" t="n"/>
      <c r="M1015" s="43" t="n"/>
      <c r="N1015" s="43" t="n"/>
      <c r="O1015" s="25">
        <f>SUBTOTAL(109,Таблица323567463456723456243578910111213141516171819365474[Общее кол-во суток])</f>
        <v/>
      </c>
      <c r="P1015" s="43" t="n"/>
      <c r="Q1015" s="44">
        <f>SUBTOTAL(109,Таблица323567463456723456243578910111213141516171819365474[Общая стоимость за месяц])</f>
        <v/>
      </c>
      <c r="R1015" t="n">
        <v>0</v>
      </c>
      <c r="S1015" t="inlineStr">
        <is>
          <t>value is not active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Дана</dc:creator>
  <dcterms:created xsi:type="dcterms:W3CDTF">2022-06-29T09:49:21Z</dcterms:created>
  <dcterms:modified xsi:type="dcterms:W3CDTF">2025-03-09T11:20:18Z</dcterms:modified>
  <cp:lastModifiedBy>user</cp:lastModifiedBy>
</cp:coreProperties>
</file>