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L11" i="1"/>
  <c r="L10" i="1"/>
  <c r="L9" i="1"/>
  <c r="L8" i="1"/>
  <c r="L7" i="1"/>
  <c r="L6" i="1"/>
  <c r="L5" i="1"/>
  <c r="J6" i="1"/>
  <c r="J5" i="1"/>
  <c r="J7" i="1"/>
  <c r="J8" i="1"/>
  <c r="J9" i="1"/>
  <c r="J10" i="1"/>
  <c r="J11" i="1"/>
  <c r="J12" i="1"/>
  <c r="I10" i="1"/>
  <c r="I9" i="1"/>
  <c r="I6" i="1"/>
  <c r="I5" i="1"/>
  <c r="H10" i="1"/>
  <c r="H5" i="1"/>
  <c r="G12" i="1"/>
  <c r="I12" i="1" s="1"/>
  <c r="G11" i="1"/>
  <c r="I11" i="1" s="1"/>
  <c r="G10" i="1"/>
  <c r="G9" i="1"/>
  <c r="G8" i="1"/>
  <c r="I8" i="1" s="1"/>
  <c r="G7" i="1"/>
  <c r="I7" i="1" s="1"/>
  <c r="G6" i="1"/>
  <c r="G5" i="1"/>
</calcChain>
</file>

<file path=xl/sharedStrings.xml><?xml version="1.0" encoding="utf-8"?>
<sst xmlns="http://schemas.openxmlformats.org/spreadsheetml/2006/main" count="49" uniqueCount="40">
  <si>
    <t>PAYROLL SHEET</t>
  </si>
  <si>
    <t>CODE</t>
  </si>
  <si>
    <t>EMPLOYEE NAME</t>
  </si>
  <si>
    <t>DEPT</t>
  </si>
  <si>
    <t>DESIGNATION</t>
  </si>
  <si>
    <t>BASIC SALARY</t>
  </si>
  <si>
    <t>DA</t>
  </si>
  <si>
    <t>TA</t>
  </si>
  <si>
    <t>SPECIAL ALLOWANCE</t>
  </si>
  <si>
    <t>GROSS SALARY</t>
  </si>
  <si>
    <t>TAX APPLICABLE</t>
  </si>
  <si>
    <t>NET SALARY</t>
  </si>
  <si>
    <t>Kunal Thakore</t>
  </si>
  <si>
    <t>Varkha Vishwas</t>
  </si>
  <si>
    <t>Mohan Roy</t>
  </si>
  <si>
    <t>Vikash Modi</t>
  </si>
  <si>
    <t>Rahul Ghosh</t>
  </si>
  <si>
    <t>Kuntan Sharma</t>
  </si>
  <si>
    <t>Sajjal Sharma</t>
  </si>
  <si>
    <t>Karunya Dev</t>
  </si>
  <si>
    <t>Date Of Joining</t>
  </si>
  <si>
    <t>January 1,2012</t>
  </si>
  <si>
    <t>February15,2014</t>
  </si>
  <si>
    <t>January 5,2014</t>
  </si>
  <si>
    <t>January 22,2017</t>
  </si>
  <si>
    <t>March 1,2015</t>
  </si>
  <si>
    <t>february 1,2013</t>
  </si>
  <si>
    <t>December 5,2016</t>
  </si>
  <si>
    <t>April1 2014</t>
  </si>
  <si>
    <t>MKT</t>
  </si>
  <si>
    <t>ACCT</t>
  </si>
  <si>
    <t>ADMIN</t>
  </si>
  <si>
    <t>PUR</t>
  </si>
  <si>
    <t>HR</t>
  </si>
  <si>
    <t>MANAGER</t>
  </si>
  <si>
    <t>OFFICER</t>
  </si>
  <si>
    <t>DA15%FOR MANAGER AND FOR OFFICER 12%</t>
  </si>
  <si>
    <t>ONLY MANAGER OF ADMIN OR MARKAETING ARE ELIGIBLE FOR 10%</t>
  </si>
  <si>
    <t>CONDITION2</t>
  </si>
  <si>
    <t>ONLY FOR MANAGER,WHO JOINED ON OR BEFORE (01-01-2014)IT IS APPLICABLE OF THAT RS 2500/-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</si>
</sst>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workbookViewId="0">
      <selection activeCell="C14" sqref="C14"/>
    </sheetView>
  </sheetViews>
  <sheetFormatPr defaultRowHeight="15" x14ac:dyDescent="0.25"/>
  <cols>
    <col min="2" max="2" width="16.140625" bestFit="1" customWidth="1"/>
    <col min="3" max="3" width="20.5703125" customWidth="1"/>
    <col min="5" max="5" width="13.42578125" bestFit="1" customWidth="1"/>
    <col min="6" max="6" width="13.28515625" bestFit="1" customWidth="1"/>
    <col min="8" max="8" width="11.28515625" customWidth="1"/>
    <col min="9" max="9" width="20.140625" customWidth="1"/>
    <col min="10" max="10" width="15.42578125" bestFit="1" customWidth="1"/>
    <col min="11" max="11" width="19.85546875" bestFit="1" customWidth="1"/>
    <col min="12" max="12" width="11.42578125" bestFit="1" customWidth="1"/>
    <col min="18" max="18" width="118.85546875" bestFit="1" customWidth="1"/>
  </cols>
  <sheetData>
    <row r="1" spans="1:18" ht="15" customHeight="1" x14ac:dyDescent="0.25">
      <c r="G1" s="1" t="s">
        <v>0</v>
      </c>
      <c r="H1" s="1"/>
      <c r="I1" s="1"/>
    </row>
    <row r="2" spans="1:18" ht="15" customHeight="1" x14ac:dyDescent="0.25">
      <c r="G2" s="1"/>
      <c r="H2" s="1"/>
      <c r="I2" s="1"/>
    </row>
    <row r="4" spans="1:18" x14ac:dyDescent="0.25">
      <c r="A4" s="2" t="s">
        <v>1</v>
      </c>
      <c r="B4" s="2" t="s">
        <v>2</v>
      </c>
      <c r="C4" s="2" t="s">
        <v>20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9</v>
      </c>
      <c r="J4" s="2" t="s">
        <v>10</v>
      </c>
      <c r="K4" s="2" t="s">
        <v>8</v>
      </c>
      <c r="L4" s="2" t="s">
        <v>11</v>
      </c>
    </row>
    <row r="5" spans="1:18" ht="18.75" x14ac:dyDescent="0.3">
      <c r="A5">
        <v>102</v>
      </c>
      <c r="B5" t="s">
        <v>12</v>
      </c>
      <c r="C5" t="s">
        <v>21</v>
      </c>
      <c r="D5" t="s">
        <v>29</v>
      </c>
      <c r="E5" t="s">
        <v>34</v>
      </c>
      <c r="F5">
        <v>20000</v>
      </c>
      <c r="G5">
        <f>F5*15/100</f>
        <v>3000</v>
      </c>
      <c r="H5">
        <f>F5*10/100</f>
        <v>2000</v>
      </c>
      <c r="I5">
        <f>SUM(F5:H5)</f>
        <v>25000</v>
      </c>
      <c r="J5">
        <f>IF(I5&gt;18000,I5*15%,IF(I5&gt;10000,I5*10%))</f>
        <v>3750</v>
      </c>
      <c r="K5">
        <v>2500</v>
      </c>
      <c r="L5">
        <f>I5-J5+K5</f>
        <v>23750</v>
      </c>
      <c r="R5" s="3" t="s">
        <v>36</v>
      </c>
    </row>
    <row r="6" spans="1:18" ht="18.75" x14ac:dyDescent="0.3">
      <c r="A6">
        <v>145</v>
      </c>
      <c r="B6" t="s">
        <v>13</v>
      </c>
      <c r="C6" t="s">
        <v>22</v>
      </c>
      <c r="D6" t="s">
        <v>30</v>
      </c>
      <c r="E6" t="s">
        <v>35</v>
      </c>
      <c r="F6">
        <v>12000</v>
      </c>
      <c r="G6">
        <f>F6*12/100</f>
        <v>1440</v>
      </c>
      <c r="I6">
        <f>SUM(F6:H6)</f>
        <v>13440</v>
      </c>
      <c r="J6">
        <f>IF(I6&gt;18000,I6*15%,IF(I6&gt;10000,I6*10%))</f>
        <v>1344</v>
      </c>
      <c r="L6">
        <f>I6-J6</f>
        <v>12096</v>
      </c>
      <c r="R6" s="4" t="s">
        <v>37</v>
      </c>
    </row>
    <row r="7" spans="1:18" x14ac:dyDescent="0.25">
      <c r="A7">
        <v>181</v>
      </c>
      <c r="B7" t="s">
        <v>14</v>
      </c>
      <c r="C7" t="s">
        <v>23</v>
      </c>
      <c r="D7" t="s">
        <v>31</v>
      </c>
      <c r="E7" t="s">
        <v>35</v>
      </c>
      <c r="F7">
        <v>12000</v>
      </c>
      <c r="G7">
        <f>F7*12/100</f>
        <v>1440</v>
      </c>
      <c r="I7">
        <f>SUM(F7:G7)</f>
        <v>13440</v>
      </c>
      <c r="J7">
        <f t="shared" ref="J6:J12" si="0">IF(I7&gt;18000,I7*15%,IF(I7&gt;10000,I7*10%))</f>
        <v>1344</v>
      </c>
      <c r="L7">
        <f>I7-J7</f>
        <v>12096</v>
      </c>
    </row>
    <row r="8" spans="1:18" x14ac:dyDescent="0.25">
      <c r="A8">
        <v>501</v>
      </c>
      <c r="B8" t="s">
        <v>15</v>
      </c>
      <c r="C8" t="s">
        <v>24</v>
      </c>
      <c r="D8" t="s">
        <v>32</v>
      </c>
      <c r="E8" t="s">
        <v>34</v>
      </c>
      <c r="F8">
        <v>18000</v>
      </c>
      <c r="G8">
        <f>F8*15/100</f>
        <v>2700</v>
      </c>
      <c r="I8">
        <f>SUM(F8:G8)</f>
        <v>20700</v>
      </c>
      <c r="J8">
        <f t="shared" si="0"/>
        <v>3105</v>
      </c>
      <c r="L8">
        <f>I8-J8</f>
        <v>17595</v>
      </c>
    </row>
    <row r="9" spans="1:18" ht="18.75" x14ac:dyDescent="0.3">
      <c r="A9">
        <v>367</v>
      </c>
      <c r="B9" t="s">
        <v>16</v>
      </c>
      <c r="C9" t="s">
        <v>25</v>
      </c>
      <c r="D9" t="s">
        <v>31</v>
      </c>
      <c r="E9" t="s">
        <v>35</v>
      </c>
      <c r="F9">
        <v>12000</v>
      </c>
      <c r="G9">
        <f>F9*12/100</f>
        <v>1440</v>
      </c>
      <c r="I9">
        <f>SUM(F9:G9)</f>
        <v>13440</v>
      </c>
      <c r="J9">
        <f t="shared" si="0"/>
        <v>1344</v>
      </c>
      <c r="L9">
        <f>I9-J9</f>
        <v>12096</v>
      </c>
      <c r="R9" s="4" t="s">
        <v>38</v>
      </c>
    </row>
    <row r="10" spans="1:18" ht="18.75" x14ac:dyDescent="0.3">
      <c r="A10">
        <v>192</v>
      </c>
      <c r="B10" t="s">
        <v>17</v>
      </c>
      <c r="C10" t="s">
        <v>26</v>
      </c>
      <c r="D10" t="s">
        <v>31</v>
      </c>
      <c r="E10" t="s">
        <v>34</v>
      </c>
      <c r="F10">
        <v>18000</v>
      </c>
      <c r="G10">
        <f>F10*15/100</f>
        <v>2700</v>
      </c>
      <c r="H10">
        <f>F10*10/100</f>
        <v>1800</v>
      </c>
      <c r="I10">
        <f>SUM(F10:H10)</f>
        <v>22500</v>
      </c>
      <c r="J10">
        <f t="shared" si="0"/>
        <v>3375</v>
      </c>
      <c r="K10">
        <v>2500</v>
      </c>
      <c r="L10">
        <f>I10-J10+K10</f>
        <v>21625</v>
      </c>
      <c r="R10" s="4" t="s">
        <v>39</v>
      </c>
    </row>
    <row r="11" spans="1:18" x14ac:dyDescent="0.25">
      <c r="A11">
        <v>532</v>
      </c>
      <c r="B11" t="s">
        <v>18</v>
      </c>
      <c r="C11" t="s">
        <v>27</v>
      </c>
      <c r="D11" t="s">
        <v>29</v>
      </c>
      <c r="E11" t="s">
        <v>35</v>
      </c>
      <c r="F11">
        <v>15000</v>
      </c>
      <c r="G11">
        <f>F11*12/100</f>
        <v>1800</v>
      </c>
      <c r="I11">
        <f>SUM(F11:G11)</f>
        <v>16800</v>
      </c>
      <c r="J11">
        <f t="shared" si="0"/>
        <v>1680</v>
      </c>
      <c r="L11">
        <f>I11-J11</f>
        <v>15120</v>
      </c>
    </row>
    <row r="12" spans="1:18" x14ac:dyDescent="0.25">
      <c r="A12">
        <v>255</v>
      </c>
      <c r="B12" t="s">
        <v>19</v>
      </c>
      <c r="C12" t="s">
        <v>28</v>
      </c>
      <c r="D12" t="s">
        <v>33</v>
      </c>
      <c r="E12" t="s">
        <v>34</v>
      </c>
      <c r="F12">
        <v>18000</v>
      </c>
      <c r="G12">
        <f>F12*15/100</f>
        <v>2700</v>
      </c>
      <c r="I12">
        <f>SUM(F12:G12)</f>
        <v>20700</v>
      </c>
      <c r="J12">
        <f t="shared" si="0"/>
        <v>3105</v>
      </c>
      <c r="K12">
        <v>2500</v>
      </c>
      <c r="L12">
        <f>I12-J12+K12</f>
        <v>20095</v>
      </c>
    </row>
  </sheetData>
  <mergeCells count="1">
    <mergeCell ref="G1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2019-08-17T08:52:59Z</dcterms:created>
  <dcterms:modified xsi:type="dcterms:W3CDTF">2019-08-17T09:37:28Z</dcterms:modified>
</cp:coreProperties>
</file>