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mc:AlternateContent xmlns:mc="http://schemas.openxmlformats.org/markup-compatibility/2006">
    <mc:Choice Requires="x15">
      <x15ac:absPath xmlns:x15ac="http://schemas.microsoft.com/office/spreadsheetml/2010/11/ac" url="C:\Users\dan\Documents\GitHub\MLLesson\ML02 決定木の学習\"/>
    </mc:Choice>
  </mc:AlternateContent>
  <bookViews>
    <workbookView xWindow="21435" yWindow="2055" windowWidth="17535" windowHeight="17775" xr2:uid="{00000000-000D-0000-FFFF-FFFF00000000}"/>
  </bookViews>
  <sheets>
    <sheet name=" python プログラム用" sheetId="9" r:id="rId1"/>
    <sheet name="課題" sheetId="4" r:id="rId2"/>
    <sheet name="Sheet1" sheetId="8" r:id="rId3"/>
    <sheet name="例題１" sheetId="1" r:id="rId4"/>
    <sheet name="作業シート" sheetId="5" r:id="rId5"/>
    <sheet name="計算シート２" sheetId="7" r:id="rId6"/>
    <sheet name="正解L00" sheetId="10" r:id="rId7"/>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4" i="1" l="1"/>
  <c r="J5" i="1"/>
  <c r="J6" i="1"/>
  <c r="J7" i="1"/>
  <c r="J8" i="1"/>
  <c r="J9" i="1"/>
  <c r="J10" i="1"/>
  <c r="J11" i="1"/>
  <c r="J4" i="1"/>
  <c r="I5" i="1"/>
  <c r="I6" i="1"/>
  <c r="I7" i="1"/>
  <c r="I8" i="1"/>
  <c r="I9" i="1"/>
  <c r="I10" i="1"/>
  <c r="I11" i="1"/>
  <c r="I4" i="1"/>
  <c r="J4" i="5"/>
  <c r="K4" i="5"/>
  <c r="J3" i="5"/>
  <c r="K3" i="5"/>
  <c r="K5" i="5"/>
</calcChain>
</file>

<file path=xl/sharedStrings.xml><?xml version="1.0" encoding="utf-8"?>
<sst xmlns="http://schemas.openxmlformats.org/spreadsheetml/2006/main" count="509" uniqueCount="175">
  <si>
    <t>顧客番号</t>
  </si>
  <si>
    <t>住居形態</t>
  </si>
  <si>
    <t>家族構成</t>
  </si>
  <si>
    <t>収入</t>
  </si>
  <si>
    <t>ローン残</t>
  </si>
  <si>
    <t>販売実績</t>
  </si>
  <si>
    <t>マンション</t>
  </si>
  <si>
    <t>独</t>
  </si>
  <si>
    <t>低</t>
  </si>
  <si>
    <t>あり</t>
  </si>
  <si>
    <t>×</t>
  </si>
  <si>
    <t>１戸建て</t>
  </si>
  <si>
    <t>大</t>
  </si>
  <si>
    <t>高</t>
  </si>
  <si>
    <t>なし</t>
  </si>
  <si>
    <t>○</t>
  </si>
  <si>
    <t>小</t>
  </si>
  <si>
    <t>大学</t>
    <rPh sb="0" eb="2">
      <t>ダイガク</t>
    </rPh>
    <phoneticPr fontId="3"/>
  </si>
  <si>
    <t>４年制</t>
    <rPh sb="1" eb="3">
      <t>ネンセイ</t>
    </rPh>
    <phoneticPr fontId="3"/>
  </si>
  <si>
    <t>４年制</t>
    <phoneticPr fontId="3"/>
  </si>
  <si>
    <t>短大</t>
    <rPh sb="0" eb="2">
      <t>タンダイ</t>
    </rPh>
    <phoneticPr fontId="3"/>
  </si>
  <si>
    <t>採用</t>
    <rPh sb="0" eb="2">
      <t>サイヨウ</t>
    </rPh>
    <phoneticPr fontId="3"/>
  </si>
  <si>
    <t>不採用</t>
    <phoneticPr fontId="3"/>
  </si>
  <si>
    <t>採否</t>
    <rPh sb="0" eb="2">
      <t>サイヒ</t>
    </rPh>
    <phoneticPr fontId="3"/>
  </si>
  <si>
    <t>成績</t>
    <rPh sb="0" eb="2">
      <t>セイセキ</t>
    </rPh>
    <phoneticPr fontId="3"/>
  </si>
  <si>
    <t>A</t>
    <phoneticPr fontId="3"/>
  </si>
  <si>
    <t>B</t>
    <phoneticPr fontId="3"/>
  </si>
  <si>
    <t>あり</t>
    <phoneticPr fontId="3"/>
  </si>
  <si>
    <t>資格</t>
    <rPh sb="0" eb="2">
      <t>シカク</t>
    </rPh>
    <phoneticPr fontId="3"/>
  </si>
  <si>
    <t>性別</t>
  </si>
  <si>
    <t>性別</t>
    <rPh sb="0" eb="2">
      <t>セイベツ</t>
    </rPh>
    <phoneticPr fontId="3"/>
  </si>
  <si>
    <t>男</t>
    <rPh sb="0" eb="1">
      <t>オトコ</t>
    </rPh>
    <phoneticPr fontId="3"/>
  </si>
  <si>
    <t>女</t>
    <rPh sb="0" eb="1">
      <t>オンナ</t>
    </rPh>
    <phoneticPr fontId="3"/>
  </si>
  <si>
    <t>なし</t>
    <phoneticPr fontId="3"/>
  </si>
  <si>
    <t>高</t>
    <phoneticPr fontId="3"/>
  </si>
  <si>
    <t>○</t>
    <phoneticPr fontId="3"/>
  </si>
  <si>
    <t>ローン残高で並べ替えてみると</t>
    <rPh sb="3" eb="5">
      <t>ザンダカ</t>
    </rPh>
    <rPh sb="6" eb="7">
      <t>ナラ</t>
    </rPh>
    <rPh sb="8" eb="9">
      <t>カ</t>
    </rPh>
    <phoneticPr fontId="3"/>
  </si>
  <si>
    <t>・ローン残高がある人には販売実績がない</t>
    <rPh sb="4" eb="6">
      <t>ザンダカ</t>
    </rPh>
    <rPh sb="9" eb="10">
      <t>ヒト</t>
    </rPh>
    <rPh sb="12" eb="14">
      <t>ハンバイ</t>
    </rPh>
    <rPh sb="14" eb="16">
      <t>ジッセキ</t>
    </rPh>
    <phoneticPr fontId="3"/>
  </si>
  <si>
    <t>・ローン残高がなくて，高収入な人には販売実績がある．</t>
    <rPh sb="4" eb="6">
      <t>ザンダカ</t>
    </rPh>
    <rPh sb="11" eb="14">
      <t>コウシュウニュウ</t>
    </rPh>
    <rPh sb="15" eb="16">
      <t>ヒト</t>
    </rPh>
    <rPh sb="18" eb="20">
      <t>ハンバイ</t>
    </rPh>
    <rPh sb="20" eb="22">
      <t>ジッセキ</t>
    </rPh>
    <phoneticPr fontId="3"/>
  </si>
  <si>
    <t>受験番号</t>
    <rPh sb="0" eb="2">
      <t>ジュケン</t>
    </rPh>
    <phoneticPr fontId="3"/>
  </si>
  <si>
    <t>次のデータをもとに，採否を判定するなるべくコンパクトな決定木を作りなさい．</t>
    <rPh sb="0" eb="1">
      <t>ツギ</t>
    </rPh>
    <rPh sb="10" eb="12">
      <t>サイヒ</t>
    </rPh>
    <rPh sb="13" eb="15">
      <t>ハンテイ</t>
    </rPh>
    <rPh sb="27" eb="29">
      <t>ケッテイ</t>
    </rPh>
    <rPh sb="29" eb="30">
      <t>キ</t>
    </rPh>
    <rPh sb="31" eb="32">
      <t>ツク</t>
    </rPh>
    <phoneticPr fontId="3"/>
  </si>
  <si>
    <t>学籍番号</t>
    <rPh sb="0" eb="2">
      <t>ガクセキ</t>
    </rPh>
    <rPh sb="2" eb="4">
      <t>バンゴウ</t>
    </rPh>
    <phoneticPr fontId="3"/>
  </si>
  <si>
    <t>氏名</t>
    <rPh sb="0" eb="2">
      <t>シメイ</t>
    </rPh>
    <phoneticPr fontId="3"/>
  </si>
  <si>
    <t>課題１　</t>
    <rPh sb="0" eb="2">
      <t>カダイ</t>
    </rPh>
    <phoneticPr fontId="3"/>
  </si>
  <si>
    <t>（経験的基準）</t>
    <rPh sb="1" eb="4">
      <t>ケイケンテキ</t>
    </rPh>
    <rPh sb="4" eb="6">
      <t>キジュン</t>
    </rPh>
    <phoneticPr fontId="3"/>
  </si>
  <si>
    <t>課題２</t>
    <rPh sb="0" eb="2">
      <t>カダイ</t>
    </rPh>
    <phoneticPr fontId="3"/>
  </si>
  <si>
    <t>シンナー</t>
  </si>
  <si>
    <t>No</t>
  </si>
  <si>
    <t>Yes</t>
  </si>
  <si>
    <t>判例</t>
  </si>
  <si>
    <t>年齢</t>
  </si>
  <si>
    <t>薬物</t>
  </si>
  <si>
    <t>犯罪歴</t>
  </si>
  <si>
    <t>実刑</t>
  </si>
  <si>
    <t>男性</t>
  </si>
  <si>
    <t>未成年</t>
  </si>
  <si>
    <t>初犯</t>
  </si>
  <si>
    <t>女性</t>
  </si>
  <si>
    <t>老人</t>
  </si>
  <si>
    <t>大麻</t>
  </si>
  <si>
    <t>再犯</t>
  </si>
  <si>
    <t>成年</t>
  </si>
  <si>
    <t>覚せい剤</t>
  </si>
  <si>
    <t>判例</t>
    <rPh sb="0" eb="2">
      <t>ハンレイ</t>
    </rPh>
    <phoneticPr fontId="3"/>
  </si>
  <si>
    <t>男性</t>
    <rPh sb="0" eb="2">
      <t>ダンセイ</t>
    </rPh>
    <phoneticPr fontId="3"/>
  </si>
  <si>
    <t>女性</t>
    <rPh sb="0" eb="2">
      <t>ジョセイ</t>
    </rPh>
    <phoneticPr fontId="3"/>
  </si>
  <si>
    <t>年齢</t>
    <rPh sb="0" eb="2">
      <t>ネンレイ</t>
    </rPh>
    <phoneticPr fontId="3"/>
  </si>
  <si>
    <t>未成年</t>
    <rPh sb="0" eb="3">
      <t>ミセイネン</t>
    </rPh>
    <phoneticPr fontId="3"/>
  </si>
  <si>
    <t>老人</t>
    <rPh sb="0" eb="2">
      <t>ロウジン</t>
    </rPh>
    <phoneticPr fontId="3"/>
  </si>
  <si>
    <t>成年</t>
    <rPh sb="0" eb="2">
      <t>セイネン</t>
    </rPh>
    <phoneticPr fontId="3"/>
  </si>
  <si>
    <t>薬物</t>
    <rPh sb="0" eb="2">
      <t>ヤクブツ</t>
    </rPh>
    <phoneticPr fontId="3"/>
  </si>
  <si>
    <t>大麻</t>
    <rPh sb="0" eb="2">
      <t>タイマ</t>
    </rPh>
    <phoneticPr fontId="3"/>
  </si>
  <si>
    <t>シンナー</t>
    <phoneticPr fontId="3"/>
  </si>
  <si>
    <t>覚せい剤</t>
    <rPh sb="0" eb="1">
      <t>カク</t>
    </rPh>
    <rPh sb="3" eb="4">
      <t>ザイ</t>
    </rPh>
    <phoneticPr fontId="3"/>
  </si>
  <si>
    <t>犯罪歴</t>
    <rPh sb="0" eb="3">
      <t>ハンザイレキ</t>
    </rPh>
    <phoneticPr fontId="3"/>
  </si>
  <si>
    <t>初犯</t>
    <rPh sb="0" eb="2">
      <t>ショハン</t>
    </rPh>
    <phoneticPr fontId="3"/>
  </si>
  <si>
    <t>再犯</t>
    <rPh sb="0" eb="2">
      <t>サイハン</t>
    </rPh>
    <phoneticPr fontId="3"/>
  </si>
  <si>
    <t>再犯</t>
    <rPh sb="0" eb="2">
      <t>サイハンハン</t>
    </rPh>
    <phoneticPr fontId="3"/>
  </si>
  <si>
    <t>実刑</t>
    <rPh sb="0" eb="2">
      <t>ジッケイ</t>
    </rPh>
    <phoneticPr fontId="3"/>
  </si>
  <si>
    <t>No</t>
    <phoneticPr fontId="3"/>
  </si>
  <si>
    <t>Yes</t>
    <phoneticPr fontId="3"/>
  </si>
  <si>
    <t>（情報量基準）</t>
    <rPh sb="1" eb="3">
      <t>ジョウホウ</t>
    </rPh>
    <rPh sb="3" eb="4">
      <t>リョウ</t>
    </rPh>
    <rPh sb="4" eb="6">
      <t>キジュン</t>
    </rPh>
    <phoneticPr fontId="3"/>
  </si>
  <si>
    <t>次のデータをもとに，実刑かどうかを判定するなるべくコンパクトな決定木を作りなさい．</t>
    <rPh sb="0" eb="1">
      <t>ツギ</t>
    </rPh>
    <rPh sb="10" eb="12">
      <t>ジッケイ</t>
    </rPh>
    <rPh sb="17" eb="19">
      <t>ハンテイ</t>
    </rPh>
    <rPh sb="31" eb="33">
      <t>ケッテイ</t>
    </rPh>
    <rPh sb="33" eb="34">
      <t>キ</t>
    </rPh>
    <rPh sb="35" eb="36">
      <t>ツク</t>
    </rPh>
    <phoneticPr fontId="3"/>
  </si>
  <si>
    <t>経験的基準による　決定木生成の例</t>
    <rPh sb="0" eb="3">
      <t>ケイケンテキ</t>
    </rPh>
    <rPh sb="3" eb="5">
      <t>キジュン</t>
    </rPh>
    <rPh sb="9" eb="11">
      <t>ケッテイ</t>
    </rPh>
    <rPh sb="11" eb="12">
      <t>キ</t>
    </rPh>
    <rPh sb="12" eb="14">
      <t>セイセイ</t>
    </rPh>
    <rPh sb="15" eb="16">
      <t>レイ</t>
    </rPh>
    <phoneticPr fontId="3"/>
  </si>
  <si>
    <t>エントロピー計算機</t>
    <rPh sb="6" eb="9">
      <t>ケイサンキ</t>
    </rPh>
    <phoneticPr fontId="3"/>
  </si>
  <si>
    <t>判定</t>
    <rPh sb="0" eb="2">
      <t>ハンテイ</t>
    </rPh>
    <phoneticPr fontId="3"/>
  </si>
  <si>
    <t>数</t>
    <rPh sb="0" eb="1">
      <t>カズ</t>
    </rPh>
    <phoneticPr fontId="3"/>
  </si>
  <si>
    <t>確率</t>
    <rPh sb="0" eb="2">
      <t>カクリツ</t>
    </rPh>
    <phoneticPr fontId="3"/>
  </si>
  <si>
    <t>エントロピー</t>
    <phoneticPr fontId="3"/>
  </si>
  <si>
    <t>シンナー</t>
    <phoneticPr fontId="3"/>
  </si>
  <si>
    <t>No</t>
    <phoneticPr fontId="3"/>
  </si>
  <si>
    <t>Yes</t>
    <phoneticPr fontId="3"/>
  </si>
  <si>
    <t>平均エントロピー</t>
    <rPh sb="0" eb="2">
      <t>ヘイキン</t>
    </rPh>
    <phoneticPr fontId="3"/>
  </si>
  <si>
    <t>事前平均エントロピー</t>
    <rPh sb="0" eb="2">
      <t>ジゼン</t>
    </rPh>
    <rPh sb="2" eb="4">
      <t>ヘイキン</t>
    </rPh>
    <phoneticPr fontId="3"/>
  </si>
  <si>
    <t>事後エントロピー</t>
    <rPh sb="0" eb="2">
      <t>ジゴ</t>
    </rPh>
    <phoneticPr fontId="3"/>
  </si>
  <si>
    <t>第１テスト</t>
    <rPh sb="0" eb="1">
      <t>ダイ</t>
    </rPh>
    <phoneticPr fontId="3"/>
  </si>
  <si>
    <t>値</t>
    <rPh sb="0" eb="1">
      <t>アタイ</t>
    </rPh>
    <phoneticPr fontId="3"/>
  </si>
  <si>
    <t>割合</t>
    <rPh sb="0" eb="2">
      <t>ワリアイ</t>
    </rPh>
    <phoneticPr fontId="3"/>
  </si>
  <si>
    <t>条件付きエントロピー</t>
    <rPh sb="0" eb="3">
      <t>ジョウケンツ</t>
    </rPh>
    <phoneticPr fontId="3"/>
  </si>
  <si>
    <t>事後平均エントロピー</t>
    <rPh sb="0" eb="2">
      <t>ジゴ</t>
    </rPh>
    <rPh sb="2" eb="4">
      <t>ヘイキン</t>
    </rPh>
    <phoneticPr fontId="3"/>
  </si>
  <si>
    <t>情報量</t>
    <rPh sb="0" eb="2">
      <t>ジョウホウ</t>
    </rPh>
    <rPh sb="2" eb="3">
      <t>リョウ</t>
    </rPh>
    <phoneticPr fontId="3"/>
  </si>
  <si>
    <t>情報量が最大のテストは</t>
    <rPh sb="0" eb="2">
      <t>ジョウホウ</t>
    </rPh>
    <rPh sb="2" eb="3">
      <t>リョウ</t>
    </rPh>
    <rPh sb="4" eb="6">
      <t>サイダイ</t>
    </rPh>
    <phoneticPr fontId="3"/>
  </si>
  <si>
    <t>第２テスト</t>
    <rPh sb="0" eb="1">
      <t>ダイ</t>
    </rPh>
    <phoneticPr fontId="3"/>
  </si>
  <si>
    <t>性別　　年齢　　薬物　　犯罪歴　　</t>
    <rPh sb="0" eb="2">
      <t>セイベツ</t>
    </rPh>
    <rPh sb="4" eb="6">
      <t>ネンレイ</t>
    </rPh>
    <rPh sb="8" eb="10">
      <t>ヤクブツ</t>
    </rPh>
    <rPh sb="12" eb="15">
      <t>ハンザイレキ</t>
    </rPh>
    <phoneticPr fontId="3"/>
  </si>
  <si>
    <t>↓　第１テストで最大だった属性欄は不要なので削除して用いよ．</t>
    <rPh sb="2" eb="3">
      <t>ダイ</t>
    </rPh>
    <rPh sb="8" eb="10">
      <t>サイダイ</t>
    </rPh>
    <rPh sb="13" eb="15">
      <t>ゾクセイ</t>
    </rPh>
    <rPh sb="15" eb="16">
      <t>ラン</t>
    </rPh>
    <rPh sb="17" eb="19">
      <t>フヨウ</t>
    </rPh>
    <rPh sb="22" eb="24">
      <t>サクジョ</t>
    </rPh>
    <rPh sb="26" eb="27">
      <t>モチ</t>
    </rPh>
    <phoneticPr fontId="3"/>
  </si>
  <si>
    <t>以下は第１テストで判決が決まるデータは取り除いて作業する</t>
    <rPh sb="0" eb="2">
      <t>イカ</t>
    </rPh>
    <rPh sb="3" eb="4">
      <t>ダイ</t>
    </rPh>
    <rPh sb="9" eb="11">
      <t>ハンケツ</t>
    </rPh>
    <rPh sb="12" eb="13">
      <t>キ</t>
    </rPh>
    <rPh sb="19" eb="20">
      <t>ト</t>
    </rPh>
    <rPh sb="21" eb="22">
      <t>ノゾ</t>
    </rPh>
    <rPh sb="24" eb="26">
      <t>サギョウ</t>
    </rPh>
    <phoneticPr fontId="3"/>
  </si>
  <si>
    <t>第２テスト</t>
    <rPh sb="0" eb="1">
      <t>ダイ</t>
    </rPh>
    <phoneticPr fontId="3"/>
  </si>
  <si>
    <t>第１テスト</t>
    <rPh sb="0" eb="1">
      <t>ダイ</t>
    </rPh>
    <phoneticPr fontId="3"/>
  </si>
  <si>
    <t>決定木</t>
    <rPh sb="0" eb="2">
      <t>ケッテイ</t>
    </rPh>
    <rPh sb="2" eb="3">
      <t>キ</t>
    </rPh>
    <phoneticPr fontId="3"/>
  </si>
  <si>
    <t>課題１</t>
    <rPh sb="0" eb="2">
      <t>カダイ</t>
    </rPh>
    <phoneticPr fontId="3"/>
  </si>
  <si>
    <t>課題２</t>
    <rPh sb="0" eb="2">
      <t>カダイ</t>
    </rPh>
    <phoneticPr fontId="3"/>
  </si>
  <si>
    <t>事後エントロピー</t>
    <rPh sb="0" eb="2">
      <t>ジゴ</t>
    </rPh>
    <phoneticPr fontId="3"/>
  </si>
  <si>
    <t>←　最大だった属性に○</t>
    <rPh sb="7" eb="9">
      <t>ゾクセイ</t>
    </rPh>
    <phoneticPr fontId="3"/>
  </si>
  <si>
    <t>pandas 読み込み用</t>
    <rPh sb="7" eb="8">
      <t>ヨミコミヨウ</t>
    </rPh>
    <phoneticPr fontId="3"/>
  </si>
  <si>
    <t>判定結果</t>
    <rPh sb="0" eb="2">
      <t>ハンテイ</t>
    </rPh>
    <rPh sb="2" eb="4">
      <t>ケッカ</t>
    </rPh>
    <phoneticPr fontId="3"/>
  </si>
  <si>
    <t>男性　０</t>
    <rPh sb="0" eb="2">
      <t>ダンセイ</t>
    </rPh>
    <phoneticPr fontId="3"/>
  </si>
  <si>
    <t>女性　１</t>
    <rPh sb="0" eb="2">
      <t>ジョセイ</t>
    </rPh>
    <phoneticPr fontId="3"/>
  </si>
  <si>
    <t>未成年　０</t>
    <rPh sb="0" eb="3">
      <t>ミセイネン</t>
    </rPh>
    <phoneticPr fontId="3"/>
  </si>
  <si>
    <t>成年　１</t>
    <rPh sb="0" eb="2">
      <t>セイネｎ</t>
    </rPh>
    <phoneticPr fontId="3"/>
  </si>
  <si>
    <t>老人　２</t>
    <rPh sb="0" eb="2">
      <t>ロウジｎ</t>
    </rPh>
    <phoneticPr fontId="3"/>
  </si>
  <si>
    <t>実判決</t>
    <rPh sb="0" eb="3">
      <t>ジツハンケツ</t>
    </rPh>
    <phoneticPr fontId="3"/>
  </si>
  <si>
    <t>シンナー 0</t>
    <phoneticPr fontId="3"/>
  </si>
  <si>
    <t>メモ</t>
    <phoneticPr fontId="3"/>
  </si>
  <si>
    <t>大麻　１</t>
    <rPh sb="0" eb="2">
      <t>タイマ</t>
    </rPh>
    <phoneticPr fontId="3"/>
  </si>
  <si>
    <t>覚せい剤　２</t>
    <rPh sb="0" eb="1">
      <t>カクセイザイ</t>
    </rPh>
    <phoneticPr fontId="3"/>
  </si>
  <si>
    <t>初犯　０</t>
    <rPh sb="0" eb="1">
      <t>ショハｎ</t>
    </rPh>
    <rPh sb="1" eb="2">
      <t>ハン</t>
    </rPh>
    <phoneticPr fontId="3"/>
  </si>
  <si>
    <t>再犯　１</t>
    <rPh sb="0" eb="2">
      <t>サイハｎ</t>
    </rPh>
    <phoneticPr fontId="3"/>
  </si>
  <si>
    <t>０　４年制</t>
    <rPh sb="4" eb="5">
      <t>セイド</t>
    </rPh>
    <phoneticPr fontId="3"/>
  </si>
  <si>
    <t>１　短大</t>
    <rPh sb="2" eb="4">
      <t>タンダイ</t>
    </rPh>
    <phoneticPr fontId="3"/>
  </si>
  <si>
    <t>０　A</t>
    <phoneticPr fontId="3"/>
  </si>
  <si>
    <t>１　B</t>
    <phoneticPr fontId="3"/>
  </si>
  <si>
    <t>０　男性</t>
    <rPh sb="2" eb="4">
      <t>ダンセイ</t>
    </rPh>
    <phoneticPr fontId="3"/>
  </si>
  <si>
    <t>１　女性</t>
    <rPh sb="2" eb="4">
      <t>ジョセイ</t>
    </rPh>
    <phoneticPr fontId="3"/>
  </si>
  <si>
    <t>０　なし</t>
    <phoneticPr fontId="3"/>
  </si>
  <si>
    <t>１　あり</t>
    <phoneticPr fontId="3"/>
  </si>
  <si>
    <t>0　マンション</t>
    <phoneticPr fontId="3"/>
  </si>
  <si>
    <t>1　一戸建て</t>
    <rPh sb="2" eb="5">
      <t>イッコダテ</t>
    </rPh>
    <phoneticPr fontId="3"/>
  </si>
  <si>
    <t>0　独身</t>
    <rPh sb="2" eb="4">
      <t>ドクシｎ</t>
    </rPh>
    <phoneticPr fontId="3"/>
  </si>
  <si>
    <t>1　小家族</t>
    <rPh sb="2" eb="5">
      <t>ショウカゾク</t>
    </rPh>
    <phoneticPr fontId="3"/>
  </si>
  <si>
    <t>2　大家族</t>
    <rPh sb="2" eb="5">
      <t>ダイカゾク</t>
    </rPh>
    <phoneticPr fontId="3"/>
  </si>
  <si>
    <t>0　低収入</t>
    <rPh sb="2" eb="3">
      <t>テイシュウニュウ</t>
    </rPh>
    <rPh sb="3" eb="5">
      <t>シュウニュウ</t>
    </rPh>
    <phoneticPr fontId="3"/>
  </si>
  <si>
    <t>1　高収入</t>
    <rPh sb="2" eb="5">
      <t>コウシュウニュウ</t>
    </rPh>
    <phoneticPr fontId="3"/>
  </si>
  <si>
    <t>0　なし</t>
    <phoneticPr fontId="3"/>
  </si>
  <si>
    <t>1　あり</t>
    <phoneticPr fontId="3"/>
  </si>
  <si>
    <t xml:space="preserve"> python プログラム用</t>
    <phoneticPr fontId="3"/>
  </si>
  <si>
    <t>判定結果</t>
    <rPh sb="0" eb="4">
      <t>ハンテイケッカ</t>
    </rPh>
    <phoneticPr fontId="3"/>
  </si>
  <si>
    <t>課題は以上　以下はプログラムで検証する際のデータ</t>
    <rPh sb="0" eb="2">
      <t>カダイハ</t>
    </rPh>
    <rPh sb="3" eb="5">
      <t>イジョウ</t>
    </rPh>
    <rPh sb="6" eb="8">
      <t>イカハ</t>
    </rPh>
    <rPh sb="15" eb="17">
      <t>ケンショウスル</t>
    </rPh>
    <rPh sb="19" eb="20">
      <t>サイノ</t>
    </rPh>
    <phoneticPr fontId="3"/>
  </si>
  <si>
    <t>○</t>
    <phoneticPr fontId="3"/>
  </si>
  <si>
    <t>○</t>
    <phoneticPr fontId="3"/>
  </si>
  <si>
    <t>メモ</t>
    <phoneticPr fontId="3"/>
  </si>
  <si>
    <t>0　マンション</t>
    <phoneticPr fontId="3"/>
  </si>
  <si>
    <t>0　なし</t>
    <phoneticPr fontId="3"/>
  </si>
  <si>
    <t>1　あり</t>
    <phoneticPr fontId="3"/>
  </si>
  <si>
    <t xml:space="preserve"> L00</t>
    <phoneticPr fontId="3"/>
  </si>
  <si>
    <t>受験番号</t>
    <rPh sb="0" eb="2">
      <t>ジュケン</t>
    </rPh>
    <rPh sb="2" eb="4">
      <t>バンゴウ</t>
    </rPh>
    <phoneticPr fontId="3"/>
  </si>
  <si>
    <t>A</t>
    <phoneticPr fontId="3"/>
  </si>
  <si>
    <t>B</t>
    <phoneticPr fontId="3"/>
  </si>
  <si>
    <t>あり</t>
    <phoneticPr fontId="3"/>
  </si>
  <si>
    <t>なし</t>
    <phoneticPr fontId="3"/>
  </si>
  <si>
    <t>４年制</t>
    <phoneticPr fontId="3"/>
  </si>
  <si>
    <t>A</t>
    <phoneticPr fontId="3"/>
  </si>
  <si>
    <t>不採用</t>
    <phoneticPr fontId="3"/>
  </si>
  <si>
    <t>４年制</t>
    <phoneticPr fontId="3"/>
  </si>
  <si>
    <t>B</t>
    <phoneticPr fontId="3"/>
  </si>
  <si>
    <t>なし</t>
    <phoneticPr fontId="3"/>
  </si>
  <si>
    <t>B</t>
    <phoneticPr fontId="3"/>
  </si>
  <si>
    <t>不採用</t>
    <phoneticPr fontId="3"/>
  </si>
  <si>
    <t>顧客番号</t>
    <phoneticPr fontId="3"/>
  </si>
  <si>
    <t>実判決</t>
    <rPh sb="0" eb="1">
      <t>ジツ</t>
    </rPh>
    <rPh sb="1" eb="3">
      <t>ハンケツ</t>
    </rPh>
    <phoneticPr fontId="3"/>
  </si>
  <si>
    <t>成人　１</t>
    <rPh sb="0" eb="2">
      <t>セイジン</t>
    </rPh>
    <phoneticPr fontId="3"/>
  </si>
  <si>
    <t>老人　２</t>
    <rPh sb="0" eb="2">
      <t>ロウジン</t>
    </rPh>
    <phoneticPr fontId="3"/>
  </si>
  <si>
    <t>シンナー　０</t>
    <phoneticPr fontId="3"/>
  </si>
  <si>
    <t>覚せい剤　２</t>
    <rPh sb="0" eb="1">
      <t>カク</t>
    </rPh>
    <rPh sb="3" eb="4">
      <t>ザイ</t>
    </rPh>
    <phoneticPr fontId="3"/>
  </si>
  <si>
    <t>初犯　０</t>
    <rPh sb="0" eb="2">
      <t>ショハン</t>
    </rPh>
    <phoneticPr fontId="3"/>
  </si>
  <si>
    <t>再犯　１</t>
    <rPh sb="0" eb="2">
      <t>サイハン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</si>
</sst>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Yu Gothic"/>
      <family val="2"/>
      <charset val="128"/>
      <scheme val="minor"/>
    </font>
    <font>
      <b/>
      <sz val="18"/>
      <color rgb="FFFFFFFF"/>
      <name val="Arial"/>
      <family val="2"/>
    </font>
    <font>
      <sz val="18"/>
      <color rgb="FF000000"/>
      <name val="Arial"/>
      <family val="2"/>
    </font>
    <font>
      <sz val="6"/>
      <name val="Yu Gothic"/>
      <family val="2"/>
      <charset val="128"/>
      <scheme val="minor"/>
    </font>
    <font>
      <sz val="12"/>
      <color theme="1"/>
      <name val="Yu Gothic"/>
      <family val="2"/>
      <charset val="128"/>
      <scheme val="minor"/>
    </font>
    <font>
      <sz val="18"/>
      <color theme="1"/>
      <name val="Yu Gothic"/>
      <family val="2"/>
      <charset val="128"/>
      <scheme val="minor"/>
    </font>
    <font>
      <sz val="18"/>
      <color rgb="FFFF0000"/>
      <name val="ＭＳ Ｐゴシック"/>
      <family val="3"/>
      <charset val="128"/>
    </font>
    <font>
      <sz val="14"/>
      <color rgb="FFFF0000"/>
      <name val="Yu Gothic"/>
      <family val="2"/>
      <charset val="128"/>
      <scheme val="minor"/>
    </font>
    <font>
      <b/>
      <sz val="11"/>
      <color theme="1"/>
      <name val="Yu Gothic"/>
      <family val="3"/>
      <charset val="128"/>
      <scheme val="minor"/>
    </font>
    <font>
      <b/>
      <sz val="11"/>
      <name val="Yu Gothic Light"/>
      <family val="3"/>
      <charset val="128"/>
      <scheme val="major"/>
    </font>
    <font>
      <sz val="11"/>
      <color rgb="FF000000"/>
      <name val="Yu Gothic Light"/>
      <family val="3"/>
      <charset val="128"/>
      <scheme val="major"/>
    </font>
    <font>
      <sz val="18"/>
      <color theme="1"/>
      <name val="Yu Gothic"/>
      <family val="3"/>
      <charset val="128"/>
      <scheme val="minor"/>
    </font>
    <font>
      <sz val="11"/>
      <color theme="1"/>
      <name val="07やさしさゴシックボールド"/>
      <family val="3"/>
      <charset val="128"/>
    </font>
    <font>
      <sz val="16"/>
      <color theme="1"/>
      <name val="Yu Gothic"/>
      <family val="2"/>
      <charset val="128"/>
      <scheme val="minor"/>
    </font>
    <font>
      <sz val="22"/>
      <color theme="1"/>
      <name val="Yu Gothic"/>
      <family val="2"/>
      <charset val="128"/>
      <scheme val="minor"/>
    </font>
    <font>
      <sz val="26"/>
      <color theme="1"/>
      <name val="Yu Gothic"/>
      <family val="2"/>
      <charset val="128"/>
      <scheme val="minor"/>
    </font>
    <font>
      <u/>
      <sz val="11"/>
      <color theme="10"/>
      <name val="Yu Gothic"/>
      <family val="2"/>
      <charset val="128"/>
      <scheme val="minor"/>
    </font>
    <font>
      <u/>
      <sz val="11"/>
      <color theme="11"/>
      <name val="Yu Gothic"/>
      <family val="2"/>
      <charset val="128"/>
      <scheme val="minor"/>
    </font>
    <font>
      <sz val="16"/>
      <color rgb="FF000000"/>
      <name val="Arial"/>
      <family val="2"/>
    </font>
    <font>
      <b/>
      <sz val="20"/>
      <color theme="1"/>
      <name val="Yu Gothic"/>
      <family val="2"/>
      <charset val="128"/>
      <scheme val="minor"/>
    </font>
    <font>
      <b/>
      <sz val="9"/>
      <color theme="1"/>
      <name val="Yu Gothic"/>
      <family val="2"/>
      <charset val="128"/>
      <scheme val="minor"/>
    </font>
    <font>
      <sz val="9"/>
      <color theme="1"/>
      <name val="Yu Gothic"/>
      <family val="2"/>
      <charset val="128"/>
      <scheme val="minor"/>
    </font>
    <font>
      <b/>
      <sz val="9"/>
      <color rgb="FFFFFFFF"/>
      <name val="Arial"/>
      <family val="2"/>
    </font>
    <font>
      <sz val="9"/>
      <color rgb="FF000000"/>
      <name val="Arial"/>
      <family val="2"/>
    </font>
    <font>
      <sz val="9"/>
      <color rgb="FFFF0000"/>
      <name val="ＭＳ Ｐゴシック"/>
      <family val="3"/>
      <charset val="128"/>
    </font>
    <font>
      <b/>
      <sz val="18"/>
      <color rgb="FFFFFFFF"/>
      <name val="ＭＳ Ｐゴシック"/>
      <family val="3"/>
      <charset val="128"/>
    </font>
    <font>
      <sz val="18"/>
      <color rgb="FF000000"/>
      <name val="ＭＳ Ｐゴシック"/>
      <family val="3"/>
      <charset val="128"/>
    </font>
    <font>
      <b/>
      <sz val="9"/>
      <color rgb="FFFFFFFF"/>
      <name val="ＭＳ Ｐゴシック"/>
      <family val="3"/>
      <charset val="128"/>
    </font>
  </fonts>
  <fills count="11">
    <fill>
      <patternFill patternType="none"/>
    </fill>
    <fill>
      <patternFill patternType="gray125"/>
    </fill>
    <fill>
      <patternFill patternType="solid">
        <fgColor rgb="FF0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9">
    <xf numFmtId="0" fontId="0" fillId="0" borderId="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125">
    <xf numFmtId="0" fontId="0" fillId="0" borderId="0" xfId="0">
      <alignment vertical="center"/>
    </xf>
    <xf numFmtId="0" fontId="1" fillId="2" borderId="1" xfId="0" applyFont="1" applyFill="1" applyBorder="1" applyAlignment="1" applyProtection="1">
      <alignment horizontal="center" vertical="center" wrapText="1" readingOrder="1"/>
      <protection locked="0"/>
    </xf>
    <xf numFmtId="0" fontId="1" fillId="2" borderId="2" xfId="0" applyFont="1" applyFill="1" applyBorder="1" applyAlignment="1" applyProtection="1">
      <alignment horizontal="center" vertical="center" wrapText="1" readingOrder="1"/>
      <protection locked="0"/>
    </xf>
    <xf numFmtId="0" fontId="1" fillId="2" borderId="3" xfId="0" applyFont="1" applyFill="1" applyBorder="1" applyAlignment="1" applyProtection="1">
      <alignment horizontal="center" vertical="center" wrapText="1" readingOrder="1"/>
      <protection locked="0"/>
    </xf>
    <xf numFmtId="0" fontId="0" fillId="0" borderId="0" xfId="0" applyProtection="1">
      <alignment vertical="center"/>
      <protection locked="0"/>
    </xf>
    <xf numFmtId="0" fontId="2" fillId="3" borderId="1" xfId="0" applyFont="1" applyFill="1" applyBorder="1" applyAlignment="1" applyProtection="1">
      <alignment horizontal="center" vertical="center" wrapText="1" readingOrder="1"/>
      <protection locked="0"/>
    </xf>
    <xf numFmtId="0" fontId="2" fillId="3" borderId="2" xfId="0" applyFont="1" applyFill="1" applyBorder="1" applyAlignment="1" applyProtection="1">
      <alignment horizontal="center" vertical="center" wrapText="1" readingOrder="1"/>
      <protection locked="0"/>
    </xf>
    <xf numFmtId="0" fontId="2" fillId="3" borderId="3" xfId="0" applyFont="1" applyFill="1" applyBorder="1" applyAlignment="1" applyProtection="1">
      <alignment horizontal="center" vertical="center" wrapText="1" readingOrder="1"/>
      <protection locked="0"/>
    </xf>
    <xf numFmtId="0" fontId="2" fillId="4" borderId="1" xfId="0" applyFont="1" applyFill="1" applyBorder="1" applyAlignment="1" applyProtection="1">
      <alignment horizontal="center" vertical="center" wrapText="1" readingOrder="1"/>
      <protection locked="0"/>
    </xf>
    <xf numFmtId="0" fontId="2" fillId="4" borderId="2" xfId="0" applyFont="1" applyFill="1" applyBorder="1" applyAlignment="1" applyProtection="1">
      <alignment horizontal="center" vertical="center" wrapText="1" readingOrder="1"/>
      <protection locked="0"/>
    </xf>
    <xf numFmtId="0" fontId="2" fillId="4" borderId="3" xfId="0" applyFont="1" applyFill="1" applyBorder="1" applyAlignment="1" applyProtection="1">
      <alignment horizontal="center" vertical="center" wrapText="1" readingOrder="1"/>
      <protection locked="0"/>
    </xf>
    <xf numFmtId="0" fontId="2" fillId="7" borderId="1" xfId="0" applyFont="1" applyFill="1" applyBorder="1" applyAlignment="1" applyProtection="1">
      <alignment horizontal="center" vertical="center" wrapText="1" readingOrder="1"/>
      <protection locked="0"/>
    </xf>
    <xf numFmtId="0" fontId="2" fillId="7" borderId="2" xfId="0" applyFont="1" applyFill="1" applyBorder="1" applyAlignment="1" applyProtection="1">
      <alignment horizontal="center" vertical="center" wrapText="1" readingOrder="1"/>
      <protection locked="0"/>
    </xf>
    <xf numFmtId="0" fontId="2" fillId="7" borderId="3" xfId="0" applyFont="1" applyFill="1" applyBorder="1" applyAlignment="1" applyProtection="1">
      <alignment horizontal="center" vertical="center" wrapText="1" readingOrder="1"/>
      <protection locked="0"/>
    </xf>
    <xf numFmtId="0" fontId="4" fillId="0" borderId="0" xfId="0" applyFont="1" applyProtection="1">
      <alignment vertical="center"/>
      <protection locked="0"/>
    </xf>
    <xf numFmtId="0" fontId="5" fillId="0" borderId="0" xfId="0" applyFont="1" applyProtection="1">
      <alignment vertical="center"/>
      <protection locked="0"/>
    </xf>
    <xf numFmtId="0" fontId="6" fillId="3" borderId="2" xfId="0" applyFont="1" applyFill="1" applyBorder="1" applyAlignment="1" applyProtection="1">
      <alignment horizontal="center" vertical="center" wrapText="1" readingOrder="1"/>
      <protection locked="0"/>
    </xf>
    <xf numFmtId="0" fontId="6" fillId="3" borderId="3" xfId="0" applyFont="1" applyFill="1" applyBorder="1" applyAlignment="1" applyProtection="1">
      <alignment horizontal="center" vertical="center" wrapText="1" readingOrder="1"/>
      <protection locked="0"/>
    </xf>
    <xf numFmtId="0" fontId="7" fillId="0" borderId="0" xfId="0" applyFont="1" applyProtection="1">
      <alignment vertical="center"/>
      <protection locked="0"/>
    </xf>
    <xf numFmtId="0" fontId="7" fillId="0" borderId="0" xfId="0" applyFont="1">
      <alignment vertical="center"/>
    </xf>
    <xf numFmtId="0" fontId="0" fillId="0" borderId="5" xfId="0" applyBorder="1" applyProtection="1">
      <alignment vertical="center"/>
      <protection locked="0"/>
    </xf>
    <xf numFmtId="0" fontId="0" fillId="0" borderId="6" xfId="0" applyBorder="1" applyProtection="1">
      <alignment vertical="center"/>
      <protection locked="0"/>
    </xf>
    <xf numFmtId="0" fontId="0" fillId="0" borderId="7" xfId="0" applyBorder="1" applyProtection="1">
      <alignment vertical="center"/>
      <protection locked="0"/>
    </xf>
    <xf numFmtId="0" fontId="0" fillId="0" borderId="0" xfId="0" applyAlignment="1" applyProtection="1">
      <alignment horizontal="center" vertical="center"/>
      <protection locked="0"/>
    </xf>
    <xf numFmtId="0" fontId="0" fillId="0" borderId="4" xfId="0"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0" borderId="6" xfId="0" applyBorder="1" applyAlignment="1">
      <alignment horizontal="center" vertical="center"/>
    </xf>
    <xf numFmtId="0" fontId="0" fillId="5" borderId="12" xfId="0" applyFill="1" applyBorder="1" applyAlignment="1">
      <alignment horizontal="center" vertical="center"/>
    </xf>
    <xf numFmtId="0" fontId="0" fillId="5" borderId="0" xfId="0" applyFill="1" applyBorder="1" applyAlignment="1">
      <alignment horizontal="center" vertical="center"/>
    </xf>
    <xf numFmtId="0" fontId="0" fillId="5" borderId="13"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8" xfId="0" applyBorder="1" applyAlignment="1" applyProtection="1">
      <alignment horizontal="center" vertical="center"/>
      <protection locked="0"/>
    </xf>
    <xf numFmtId="0" fontId="8" fillId="0" borderId="8" xfId="0" applyFont="1" applyBorder="1" applyAlignment="1">
      <alignment horizontal="center" vertical="center"/>
    </xf>
    <xf numFmtId="0" fontId="9" fillId="0" borderId="8" xfId="0" applyFont="1" applyFill="1" applyBorder="1" applyAlignment="1" applyProtection="1">
      <alignment horizontal="center" vertical="center" wrapText="1" readingOrder="1"/>
      <protection locked="0"/>
    </xf>
    <xf numFmtId="0" fontId="10" fillId="7" borderId="8" xfId="0" applyFont="1" applyFill="1" applyBorder="1" applyAlignment="1" applyProtection="1">
      <alignment horizontal="center" vertical="center" wrapText="1" readingOrder="1"/>
      <protection locked="0"/>
    </xf>
    <xf numFmtId="0" fontId="0" fillId="0" borderId="0" xfId="0" applyFill="1" applyBorder="1" applyAlignment="1">
      <alignment horizontal="left" vertical="center"/>
    </xf>
    <xf numFmtId="0" fontId="0" fillId="6" borderId="14" xfId="0" applyFill="1" applyBorder="1" applyAlignment="1">
      <alignment horizontal="center" vertical="center"/>
    </xf>
    <xf numFmtId="0" fontId="0" fillId="5" borderId="15" xfId="0" applyFill="1" applyBorder="1" applyAlignment="1">
      <alignment horizontal="center" vertical="center"/>
    </xf>
    <xf numFmtId="0" fontId="0" fillId="0" borderId="16" xfId="0" applyFill="1" applyBorder="1" applyAlignment="1">
      <alignment horizontal="center" vertical="center"/>
    </xf>
    <xf numFmtId="0" fontId="0" fillId="0" borderId="0" xfId="0" applyBorder="1">
      <alignment vertical="center"/>
    </xf>
    <xf numFmtId="0" fontId="0" fillId="0" borderId="17" xfId="0" applyBorder="1">
      <alignment vertical="center"/>
    </xf>
    <xf numFmtId="0" fontId="0" fillId="0" borderId="18" xfId="0" applyFill="1" applyBorder="1" applyAlignment="1">
      <alignment horizontal="center" vertical="center"/>
    </xf>
    <xf numFmtId="0" fontId="0" fillId="0" borderId="13" xfId="0" applyBorder="1">
      <alignment vertical="center"/>
    </xf>
    <xf numFmtId="0" fontId="0" fillId="0" borderId="19" xfId="0" applyBorder="1">
      <alignment vertical="center"/>
    </xf>
    <xf numFmtId="0" fontId="0" fillId="9" borderId="0" xfId="0" applyFill="1">
      <alignment vertical="center"/>
    </xf>
    <xf numFmtId="0" fontId="0" fillId="9" borderId="0" xfId="0" applyFill="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pplyAlignment="1">
      <alignment vertical="center"/>
    </xf>
    <xf numFmtId="0" fontId="0" fillId="9" borderId="4" xfId="0" applyFill="1" applyBorder="1">
      <alignment vertical="center"/>
    </xf>
    <xf numFmtId="0" fontId="0" fillId="8" borderId="0" xfId="0" applyFill="1" applyAlignment="1">
      <alignment horizontal="left" vertical="center"/>
    </xf>
    <xf numFmtId="0" fontId="5" fillId="0" borderId="8" xfId="0" applyFont="1" applyBorder="1" applyAlignment="1">
      <alignment horizontal="center" vertical="center"/>
    </xf>
    <xf numFmtId="0" fontId="0" fillId="0" borderId="8" xfId="0" applyFill="1" applyBorder="1" applyAlignment="1">
      <alignment horizontal="center" vertical="center"/>
    </xf>
    <xf numFmtId="0" fontId="11" fillId="0" borderId="8" xfId="0" applyFont="1" applyBorder="1" applyAlignment="1">
      <alignment horizontal="center" vertical="center"/>
    </xf>
    <xf numFmtId="0" fontId="0" fillId="0" borderId="0" xfId="0" applyFill="1" applyBorder="1" applyAlignment="1">
      <alignment horizontal="center" vertical="center"/>
    </xf>
    <xf numFmtId="0" fontId="12" fillId="0" borderId="0" xfId="0" applyFont="1">
      <alignment vertical="center"/>
    </xf>
    <xf numFmtId="0" fontId="0" fillId="0" borderId="12" xfId="0" applyBorder="1">
      <alignment vertical="center"/>
    </xf>
    <xf numFmtId="0" fontId="0" fillId="0" borderId="15" xfId="0" applyBorder="1">
      <alignment vertical="center"/>
    </xf>
    <xf numFmtId="0" fontId="0" fillId="0" borderId="16" xfId="0" applyBorder="1" applyAlignment="1">
      <alignment horizontal="center" vertical="center"/>
    </xf>
    <xf numFmtId="0" fontId="0" fillId="0" borderId="18" xfId="0" applyBorder="1" applyAlignment="1">
      <alignment horizontal="center" vertical="center"/>
    </xf>
    <xf numFmtId="0" fontId="12" fillId="0" borderId="14" xfId="0" applyFont="1" applyFill="1" applyBorder="1" applyAlignment="1">
      <alignment horizontal="center" vertical="center"/>
    </xf>
    <xf numFmtId="0" fontId="0" fillId="0" borderId="8" xfId="0" applyBorder="1" applyAlignment="1">
      <alignment horizontal="center" vertical="center"/>
    </xf>
    <xf numFmtId="0" fontId="8" fillId="0" borderId="0" xfId="0" applyFont="1" applyBorder="1">
      <alignment vertical="center"/>
    </xf>
    <xf numFmtId="0" fontId="0" fillId="0" borderId="8" xfId="0" applyBorder="1" applyAlignment="1">
      <alignment horizontal="center"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8" fillId="0" borderId="8" xfId="0" applyFont="1" applyFill="1" applyBorder="1" applyAlignment="1">
      <alignment horizontal="center" vertical="center"/>
    </xf>
    <xf numFmtId="0" fontId="0" fillId="0" borderId="8" xfId="0" applyBorder="1">
      <alignment vertical="center"/>
    </xf>
    <xf numFmtId="0" fontId="10" fillId="7" borderId="0" xfId="0" applyFont="1" applyFill="1" applyBorder="1" applyAlignment="1" applyProtection="1">
      <alignment horizontal="center" vertical="center" wrapText="1" readingOrder="1"/>
      <protection locked="0"/>
    </xf>
    <xf numFmtId="0" fontId="13" fillId="0" borderId="0" xfId="0" applyFont="1" applyProtection="1">
      <alignment vertical="center"/>
      <protection locked="0"/>
    </xf>
    <xf numFmtId="0" fontId="18" fillId="0" borderId="0" xfId="0" applyFont="1" applyFill="1" applyBorder="1" applyAlignment="1" applyProtection="1">
      <alignment horizontal="center" vertical="center" wrapText="1" readingOrder="1"/>
      <protection locked="0"/>
    </xf>
    <xf numFmtId="0" fontId="13" fillId="0" borderId="0" xfId="0" applyFont="1" applyFill="1" applyBorder="1" applyAlignment="1" applyProtection="1">
      <alignment horizontal="center" vertical="center"/>
      <protection locked="0"/>
    </xf>
    <xf numFmtId="0" fontId="13" fillId="0" borderId="0" xfId="0" applyFont="1" applyFill="1" applyBorder="1" applyProtection="1">
      <alignment vertical="center"/>
      <protection locked="0"/>
    </xf>
    <xf numFmtId="0" fontId="13" fillId="0" borderId="0" xfId="0" applyFont="1" applyFill="1" applyBorder="1">
      <alignment vertical="center"/>
    </xf>
    <xf numFmtId="0" fontId="19" fillId="0" borderId="0" xfId="0" applyFont="1" applyProtection="1">
      <alignment vertical="center"/>
      <protection locked="0"/>
    </xf>
    <xf numFmtId="0" fontId="1" fillId="2" borderId="0" xfId="0" applyFont="1" applyFill="1" applyBorder="1" applyAlignment="1" applyProtection="1">
      <alignment horizontal="center" vertical="center" wrapText="1" readingOrder="1"/>
      <protection locked="0"/>
    </xf>
    <xf numFmtId="0" fontId="0" fillId="0" borderId="8"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1" fillId="0" borderId="20" xfId="0" applyFont="1" applyBorder="1" applyAlignment="1">
      <alignment horizontal="center" vertical="center"/>
    </xf>
    <xf numFmtId="0" fontId="11" fillId="0" borderId="22" xfId="0" applyFont="1" applyBorder="1" applyAlignment="1">
      <alignment horizontal="center" vertical="center"/>
    </xf>
    <xf numFmtId="0" fontId="11" fillId="0" borderId="21" xfId="0" applyFont="1" applyBorder="1" applyAlignment="1">
      <alignment horizontal="center" vertical="center"/>
    </xf>
    <xf numFmtId="0" fontId="0" fillId="0" borderId="22" xfId="0" applyBorder="1" applyAlignment="1">
      <alignment horizontal="center" vertical="center"/>
    </xf>
    <xf numFmtId="0" fontId="20" fillId="0" borderId="0" xfId="0" applyFont="1" applyProtection="1">
      <alignment vertical="center"/>
      <protection locked="0"/>
    </xf>
    <xf numFmtId="0" fontId="21" fillId="0" borderId="0" xfId="0" applyFont="1" applyProtection="1">
      <alignment vertical="center"/>
      <protection locked="0"/>
    </xf>
    <xf numFmtId="0" fontId="21" fillId="0" borderId="0" xfId="0" applyFont="1">
      <alignment vertical="center"/>
    </xf>
    <xf numFmtId="0" fontId="22" fillId="2" borderId="2" xfId="0" applyFont="1" applyFill="1" applyBorder="1" applyAlignment="1" applyProtection="1">
      <alignment horizontal="center" vertical="center" wrapText="1" readingOrder="1"/>
      <protection locked="0"/>
    </xf>
    <xf numFmtId="0" fontId="22" fillId="2" borderId="3" xfId="0" applyFont="1" applyFill="1" applyBorder="1" applyAlignment="1" applyProtection="1">
      <alignment horizontal="center" vertical="center" wrapText="1" readingOrder="1"/>
      <protection locked="0"/>
    </xf>
    <xf numFmtId="0" fontId="22" fillId="2" borderId="0" xfId="0" applyFont="1" applyFill="1" applyBorder="1" applyAlignment="1" applyProtection="1">
      <alignment horizontal="center" vertical="center" wrapText="1" readingOrder="1"/>
      <protection locked="0"/>
    </xf>
    <xf numFmtId="0" fontId="23" fillId="4" borderId="1" xfId="0" applyFont="1" applyFill="1" applyBorder="1" applyAlignment="1" applyProtection="1">
      <alignment horizontal="center" vertical="center" wrapText="1" readingOrder="1"/>
      <protection locked="0"/>
    </xf>
    <xf numFmtId="0" fontId="23" fillId="4" borderId="2" xfId="0" applyFont="1" applyFill="1" applyBorder="1" applyAlignment="1" applyProtection="1">
      <alignment horizontal="center" vertical="center" wrapText="1" readingOrder="1"/>
      <protection locked="0"/>
    </xf>
    <xf numFmtId="0" fontId="23" fillId="4" borderId="3" xfId="0" applyFont="1" applyFill="1" applyBorder="1" applyAlignment="1" applyProtection="1">
      <alignment horizontal="center" vertical="center" wrapText="1" readingOrder="1"/>
      <protection locked="0"/>
    </xf>
    <xf numFmtId="0" fontId="23" fillId="3" borderId="1" xfId="0" applyFont="1" applyFill="1" applyBorder="1" applyAlignment="1" applyProtection="1">
      <alignment horizontal="center" vertical="center" wrapText="1" readingOrder="1"/>
      <protection locked="0"/>
    </xf>
    <xf numFmtId="0" fontId="23" fillId="3" borderId="2" xfId="0" applyFont="1" applyFill="1" applyBorder="1" applyAlignment="1" applyProtection="1">
      <alignment horizontal="center" vertical="center" wrapText="1" readingOrder="1"/>
      <protection locked="0"/>
    </xf>
    <xf numFmtId="0" fontId="24" fillId="3" borderId="2" xfId="0" applyFont="1" applyFill="1" applyBorder="1" applyAlignment="1" applyProtection="1">
      <alignment horizontal="center" vertical="center" wrapText="1" readingOrder="1"/>
      <protection locked="0"/>
    </xf>
    <xf numFmtId="0" fontId="24" fillId="3" borderId="3" xfId="0" applyFont="1" applyFill="1" applyBorder="1" applyAlignment="1" applyProtection="1">
      <alignment horizontal="center" vertical="center" wrapText="1" readingOrder="1"/>
      <protection locked="0"/>
    </xf>
    <xf numFmtId="0" fontId="23" fillId="3" borderId="3" xfId="0" applyFont="1" applyFill="1" applyBorder="1" applyAlignment="1" applyProtection="1">
      <alignment horizontal="center" vertical="center" wrapText="1" readingOrder="1"/>
      <protection locked="0"/>
    </xf>
    <xf numFmtId="0" fontId="23" fillId="0" borderId="0" xfId="0" applyFont="1" applyFill="1" applyBorder="1" applyAlignment="1" applyProtection="1">
      <alignment horizontal="center" vertical="center" wrapText="1" readingOrder="1"/>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Protection="1">
      <alignment vertical="center"/>
      <protection locked="0"/>
    </xf>
    <xf numFmtId="0" fontId="21" fillId="0" borderId="0" xfId="0" applyFont="1" applyFill="1" applyBorder="1">
      <alignment vertical="center"/>
    </xf>
    <xf numFmtId="0" fontId="25" fillId="2" borderId="1" xfId="0" applyFont="1" applyFill="1" applyBorder="1" applyAlignment="1" applyProtection="1">
      <alignment horizontal="center" vertical="center" wrapText="1" readingOrder="1"/>
      <protection locked="0"/>
    </xf>
    <xf numFmtId="0" fontId="25" fillId="2" borderId="2" xfId="0" applyFont="1" applyFill="1" applyBorder="1" applyAlignment="1" applyProtection="1">
      <alignment horizontal="center" vertical="center" wrapText="1" readingOrder="1"/>
      <protection locked="0"/>
    </xf>
    <xf numFmtId="0" fontId="25" fillId="2" borderId="3" xfId="0" applyFont="1" applyFill="1" applyBorder="1" applyAlignment="1" applyProtection="1">
      <alignment horizontal="center" vertical="center" wrapText="1" readingOrder="1"/>
      <protection locked="0"/>
    </xf>
    <xf numFmtId="0" fontId="2" fillId="5" borderId="1" xfId="0" applyFont="1" applyFill="1" applyBorder="1" applyAlignment="1" applyProtection="1">
      <alignment horizontal="center" vertical="center" wrapText="1" readingOrder="1"/>
      <protection locked="0"/>
    </xf>
    <xf numFmtId="0" fontId="26" fillId="5" borderId="2" xfId="0" applyFont="1" applyFill="1" applyBorder="1" applyAlignment="1" applyProtection="1">
      <alignment horizontal="center" vertical="center" wrapText="1" readingOrder="1"/>
      <protection locked="0"/>
    </xf>
    <xf numFmtId="0" fontId="2" fillId="5" borderId="2" xfId="0" applyFont="1" applyFill="1" applyBorder="1" applyAlignment="1" applyProtection="1">
      <alignment horizontal="center" vertical="center" wrapText="1" readingOrder="1"/>
      <protection locked="0"/>
    </xf>
    <xf numFmtId="0" fontId="26" fillId="5" borderId="3" xfId="0" applyFont="1" applyFill="1" applyBorder="1" applyAlignment="1" applyProtection="1">
      <alignment horizontal="center" vertical="center" wrapText="1" readingOrder="1"/>
      <protection locked="0"/>
    </xf>
    <xf numFmtId="0" fontId="26" fillId="7" borderId="2" xfId="0" applyFont="1" applyFill="1" applyBorder="1" applyAlignment="1" applyProtection="1">
      <alignment horizontal="center" vertical="center" wrapText="1" readingOrder="1"/>
      <protection locked="0"/>
    </xf>
    <xf numFmtId="0" fontId="26" fillId="7" borderId="3" xfId="0" applyFont="1" applyFill="1" applyBorder="1" applyAlignment="1" applyProtection="1">
      <alignment horizontal="center" vertical="center" wrapText="1" readingOrder="1"/>
      <protection locked="0"/>
    </xf>
    <xf numFmtId="0" fontId="2" fillId="10" borderId="1" xfId="0" applyFont="1" applyFill="1" applyBorder="1" applyAlignment="1" applyProtection="1">
      <alignment horizontal="center" vertical="center" wrapText="1" readingOrder="1"/>
      <protection locked="0"/>
    </xf>
    <xf numFmtId="0" fontId="26" fillId="10" borderId="2" xfId="0" applyFont="1" applyFill="1" applyBorder="1" applyAlignment="1" applyProtection="1">
      <alignment horizontal="center" vertical="center" wrapText="1" readingOrder="1"/>
      <protection locked="0"/>
    </xf>
    <xf numFmtId="0" fontId="26" fillId="10" borderId="3" xfId="0" applyFont="1" applyFill="1" applyBorder="1" applyAlignment="1" applyProtection="1">
      <alignment horizontal="center" vertical="center" wrapText="1" readingOrder="1"/>
      <protection locked="0"/>
    </xf>
    <xf numFmtId="0" fontId="2" fillId="10" borderId="2" xfId="0" applyFont="1" applyFill="1" applyBorder="1" applyAlignment="1" applyProtection="1">
      <alignment horizontal="center" vertical="center" wrapText="1" readingOrder="1"/>
      <protection locked="0"/>
    </xf>
    <xf numFmtId="0" fontId="27" fillId="2" borderId="1" xfId="0" applyFont="1" applyFill="1" applyBorder="1" applyAlignment="1" applyProtection="1">
      <alignment horizontal="center" vertical="center" wrapText="1" readingOrder="1"/>
      <protection locked="0"/>
    </xf>
    <xf numFmtId="0" fontId="22" fillId="2" borderId="8" xfId="0" applyFont="1" applyFill="1" applyBorder="1" applyAlignment="1" applyProtection="1">
      <alignment horizontal="center" vertical="center" wrapText="1" readingOrder="1"/>
      <protection locked="0"/>
    </xf>
  </cellXfs>
  <cellStyles count="4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1085850</xdr:colOff>
      <xdr:row>25</xdr:row>
      <xdr:rowOff>33750</xdr:rowOff>
    </xdr:from>
    <xdr:to>
      <xdr:col>6</xdr:col>
      <xdr:colOff>390525</xdr:colOff>
      <xdr:row>36</xdr:row>
      <xdr:rowOff>401006</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2219325" y="7606125"/>
          <a:ext cx="5705475" cy="42137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952500</xdr:colOff>
      <xdr:row>39</xdr:row>
      <xdr:rowOff>0</xdr:rowOff>
    </xdr:from>
    <xdr:to>
      <xdr:col>6</xdr:col>
      <xdr:colOff>476250</xdr:colOff>
      <xdr:row>41</xdr:row>
      <xdr:rowOff>114300</xdr:rowOff>
    </xdr:to>
    <xdr:sp macro="" textlink="">
      <xdr:nvSpPr>
        <xdr:cNvPr id="5" name="フローチャート: 判断 4">
          <a:extLst>
            <a:ext uri="{FF2B5EF4-FFF2-40B4-BE49-F238E27FC236}">
              <a16:creationId xmlns:a16="http://schemas.microsoft.com/office/drawing/2014/main" id="{00000000-0008-0000-0400-000005000000}"/>
            </a:ext>
          </a:extLst>
        </xdr:cNvPr>
        <xdr:cNvSpPr/>
      </xdr:nvSpPr>
      <xdr:spPr>
        <a:xfrm>
          <a:off x="5543550" y="8810625"/>
          <a:ext cx="904875" cy="457200"/>
        </a:xfrm>
        <a:prstGeom prst="flowChartDecision">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39</xdr:row>
      <xdr:rowOff>19050</xdr:rowOff>
    </xdr:from>
    <xdr:to>
      <xdr:col>4</xdr:col>
      <xdr:colOff>171450</xdr:colOff>
      <xdr:row>41</xdr:row>
      <xdr:rowOff>133350</xdr:rowOff>
    </xdr:to>
    <xdr:sp macro="" textlink="">
      <xdr:nvSpPr>
        <xdr:cNvPr id="6" name="フローチャート: 判断 5">
          <a:extLst>
            <a:ext uri="{FF2B5EF4-FFF2-40B4-BE49-F238E27FC236}">
              <a16:creationId xmlns:a16="http://schemas.microsoft.com/office/drawing/2014/main" id="{00000000-0008-0000-0400-000006000000}"/>
            </a:ext>
          </a:extLst>
        </xdr:cNvPr>
        <xdr:cNvSpPr/>
      </xdr:nvSpPr>
      <xdr:spPr>
        <a:xfrm>
          <a:off x="2381250" y="8829675"/>
          <a:ext cx="904875" cy="457200"/>
        </a:xfrm>
        <a:prstGeom prst="flowChartDecision">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533400</xdr:colOff>
      <xdr:row>1</xdr:row>
      <xdr:rowOff>571500</xdr:rowOff>
    </xdr:from>
    <xdr:to>
      <xdr:col>11</xdr:col>
      <xdr:colOff>400050</xdr:colOff>
      <xdr:row>4</xdr:row>
      <xdr:rowOff>171450</xdr:rowOff>
    </xdr:to>
    <xdr:sp macro="" textlink="">
      <xdr:nvSpPr>
        <xdr:cNvPr id="2" name="フローチャート : 判断 1">
          <a:extLst>
            <a:ext uri="{FF2B5EF4-FFF2-40B4-BE49-F238E27FC236}">
              <a16:creationId xmlns:a16="http://schemas.microsoft.com/office/drawing/2014/main" id="{62E27C5E-2A20-45CF-9143-067797377E51}"/>
            </a:ext>
          </a:extLst>
        </xdr:cNvPr>
        <xdr:cNvSpPr/>
      </xdr:nvSpPr>
      <xdr:spPr>
        <a:xfrm>
          <a:off x="6619875" y="771525"/>
          <a:ext cx="1219200" cy="7620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資格</a:t>
          </a:r>
          <a:endParaRPr kumimoji="1" lang="en-US" altLang="ja-JP" sz="1100"/>
        </a:p>
      </xdr:txBody>
    </xdr:sp>
    <xdr:clientData/>
  </xdr:twoCellAnchor>
  <xdr:twoCellAnchor>
    <xdr:from>
      <xdr:col>9</xdr:col>
      <xdr:colOff>104775</xdr:colOff>
      <xdr:row>3</xdr:row>
      <xdr:rowOff>76200</xdr:rowOff>
    </xdr:from>
    <xdr:to>
      <xdr:col>9</xdr:col>
      <xdr:colOff>533400</xdr:colOff>
      <xdr:row>6</xdr:row>
      <xdr:rowOff>466725</xdr:rowOff>
    </xdr:to>
    <xdr:cxnSp macro="">
      <xdr:nvCxnSpPr>
        <xdr:cNvPr id="3" name="直線矢印コネクタ 2">
          <a:extLst>
            <a:ext uri="{FF2B5EF4-FFF2-40B4-BE49-F238E27FC236}">
              <a16:creationId xmlns:a16="http://schemas.microsoft.com/office/drawing/2014/main" id="{77F88BFC-E36F-4EF8-8860-117D60DDE061}"/>
            </a:ext>
          </a:extLst>
        </xdr:cNvPr>
        <xdr:cNvCxnSpPr>
          <a:stCxn id="2" idx="1"/>
        </xdr:cNvCxnSpPr>
      </xdr:nvCxnSpPr>
      <xdr:spPr>
        <a:xfrm flipH="1">
          <a:off x="6191250" y="1143000"/>
          <a:ext cx="428625" cy="127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400050</xdr:colOff>
      <xdr:row>3</xdr:row>
      <xdr:rowOff>76200</xdr:rowOff>
    </xdr:from>
    <xdr:to>
      <xdr:col>12</xdr:col>
      <xdr:colOff>0</xdr:colOff>
      <xdr:row>5</xdr:row>
      <xdr:rowOff>466725</xdr:rowOff>
    </xdr:to>
    <xdr:cxnSp macro="">
      <xdr:nvCxnSpPr>
        <xdr:cNvPr id="4" name="直線矢印コネクタ 3">
          <a:extLst>
            <a:ext uri="{FF2B5EF4-FFF2-40B4-BE49-F238E27FC236}">
              <a16:creationId xmlns:a16="http://schemas.microsoft.com/office/drawing/2014/main" id="{C6749FAB-D427-42B3-B918-55ACA9C92335}"/>
            </a:ext>
          </a:extLst>
        </xdr:cNvPr>
        <xdr:cNvCxnSpPr>
          <a:stCxn id="2" idx="3"/>
        </xdr:cNvCxnSpPr>
      </xdr:nvCxnSpPr>
      <xdr:spPr>
        <a:xfrm>
          <a:off x="7839075" y="1143000"/>
          <a:ext cx="276225" cy="809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295275</xdr:colOff>
      <xdr:row>4</xdr:row>
      <xdr:rowOff>161925</xdr:rowOff>
    </xdr:from>
    <xdr:ext cx="896592" cy="275717"/>
    <xdr:sp macro="" textlink="">
      <xdr:nvSpPr>
        <xdr:cNvPr id="5" name="テキスト ボックス 4">
          <a:extLst>
            <a:ext uri="{FF2B5EF4-FFF2-40B4-BE49-F238E27FC236}">
              <a16:creationId xmlns:a16="http://schemas.microsoft.com/office/drawing/2014/main" id="{D2094AE5-97EA-439A-81D4-6B4828BAED59}"/>
            </a:ext>
          </a:extLst>
        </xdr:cNvPr>
        <xdr:cNvSpPr txBox="1"/>
      </xdr:nvSpPr>
      <xdr:spPr>
        <a:xfrm>
          <a:off x="7734300" y="1524000"/>
          <a:ext cx="896592" cy="27571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あり　　１，３</a:t>
          </a:r>
        </a:p>
      </xdr:txBody>
    </xdr:sp>
    <xdr:clientData/>
  </xdr:oneCellAnchor>
  <xdr:twoCellAnchor>
    <xdr:from>
      <xdr:col>11</xdr:col>
      <xdr:colOff>438150</xdr:colOff>
      <xdr:row>5</xdr:row>
      <xdr:rowOff>523875</xdr:rowOff>
    </xdr:from>
    <xdr:to>
      <xdr:col>12</xdr:col>
      <xdr:colOff>295275</xdr:colOff>
      <xdr:row>6</xdr:row>
      <xdr:rowOff>352425</xdr:rowOff>
    </xdr:to>
    <xdr:sp macro="" textlink="">
      <xdr:nvSpPr>
        <xdr:cNvPr id="6" name="角丸四角形 7">
          <a:extLst>
            <a:ext uri="{FF2B5EF4-FFF2-40B4-BE49-F238E27FC236}">
              <a16:creationId xmlns:a16="http://schemas.microsoft.com/office/drawing/2014/main" id="{0A946653-55A4-4F71-8AD8-778F92C9488B}"/>
            </a:ext>
          </a:extLst>
        </xdr:cNvPr>
        <xdr:cNvSpPr/>
      </xdr:nvSpPr>
      <xdr:spPr>
        <a:xfrm>
          <a:off x="7877175" y="1952625"/>
          <a:ext cx="533400" cy="352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p>
      </xdr:txBody>
    </xdr:sp>
    <xdr:clientData/>
  </xdr:twoCellAnchor>
  <xdr:oneCellAnchor>
    <xdr:from>
      <xdr:col>8</xdr:col>
      <xdr:colOff>361950</xdr:colOff>
      <xdr:row>4</xdr:row>
      <xdr:rowOff>209550</xdr:rowOff>
    </xdr:from>
    <xdr:ext cx="1179875" cy="642484"/>
    <xdr:sp macro="" textlink="">
      <xdr:nvSpPr>
        <xdr:cNvPr id="7" name="テキスト ボックス 6">
          <a:extLst>
            <a:ext uri="{FF2B5EF4-FFF2-40B4-BE49-F238E27FC236}">
              <a16:creationId xmlns:a16="http://schemas.microsoft.com/office/drawing/2014/main" id="{3C5BE04B-213E-4F3D-8E2F-2A5CE915997E}"/>
            </a:ext>
          </a:extLst>
        </xdr:cNvPr>
        <xdr:cNvSpPr txBox="1"/>
      </xdr:nvSpPr>
      <xdr:spPr>
        <a:xfrm>
          <a:off x="5772150" y="1571625"/>
          <a:ext cx="1179875" cy="642484"/>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なし</a:t>
          </a:r>
          <a:endParaRPr kumimoji="1" lang="en-US" altLang="ja-JP" sz="1100"/>
        </a:p>
        <a:p>
          <a:r>
            <a:rPr kumimoji="1" lang="ja-JP" altLang="en-US" sz="1100"/>
            <a:t>正　　２，４</a:t>
          </a:r>
          <a:endParaRPr kumimoji="1" lang="en-US" altLang="ja-JP" sz="1100"/>
        </a:p>
        <a:p>
          <a:r>
            <a:rPr kumimoji="1" lang="ja-JP" altLang="en-US" sz="1100"/>
            <a:t>負　　５，６，７，８</a:t>
          </a:r>
        </a:p>
      </xdr:txBody>
    </xdr:sp>
    <xdr:clientData/>
  </xdr:oneCellAnchor>
  <xdr:twoCellAnchor>
    <xdr:from>
      <xdr:col>8</xdr:col>
      <xdr:colOff>180975</xdr:colOff>
      <xdr:row>6</xdr:row>
      <xdr:rowOff>457200</xdr:rowOff>
    </xdr:from>
    <xdr:to>
      <xdr:col>10</xdr:col>
      <xdr:colOff>47625</xdr:colOff>
      <xdr:row>8</xdr:row>
      <xdr:rowOff>28575</xdr:rowOff>
    </xdr:to>
    <xdr:sp macro="" textlink="">
      <xdr:nvSpPr>
        <xdr:cNvPr id="8" name="フローチャート : 判断 10">
          <a:extLst>
            <a:ext uri="{FF2B5EF4-FFF2-40B4-BE49-F238E27FC236}">
              <a16:creationId xmlns:a16="http://schemas.microsoft.com/office/drawing/2014/main" id="{0E632CFD-A815-46BC-8369-76B8EFE577C2}"/>
            </a:ext>
          </a:extLst>
        </xdr:cNvPr>
        <xdr:cNvSpPr/>
      </xdr:nvSpPr>
      <xdr:spPr>
        <a:xfrm>
          <a:off x="5591175" y="2409825"/>
          <a:ext cx="1219200" cy="6381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成績</a:t>
          </a:r>
          <a:endParaRPr kumimoji="1" lang="en-US" altLang="ja-JP" sz="1100"/>
        </a:p>
      </xdr:txBody>
    </xdr:sp>
    <xdr:clientData/>
  </xdr:twoCellAnchor>
  <xdr:twoCellAnchor>
    <xdr:from>
      <xdr:col>7</xdr:col>
      <xdr:colOff>447675</xdr:colOff>
      <xdr:row>7</xdr:row>
      <xdr:rowOff>247650</xdr:rowOff>
    </xdr:from>
    <xdr:to>
      <xdr:col>8</xdr:col>
      <xdr:colOff>190500</xdr:colOff>
      <xdr:row>9</xdr:row>
      <xdr:rowOff>457200</xdr:rowOff>
    </xdr:to>
    <xdr:cxnSp macro="">
      <xdr:nvCxnSpPr>
        <xdr:cNvPr id="9" name="直線矢印コネクタ 8">
          <a:extLst>
            <a:ext uri="{FF2B5EF4-FFF2-40B4-BE49-F238E27FC236}">
              <a16:creationId xmlns:a16="http://schemas.microsoft.com/office/drawing/2014/main" id="{41706BDE-7C7A-4331-B604-24CE554B83DD}"/>
            </a:ext>
          </a:extLst>
        </xdr:cNvPr>
        <xdr:cNvCxnSpPr/>
      </xdr:nvCxnSpPr>
      <xdr:spPr>
        <a:xfrm flipH="1">
          <a:off x="5181600" y="2733675"/>
          <a:ext cx="419100" cy="127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285750</xdr:colOff>
      <xdr:row>8</xdr:row>
      <xdr:rowOff>38100</xdr:rowOff>
    </xdr:from>
    <xdr:ext cx="799642" cy="631327"/>
    <xdr:sp macro="" textlink="">
      <xdr:nvSpPr>
        <xdr:cNvPr id="10" name="テキスト ボックス 9">
          <a:extLst>
            <a:ext uri="{FF2B5EF4-FFF2-40B4-BE49-F238E27FC236}">
              <a16:creationId xmlns:a16="http://schemas.microsoft.com/office/drawing/2014/main" id="{6F8E45BC-6CE4-4A59-AE61-558A158E9AF2}"/>
            </a:ext>
          </a:extLst>
        </xdr:cNvPr>
        <xdr:cNvSpPr txBox="1"/>
      </xdr:nvSpPr>
      <xdr:spPr>
        <a:xfrm>
          <a:off x="5019675" y="3057525"/>
          <a:ext cx="799642" cy="6313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a:t>
          </a:r>
        </a:p>
        <a:p>
          <a:r>
            <a:rPr kumimoji="1" lang="ja-JP" altLang="en-US" sz="1100"/>
            <a:t>正　　２，４</a:t>
          </a:r>
          <a:endParaRPr kumimoji="1" lang="en-US" altLang="ja-JP" sz="1100"/>
        </a:p>
        <a:p>
          <a:r>
            <a:rPr kumimoji="1" lang="ja-JP" altLang="en-US" sz="1100"/>
            <a:t>負　　６</a:t>
          </a:r>
        </a:p>
      </xdr:txBody>
    </xdr:sp>
    <xdr:clientData/>
  </xdr:oneCellAnchor>
  <xdr:oneCellAnchor>
    <xdr:from>
      <xdr:col>9</xdr:col>
      <xdr:colOff>666750</xdr:colOff>
      <xdr:row>8</xdr:row>
      <xdr:rowOff>28575</xdr:rowOff>
    </xdr:from>
    <xdr:ext cx="989758" cy="447943"/>
    <xdr:sp macro="" textlink="">
      <xdr:nvSpPr>
        <xdr:cNvPr id="11" name="テキスト ボックス 10">
          <a:extLst>
            <a:ext uri="{FF2B5EF4-FFF2-40B4-BE49-F238E27FC236}">
              <a16:creationId xmlns:a16="http://schemas.microsoft.com/office/drawing/2014/main" id="{2B6E4A58-FD84-4AC5-A071-967B691680F2}"/>
            </a:ext>
          </a:extLst>
        </xdr:cNvPr>
        <xdr:cNvSpPr txBox="1"/>
      </xdr:nvSpPr>
      <xdr:spPr>
        <a:xfrm>
          <a:off x="6753225" y="3048000"/>
          <a:ext cx="989758" cy="44794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p>
        <a:p>
          <a:r>
            <a:rPr kumimoji="1" lang="ja-JP" altLang="en-US" sz="1100"/>
            <a:t>負　　５，６，７</a:t>
          </a:r>
        </a:p>
      </xdr:txBody>
    </xdr:sp>
    <xdr:clientData/>
  </xdr:oneCellAnchor>
  <xdr:twoCellAnchor>
    <xdr:from>
      <xdr:col>10</xdr:col>
      <xdr:colOff>47625</xdr:colOff>
      <xdr:row>7</xdr:row>
      <xdr:rowOff>242888</xdr:rowOff>
    </xdr:from>
    <xdr:to>
      <xdr:col>10</xdr:col>
      <xdr:colOff>457200</xdr:colOff>
      <xdr:row>9</xdr:row>
      <xdr:rowOff>371475</xdr:rowOff>
    </xdr:to>
    <xdr:cxnSp macro="">
      <xdr:nvCxnSpPr>
        <xdr:cNvPr id="12" name="直線矢印コネクタ 11">
          <a:extLst>
            <a:ext uri="{FF2B5EF4-FFF2-40B4-BE49-F238E27FC236}">
              <a16:creationId xmlns:a16="http://schemas.microsoft.com/office/drawing/2014/main" id="{988DE93C-7D58-4F3A-95A7-28AF4E8A8577}"/>
            </a:ext>
          </a:extLst>
        </xdr:cNvPr>
        <xdr:cNvCxnSpPr>
          <a:stCxn id="8" idx="3"/>
        </xdr:cNvCxnSpPr>
      </xdr:nvCxnSpPr>
      <xdr:spPr>
        <a:xfrm>
          <a:off x="6810375" y="2728913"/>
          <a:ext cx="409575" cy="11953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238125</xdr:colOff>
      <xdr:row>9</xdr:row>
      <xdr:rowOff>390525</xdr:rowOff>
    </xdr:from>
    <xdr:to>
      <xdr:col>11</xdr:col>
      <xdr:colOff>95250</xdr:colOff>
      <xdr:row>11</xdr:row>
      <xdr:rowOff>38100</xdr:rowOff>
    </xdr:to>
    <xdr:sp macro="" textlink="">
      <xdr:nvSpPr>
        <xdr:cNvPr id="13" name="角丸四角形 16">
          <a:extLst>
            <a:ext uri="{FF2B5EF4-FFF2-40B4-BE49-F238E27FC236}">
              <a16:creationId xmlns:a16="http://schemas.microsoft.com/office/drawing/2014/main" id="{83684679-904B-47A7-AD9F-065EAA4B360B}"/>
            </a:ext>
          </a:extLst>
        </xdr:cNvPr>
        <xdr:cNvSpPr/>
      </xdr:nvSpPr>
      <xdr:spPr>
        <a:xfrm>
          <a:off x="7000875" y="3943350"/>
          <a:ext cx="533400" cy="41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ー</a:t>
          </a:r>
        </a:p>
      </xdr:txBody>
    </xdr:sp>
    <xdr:clientData/>
  </xdr:twoCellAnchor>
  <xdr:twoCellAnchor>
    <xdr:from>
      <xdr:col>6</xdr:col>
      <xdr:colOff>47625</xdr:colOff>
      <xdr:row>15</xdr:row>
      <xdr:rowOff>0</xdr:rowOff>
    </xdr:from>
    <xdr:to>
      <xdr:col>6</xdr:col>
      <xdr:colOff>590550</xdr:colOff>
      <xdr:row>17</xdr:row>
      <xdr:rowOff>9525</xdr:rowOff>
    </xdr:to>
    <xdr:sp macro="" textlink="">
      <xdr:nvSpPr>
        <xdr:cNvPr id="14" name="角丸四角形 17">
          <a:extLst>
            <a:ext uri="{FF2B5EF4-FFF2-40B4-BE49-F238E27FC236}">
              <a16:creationId xmlns:a16="http://schemas.microsoft.com/office/drawing/2014/main" id="{2785EE73-4ACE-485D-91D6-7BBA3F956098}"/>
            </a:ext>
          </a:extLst>
        </xdr:cNvPr>
        <xdr:cNvSpPr/>
      </xdr:nvSpPr>
      <xdr:spPr>
        <a:xfrm>
          <a:off x="4105275" y="5276850"/>
          <a:ext cx="54292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p>
      </xdr:txBody>
    </xdr:sp>
    <xdr:clientData/>
  </xdr:twoCellAnchor>
  <xdr:twoCellAnchor>
    <xdr:from>
      <xdr:col>6</xdr:col>
      <xdr:colOff>514350</xdr:colOff>
      <xdr:row>9</xdr:row>
      <xdr:rowOff>447675</xdr:rowOff>
    </xdr:from>
    <xdr:to>
      <xdr:col>8</xdr:col>
      <xdr:colOff>381000</xdr:colOff>
      <xdr:row>13</xdr:row>
      <xdr:rowOff>38100</xdr:rowOff>
    </xdr:to>
    <xdr:sp macro="" textlink="">
      <xdr:nvSpPr>
        <xdr:cNvPr id="15" name="フローチャート : 判断 18">
          <a:extLst>
            <a:ext uri="{FF2B5EF4-FFF2-40B4-BE49-F238E27FC236}">
              <a16:creationId xmlns:a16="http://schemas.microsoft.com/office/drawing/2014/main" id="{E9F07B97-5901-4092-A530-7AFD336AE287}"/>
            </a:ext>
          </a:extLst>
        </xdr:cNvPr>
        <xdr:cNvSpPr/>
      </xdr:nvSpPr>
      <xdr:spPr>
        <a:xfrm>
          <a:off x="4572000" y="4000500"/>
          <a:ext cx="1219200" cy="838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大学</a:t>
          </a:r>
          <a:endParaRPr kumimoji="1" lang="en-US" altLang="ja-JP" sz="1100"/>
        </a:p>
      </xdr:txBody>
    </xdr:sp>
    <xdr:clientData/>
  </xdr:twoCellAnchor>
  <xdr:oneCellAnchor>
    <xdr:from>
      <xdr:col>5</xdr:col>
      <xdr:colOff>314325</xdr:colOff>
      <xdr:row>11</xdr:row>
      <xdr:rowOff>142875</xdr:rowOff>
    </xdr:from>
    <xdr:ext cx="799642" cy="459100"/>
    <xdr:sp macro="" textlink="">
      <xdr:nvSpPr>
        <xdr:cNvPr id="16" name="テキスト ボックス 15">
          <a:extLst>
            <a:ext uri="{FF2B5EF4-FFF2-40B4-BE49-F238E27FC236}">
              <a16:creationId xmlns:a16="http://schemas.microsoft.com/office/drawing/2014/main" id="{5D756C88-E67E-4DB4-81A0-1C89E73BA13F}"/>
            </a:ext>
          </a:extLst>
        </xdr:cNvPr>
        <xdr:cNvSpPr txBox="1"/>
      </xdr:nvSpPr>
      <xdr:spPr>
        <a:xfrm>
          <a:off x="3695700" y="4467225"/>
          <a:ext cx="799642" cy="4591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４年生</a:t>
          </a:r>
          <a:endParaRPr kumimoji="1" lang="en-US" altLang="ja-JP" sz="1100"/>
        </a:p>
        <a:p>
          <a:r>
            <a:rPr kumimoji="1" lang="ja-JP" altLang="en-US" sz="1100"/>
            <a:t>正　　２，４</a:t>
          </a:r>
          <a:endParaRPr kumimoji="1" lang="en-US" altLang="ja-JP" sz="1100"/>
        </a:p>
      </xdr:txBody>
    </xdr:sp>
    <xdr:clientData/>
  </xdr:oneCellAnchor>
  <xdr:oneCellAnchor>
    <xdr:from>
      <xdr:col>8</xdr:col>
      <xdr:colOff>438150</xdr:colOff>
      <xdr:row>11</xdr:row>
      <xdr:rowOff>47625</xdr:rowOff>
    </xdr:from>
    <xdr:ext cx="609526" cy="459100"/>
    <xdr:sp macro="" textlink="">
      <xdr:nvSpPr>
        <xdr:cNvPr id="17" name="テキスト ボックス 16">
          <a:extLst>
            <a:ext uri="{FF2B5EF4-FFF2-40B4-BE49-F238E27FC236}">
              <a16:creationId xmlns:a16="http://schemas.microsoft.com/office/drawing/2014/main" id="{307F1692-C4EB-492C-921E-73FDEAFAD6AA}"/>
            </a:ext>
          </a:extLst>
        </xdr:cNvPr>
        <xdr:cNvSpPr txBox="1"/>
      </xdr:nvSpPr>
      <xdr:spPr>
        <a:xfrm>
          <a:off x="5848350" y="4371975"/>
          <a:ext cx="609526" cy="4591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短大</a:t>
          </a:r>
          <a:endParaRPr kumimoji="1" lang="en-US" altLang="ja-JP" sz="1100"/>
        </a:p>
        <a:p>
          <a:r>
            <a:rPr kumimoji="1" lang="ja-JP" altLang="en-US" sz="1100"/>
            <a:t>負　　６</a:t>
          </a:r>
          <a:endParaRPr kumimoji="1" lang="en-US" altLang="ja-JP" sz="1100"/>
        </a:p>
      </xdr:txBody>
    </xdr:sp>
    <xdr:clientData/>
  </xdr:oneCellAnchor>
  <xdr:twoCellAnchor>
    <xdr:from>
      <xdr:col>8</xdr:col>
      <xdr:colOff>247650</xdr:colOff>
      <xdr:row>15</xdr:row>
      <xdr:rowOff>66675</xdr:rowOff>
    </xdr:from>
    <xdr:to>
      <xdr:col>9</xdr:col>
      <xdr:colOff>104775</xdr:colOff>
      <xdr:row>17</xdr:row>
      <xdr:rowOff>76200</xdr:rowOff>
    </xdr:to>
    <xdr:sp macro="" textlink="">
      <xdr:nvSpPr>
        <xdr:cNvPr id="18" name="角丸四角形 21">
          <a:extLst>
            <a:ext uri="{FF2B5EF4-FFF2-40B4-BE49-F238E27FC236}">
              <a16:creationId xmlns:a16="http://schemas.microsoft.com/office/drawing/2014/main" id="{40A6BA8A-33A1-4650-9FD3-C079F74BD4EA}"/>
            </a:ext>
          </a:extLst>
        </xdr:cNvPr>
        <xdr:cNvSpPr/>
      </xdr:nvSpPr>
      <xdr:spPr>
        <a:xfrm>
          <a:off x="5657850" y="5343525"/>
          <a:ext cx="533400"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p>
      </xdr:txBody>
    </xdr:sp>
    <xdr:clientData/>
  </xdr:twoCellAnchor>
  <xdr:twoCellAnchor>
    <xdr:from>
      <xdr:col>6</xdr:col>
      <xdr:colOff>371475</xdr:colOff>
      <xdr:row>13</xdr:row>
      <xdr:rowOff>161925</xdr:rowOff>
    </xdr:from>
    <xdr:to>
      <xdr:col>6</xdr:col>
      <xdr:colOff>400050</xdr:colOff>
      <xdr:row>14</xdr:row>
      <xdr:rowOff>28575</xdr:rowOff>
    </xdr:to>
    <xdr:cxnSp macro="">
      <xdr:nvCxnSpPr>
        <xdr:cNvPr id="19" name="直線矢印コネクタ 18">
          <a:extLst>
            <a:ext uri="{FF2B5EF4-FFF2-40B4-BE49-F238E27FC236}">
              <a16:creationId xmlns:a16="http://schemas.microsoft.com/office/drawing/2014/main" id="{0B2AB429-E549-4C64-97F1-A18A56EA9DAF}"/>
            </a:ext>
          </a:extLst>
        </xdr:cNvPr>
        <xdr:cNvCxnSpPr/>
      </xdr:nvCxnSpPr>
      <xdr:spPr>
        <a:xfrm flipH="1">
          <a:off x="4429125" y="4962525"/>
          <a:ext cx="28575" cy="1047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319088</xdr:colOff>
      <xdr:row>11</xdr:row>
      <xdr:rowOff>61913</xdr:rowOff>
    </xdr:from>
    <xdr:to>
      <xdr:col>6</xdr:col>
      <xdr:colOff>514350</xdr:colOff>
      <xdr:row>15</xdr:row>
      <xdr:rowOff>0</xdr:rowOff>
    </xdr:to>
    <xdr:cxnSp macro="">
      <xdr:nvCxnSpPr>
        <xdr:cNvPr id="20" name="直線矢印コネクタ 19">
          <a:extLst>
            <a:ext uri="{FF2B5EF4-FFF2-40B4-BE49-F238E27FC236}">
              <a16:creationId xmlns:a16="http://schemas.microsoft.com/office/drawing/2014/main" id="{35EB784F-F462-4103-9C5D-6545A1766014}"/>
            </a:ext>
          </a:extLst>
        </xdr:cNvPr>
        <xdr:cNvCxnSpPr>
          <a:stCxn id="15" idx="1"/>
          <a:endCxn id="14" idx="0"/>
        </xdr:cNvCxnSpPr>
      </xdr:nvCxnSpPr>
      <xdr:spPr>
        <a:xfrm flipH="1">
          <a:off x="4376738" y="4386263"/>
          <a:ext cx="195262" cy="890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11</xdr:row>
      <xdr:rowOff>61913</xdr:rowOff>
    </xdr:from>
    <xdr:to>
      <xdr:col>8</xdr:col>
      <xdr:colOff>519113</xdr:colOff>
      <xdr:row>15</xdr:row>
      <xdr:rowOff>66675</xdr:rowOff>
    </xdr:to>
    <xdr:cxnSp macro="">
      <xdr:nvCxnSpPr>
        <xdr:cNvPr id="21" name="直線矢印コネクタ 20">
          <a:extLst>
            <a:ext uri="{FF2B5EF4-FFF2-40B4-BE49-F238E27FC236}">
              <a16:creationId xmlns:a16="http://schemas.microsoft.com/office/drawing/2014/main" id="{DA79AAD1-C868-4990-AD85-D8929BD4DAAA}"/>
            </a:ext>
          </a:extLst>
        </xdr:cNvPr>
        <xdr:cNvCxnSpPr>
          <a:stCxn id="15" idx="3"/>
          <a:endCxn id="18" idx="0"/>
        </xdr:cNvCxnSpPr>
      </xdr:nvCxnSpPr>
      <xdr:spPr>
        <a:xfrm>
          <a:off x="5791200" y="4386263"/>
          <a:ext cx="138113" cy="9572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C6D9-7CF1-4A3C-B55D-EDD1FAA1F1C4}">
  <dimension ref="B2:H32"/>
  <sheetViews>
    <sheetView tabSelected="1" topLeftCell="A13" workbookViewId="0">
      <selection activeCell="F33" sqref="F33"/>
    </sheetView>
  </sheetViews>
  <sheetFormatPr defaultRowHeight="18.75"/>
  <cols>
    <col min="2" max="8" width="9" style="94"/>
  </cols>
  <sheetData>
    <row r="2" spans="2:8">
      <c r="B2" s="92" t="s">
        <v>153</v>
      </c>
      <c r="C2" s="93"/>
      <c r="D2" s="93"/>
      <c r="E2" s="93"/>
      <c r="F2" s="93"/>
    </row>
    <row r="3" spans="2:8">
      <c r="B3" s="123" t="s">
        <v>167</v>
      </c>
      <c r="C3" s="95" t="s">
        <v>1</v>
      </c>
      <c r="D3" s="95" t="s">
        <v>2</v>
      </c>
      <c r="E3" s="95" t="s">
        <v>3</v>
      </c>
      <c r="F3" s="95" t="s">
        <v>4</v>
      </c>
      <c r="G3" s="96" t="s">
        <v>5</v>
      </c>
      <c r="H3" s="97" t="s">
        <v>145</v>
      </c>
    </row>
    <row r="4" spans="2:8">
      <c r="B4" s="98">
        <v>1</v>
      </c>
      <c r="C4" s="99">
        <v>0</v>
      </c>
      <c r="D4" s="99">
        <v>0</v>
      </c>
      <c r="E4" s="99">
        <v>0</v>
      </c>
      <c r="F4" s="99">
        <v>1</v>
      </c>
      <c r="G4" s="100" t="s">
        <v>10</v>
      </c>
    </row>
    <row r="5" spans="2:8">
      <c r="B5" s="98">
        <v>2</v>
      </c>
      <c r="C5" s="99">
        <v>1</v>
      </c>
      <c r="D5" s="99">
        <v>2</v>
      </c>
      <c r="E5" s="99">
        <v>1</v>
      </c>
      <c r="F5" s="99">
        <v>1</v>
      </c>
      <c r="G5" s="100" t="s">
        <v>10</v>
      </c>
    </row>
    <row r="6" spans="2:8">
      <c r="B6" s="98">
        <v>5</v>
      </c>
      <c r="C6" s="99">
        <v>1</v>
      </c>
      <c r="D6" s="99">
        <v>1</v>
      </c>
      <c r="E6" s="99">
        <v>0</v>
      </c>
      <c r="F6" s="99">
        <v>1</v>
      </c>
      <c r="G6" s="100" t="s">
        <v>10</v>
      </c>
    </row>
    <row r="7" spans="2:8">
      <c r="B7" s="98">
        <v>6</v>
      </c>
      <c r="C7" s="99">
        <v>0</v>
      </c>
      <c r="D7" s="99">
        <v>0</v>
      </c>
      <c r="E7" s="99">
        <v>1</v>
      </c>
      <c r="F7" s="99">
        <v>1</v>
      </c>
      <c r="G7" s="100" t="s">
        <v>10</v>
      </c>
    </row>
    <row r="8" spans="2:8">
      <c r="B8" s="101">
        <v>3</v>
      </c>
      <c r="C8" s="102">
        <v>0</v>
      </c>
      <c r="D8" s="102">
        <v>2</v>
      </c>
      <c r="E8" s="103">
        <v>1</v>
      </c>
      <c r="F8" s="102">
        <v>0</v>
      </c>
      <c r="G8" s="104" t="s">
        <v>147</v>
      </c>
    </row>
    <row r="9" spans="2:8">
      <c r="B9" s="101">
        <v>4</v>
      </c>
      <c r="C9" s="102">
        <v>0</v>
      </c>
      <c r="D9" s="102">
        <v>1</v>
      </c>
      <c r="E9" s="103">
        <v>1</v>
      </c>
      <c r="F9" s="102">
        <v>0</v>
      </c>
      <c r="G9" s="104" t="s">
        <v>148</v>
      </c>
    </row>
    <row r="10" spans="2:8">
      <c r="B10" s="101">
        <v>7</v>
      </c>
      <c r="C10" s="102">
        <v>0</v>
      </c>
      <c r="D10" s="102">
        <v>2</v>
      </c>
      <c r="E10" s="102">
        <v>0</v>
      </c>
      <c r="F10" s="102">
        <v>0</v>
      </c>
      <c r="G10" s="105" t="s">
        <v>10</v>
      </c>
    </row>
    <row r="11" spans="2:8">
      <c r="B11" s="101">
        <v>8</v>
      </c>
      <c r="C11" s="102">
        <v>1</v>
      </c>
      <c r="D11" s="102">
        <v>2</v>
      </c>
      <c r="E11" s="103">
        <v>1</v>
      </c>
      <c r="F11" s="102">
        <v>0</v>
      </c>
      <c r="G11" s="104" t="s">
        <v>148</v>
      </c>
    </row>
    <row r="12" spans="2:8">
      <c r="B12" s="93"/>
      <c r="C12" s="93"/>
      <c r="D12" s="93"/>
      <c r="E12" s="93"/>
      <c r="F12" s="93"/>
    </row>
    <row r="13" spans="2:8" ht="24">
      <c r="B13" s="106" t="s">
        <v>149</v>
      </c>
      <c r="C13" s="106" t="s">
        <v>150</v>
      </c>
      <c r="D13" s="107" t="s">
        <v>137</v>
      </c>
      <c r="E13" s="107" t="s">
        <v>140</v>
      </c>
      <c r="F13" s="108" t="s">
        <v>151</v>
      </c>
      <c r="G13" s="109"/>
    </row>
    <row r="14" spans="2:8">
      <c r="B14" s="106"/>
      <c r="C14" s="106" t="s">
        <v>136</v>
      </c>
      <c r="D14" s="107" t="s">
        <v>138</v>
      </c>
      <c r="E14" s="107" t="s">
        <v>141</v>
      </c>
      <c r="F14" s="108" t="s">
        <v>152</v>
      </c>
      <c r="G14" s="109"/>
    </row>
    <row r="15" spans="2:8">
      <c r="B15" s="108"/>
      <c r="C15" s="108"/>
      <c r="D15" s="107" t="s">
        <v>139</v>
      </c>
      <c r="E15" s="107"/>
      <c r="F15" s="108"/>
      <c r="G15" s="109"/>
    </row>
    <row r="18" spans="2:8">
      <c r="B18" s="39" t="s">
        <v>49</v>
      </c>
      <c r="C18" s="39" t="s">
        <v>29</v>
      </c>
      <c r="D18" s="39" t="s">
        <v>50</v>
      </c>
      <c r="E18" s="39" t="s">
        <v>51</v>
      </c>
      <c r="F18" s="39" t="s">
        <v>52</v>
      </c>
      <c r="G18" s="39" t="s">
        <v>168</v>
      </c>
      <c r="H18" s="124" t="s">
        <v>145</v>
      </c>
    </row>
    <row r="19" spans="2:8">
      <c r="B19" s="71">
        <v>1</v>
      </c>
      <c r="C19" s="71">
        <v>0</v>
      </c>
      <c r="D19" s="71">
        <v>0</v>
      </c>
      <c r="E19" s="71">
        <v>0</v>
      </c>
      <c r="F19" s="71">
        <v>0</v>
      </c>
      <c r="G19" s="71" t="s">
        <v>47</v>
      </c>
      <c r="H19" s="76"/>
    </row>
    <row r="20" spans="2:8">
      <c r="B20" s="71">
        <v>2</v>
      </c>
      <c r="C20" s="71">
        <v>1</v>
      </c>
      <c r="D20" s="71">
        <v>0</v>
      </c>
      <c r="E20" s="71">
        <v>0</v>
      </c>
      <c r="F20" s="71">
        <v>0</v>
      </c>
      <c r="G20" s="71" t="s">
        <v>47</v>
      </c>
      <c r="H20" s="76"/>
    </row>
    <row r="21" spans="2:8">
      <c r="B21" s="71">
        <v>3</v>
      </c>
      <c r="C21" s="71">
        <v>0</v>
      </c>
      <c r="D21" s="71">
        <v>2</v>
      </c>
      <c r="E21" s="71">
        <v>1</v>
      </c>
      <c r="F21" s="71">
        <v>0</v>
      </c>
      <c r="G21" s="71" t="s">
        <v>47</v>
      </c>
      <c r="H21" s="76"/>
    </row>
    <row r="22" spans="2:8">
      <c r="B22" s="71">
        <v>4</v>
      </c>
      <c r="C22" s="71">
        <v>0</v>
      </c>
      <c r="D22" s="71">
        <v>0</v>
      </c>
      <c r="E22" s="71">
        <v>0</v>
      </c>
      <c r="F22" s="71">
        <v>1</v>
      </c>
      <c r="G22" s="71" t="s">
        <v>48</v>
      </c>
      <c r="H22" s="76"/>
    </row>
    <row r="23" spans="2:8">
      <c r="B23" s="71">
        <v>5</v>
      </c>
      <c r="C23" s="71">
        <v>0</v>
      </c>
      <c r="D23" s="71">
        <v>2</v>
      </c>
      <c r="E23" s="71">
        <v>1</v>
      </c>
      <c r="F23" s="71">
        <v>1</v>
      </c>
      <c r="G23" s="71" t="s">
        <v>48</v>
      </c>
      <c r="H23" s="76"/>
    </row>
    <row r="24" spans="2:8">
      <c r="B24" s="71">
        <v>6</v>
      </c>
      <c r="C24" s="71">
        <v>1</v>
      </c>
      <c r="D24" s="71">
        <v>1</v>
      </c>
      <c r="E24" s="71">
        <v>2</v>
      </c>
      <c r="F24" s="71">
        <v>1</v>
      </c>
      <c r="G24" s="71" t="s">
        <v>48</v>
      </c>
      <c r="H24" s="76"/>
    </row>
    <row r="25" spans="2:8">
      <c r="B25" s="38">
        <v>7</v>
      </c>
      <c r="C25" s="38">
        <v>1</v>
      </c>
      <c r="D25" s="38">
        <v>1</v>
      </c>
      <c r="E25" s="38">
        <v>0</v>
      </c>
      <c r="F25" s="38">
        <v>1</v>
      </c>
      <c r="G25" s="71" t="s">
        <v>48</v>
      </c>
      <c r="H25" s="76"/>
    </row>
    <row r="26" spans="2:8">
      <c r="B26" s="38">
        <v>8</v>
      </c>
      <c r="C26" s="38">
        <v>1</v>
      </c>
      <c r="D26" s="38">
        <v>0</v>
      </c>
      <c r="E26" s="38">
        <v>2</v>
      </c>
      <c r="F26" s="38">
        <v>1</v>
      </c>
      <c r="G26" s="71" t="s">
        <v>48</v>
      </c>
      <c r="H26" s="76"/>
    </row>
    <row r="27" spans="2:8">
      <c r="B27" s="38">
        <v>9</v>
      </c>
      <c r="C27" s="38">
        <v>0</v>
      </c>
      <c r="D27" s="38">
        <v>2</v>
      </c>
      <c r="E27" s="38">
        <v>2</v>
      </c>
      <c r="F27" s="38">
        <v>0</v>
      </c>
      <c r="G27" s="71" t="s">
        <v>48</v>
      </c>
      <c r="H27" s="76"/>
    </row>
    <row r="28" spans="2:8">
      <c r="B28" s="38">
        <v>10</v>
      </c>
      <c r="C28" s="38">
        <v>1</v>
      </c>
      <c r="D28" s="38">
        <v>0</v>
      </c>
      <c r="E28" s="38">
        <v>2</v>
      </c>
      <c r="F28" s="38">
        <v>1</v>
      </c>
      <c r="G28" s="71" t="s">
        <v>48</v>
      </c>
      <c r="H28" s="76"/>
    </row>
    <row r="30" spans="2:8">
      <c r="C30" s="94" t="s">
        <v>115</v>
      </c>
      <c r="D30" s="94" t="s">
        <v>117</v>
      </c>
      <c r="E30" s="94" t="s">
        <v>171</v>
      </c>
      <c r="F30" s="94" t="s">
        <v>173</v>
      </c>
    </row>
    <row r="31" spans="2:8">
      <c r="C31" s="94" t="s">
        <v>116</v>
      </c>
      <c r="D31" s="94" t="s">
        <v>169</v>
      </c>
      <c r="E31" s="94" t="s">
        <v>123</v>
      </c>
      <c r="F31" s="94" t="s">
        <v>174</v>
      </c>
    </row>
    <row r="32" spans="2:8">
      <c r="D32" s="94" t="s">
        <v>170</v>
      </c>
      <c r="E32" s="94" t="s">
        <v>172</v>
      </c>
    </row>
  </sheetData>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opLeftCell="A9" workbookViewId="0">
      <selection activeCell="H26" sqref="B16:H26"/>
    </sheetView>
  </sheetViews>
  <sheetFormatPr defaultColWidth="8.875" defaultRowHeight="18.75"/>
  <cols>
    <col min="1" max="1" width="14.875" style="4" bestFit="1" customWidth="1"/>
    <col min="2" max="2" width="13.125" style="4" bestFit="1" customWidth="1"/>
    <col min="3" max="3" width="13.5" style="4" customWidth="1"/>
    <col min="4" max="4" width="13.125" style="4" customWidth="1"/>
    <col min="5" max="6" width="14.875" style="4" bestFit="1" customWidth="1"/>
    <col min="7" max="7" width="15" customWidth="1"/>
  </cols>
  <sheetData>
    <row r="1" spans="1:7" ht="22.5" customHeight="1" thickBot="1">
      <c r="B1" s="20" t="s">
        <v>41</v>
      </c>
      <c r="C1" s="21"/>
      <c r="D1" s="21" t="s">
        <v>42</v>
      </c>
      <c r="E1" s="21"/>
      <c r="F1" s="22"/>
    </row>
    <row r="2" spans="1:7" ht="17.25" customHeight="1"/>
    <row r="3" spans="1:7" ht="27.95" customHeight="1">
      <c r="A3" s="23" t="s">
        <v>43</v>
      </c>
      <c r="B3" s="4" t="s">
        <v>44</v>
      </c>
      <c r="C3" s="14" t="s">
        <v>40</v>
      </c>
    </row>
    <row r="4" spans="1:7">
      <c r="B4" s="40" t="s">
        <v>39</v>
      </c>
      <c r="C4" s="40" t="s">
        <v>17</v>
      </c>
      <c r="D4" s="40" t="s">
        <v>24</v>
      </c>
      <c r="E4" s="40" t="s">
        <v>30</v>
      </c>
      <c r="F4" s="40" t="s">
        <v>28</v>
      </c>
      <c r="G4" s="40" t="s">
        <v>23</v>
      </c>
    </row>
    <row r="5" spans="1:7">
      <c r="B5" s="41">
        <v>1</v>
      </c>
      <c r="C5" s="41" t="s">
        <v>18</v>
      </c>
      <c r="D5" s="41" t="s">
        <v>25</v>
      </c>
      <c r="E5" s="41" t="s">
        <v>31</v>
      </c>
      <c r="F5" s="41" t="s">
        <v>9</v>
      </c>
      <c r="G5" s="41" t="s">
        <v>21</v>
      </c>
    </row>
    <row r="6" spans="1:7">
      <c r="B6" s="41">
        <v>2</v>
      </c>
      <c r="C6" s="41" t="s">
        <v>19</v>
      </c>
      <c r="D6" s="41" t="s">
        <v>25</v>
      </c>
      <c r="E6" s="41" t="s">
        <v>31</v>
      </c>
      <c r="F6" s="41" t="s">
        <v>33</v>
      </c>
      <c r="G6" s="41" t="s">
        <v>21</v>
      </c>
    </row>
    <row r="7" spans="1:7">
      <c r="B7" s="41">
        <v>3</v>
      </c>
      <c r="C7" s="41" t="s">
        <v>20</v>
      </c>
      <c r="D7" s="41" t="s">
        <v>26</v>
      </c>
      <c r="E7" s="41" t="s">
        <v>32</v>
      </c>
      <c r="F7" s="41" t="s">
        <v>27</v>
      </c>
      <c r="G7" s="41" t="s">
        <v>21</v>
      </c>
    </row>
    <row r="8" spans="1:7">
      <c r="B8" s="41">
        <v>4</v>
      </c>
      <c r="C8" s="41" t="s">
        <v>19</v>
      </c>
      <c r="D8" s="41" t="s">
        <v>25</v>
      </c>
      <c r="E8" s="41" t="s">
        <v>32</v>
      </c>
      <c r="F8" s="41" t="s">
        <v>14</v>
      </c>
      <c r="G8" s="41" t="s">
        <v>21</v>
      </c>
    </row>
    <row r="9" spans="1:7">
      <c r="B9" s="41">
        <v>5</v>
      </c>
      <c r="C9" s="41" t="s">
        <v>19</v>
      </c>
      <c r="D9" s="41" t="s">
        <v>26</v>
      </c>
      <c r="E9" s="41" t="s">
        <v>31</v>
      </c>
      <c r="F9" s="41" t="s">
        <v>33</v>
      </c>
      <c r="G9" s="41" t="s">
        <v>22</v>
      </c>
    </row>
    <row r="10" spans="1:7">
      <c r="B10" s="41">
        <v>6</v>
      </c>
      <c r="C10" s="41" t="s">
        <v>20</v>
      </c>
      <c r="D10" s="41" t="s">
        <v>25</v>
      </c>
      <c r="E10" s="41" t="s">
        <v>32</v>
      </c>
      <c r="F10" s="41" t="s">
        <v>33</v>
      </c>
      <c r="G10" s="41" t="s">
        <v>22</v>
      </c>
    </row>
    <row r="11" spans="1:7">
      <c r="B11" s="41">
        <v>7</v>
      </c>
      <c r="C11" s="41" t="s">
        <v>20</v>
      </c>
      <c r="D11" s="41" t="s">
        <v>26</v>
      </c>
      <c r="E11" s="41" t="s">
        <v>32</v>
      </c>
      <c r="F11" s="41" t="s">
        <v>14</v>
      </c>
      <c r="G11" s="41" t="s">
        <v>22</v>
      </c>
    </row>
    <row r="12" spans="1:7">
      <c r="B12" s="41">
        <v>8</v>
      </c>
      <c r="C12" s="41" t="s">
        <v>19</v>
      </c>
      <c r="D12" s="41" t="s">
        <v>26</v>
      </c>
      <c r="E12" s="41" t="s">
        <v>31</v>
      </c>
      <c r="F12" s="41" t="s">
        <v>14</v>
      </c>
      <c r="G12" s="41" t="s">
        <v>22</v>
      </c>
    </row>
    <row r="14" spans="1:7" ht="19.5">
      <c r="A14" s="23" t="s">
        <v>45</v>
      </c>
      <c r="B14" s="4" t="s">
        <v>81</v>
      </c>
      <c r="C14" s="14" t="s">
        <v>82</v>
      </c>
    </row>
    <row r="16" spans="1:7">
      <c r="B16" s="39" t="s">
        <v>49</v>
      </c>
      <c r="C16" s="39" t="s">
        <v>29</v>
      </c>
      <c r="D16" s="39" t="s">
        <v>50</v>
      </c>
      <c r="E16" s="39" t="s">
        <v>51</v>
      </c>
      <c r="F16" s="39" t="s">
        <v>52</v>
      </c>
      <c r="G16" s="39" t="s">
        <v>53</v>
      </c>
    </row>
    <row r="17" spans="1:8">
      <c r="B17" s="37">
        <v>1</v>
      </c>
      <c r="C17" s="37" t="s">
        <v>54</v>
      </c>
      <c r="D17" s="37" t="s">
        <v>55</v>
      </c>
      <c r="E17" s="37" t="s">
        <v>46</v>
      </c>
      <c r="F17" s="37" t="s">
        <v>56</v>
      </c>
      <c r="G17" s="37" t="s">
        <v>47</v>
      </c>
    </row>
    <row r="18" spans="1:8">
      <c r="B18" s="37">
        <v>2</v>
      </c>
      <c r="C18" s="37" t="s">
        <v>57</v>
      </c>
      <c r="D18" s="37" t="s">
        <v>55</v>
      </c>
      <c r="E18" s="37" t="s">
        <v>46</v>
      </c>
      <c r="F18" s="37" t="s">
        <v>56</v>
      </c>
      <c r="G18" s="37" t="s">
        <v>47</v>
      </c>
    </row>
    <row r="19" spans="1:8">
      <c r="B19" s="37">
        <v>3</v>
      </c>
      <c r="C19" s="37" t="s">
        <v>54</v>
      </c>
      <c r="D19" s="37" t="s">
        <v>58</v>
      </c>
      <c r="E19" s="37" t="s">
        <v>59</v>
      </c>
      <c r="F19" s="37" t="s">
        <v>56</v>
      </c>
      <c r="G19" s="37" t="s">
        <v>47</v>
      </c>
    </row>
    <row r="20" spans="1:8">
      <c r="B20" s="37">
        <v>4</v>
      </c>
      <c r="C20" s="37" t="s">
        <v>54</v>
      </c>
      <c r="D20" s="37" t="s">
        <v>55</v>
      </c>
      <c r="E20" s="37" t="s">
        <v>46</v>
      </c>
      <c r="F20" s="37" t="s">
        <v>60</v>
      </c>
      <c r="G20" s="37" t="s">
        <v>48</v>
      </c>
    </row>
    <row r="21" spans="1:8">
      <c r="B21" s="37">
        <v>5</v>
      </c>
      <c r="C21" s="37" t="s">
        <v>54</v>
      </c>
      <c r="D21" s="37" t="s">
        <v>58</v>
      </c>
      <c r="E21" s="37" t="s">
        <v>59</v>
      </c>
      <c r="F21" s="37" t="s">
        <v>60</v>
      </c>
      <c r="G21" s="37" t="s">
        <v>48</v>
      </c>
    </row>
    <row r="22" spans="1:8">
      <c r="B22" s="37">
        <v>6</v>
      </c>
      <c r="C22" s="37" t="s">
        <v>57</v>
      </c>
      <c r="D22" s="37" t="s">
        <v>61</v>
      </c>
      <c r="E22" s="37" t="s">
        <v>62</v>
      </c>
      <c r="F22" s="37" t="s">
        <v>60</v>
      </c>
      <c r="G22" s="37" t="s">
        <v>48</v>
      </c>
    </row>
    <row r="23" spans="1:8">
      <c r="B23" s="38">
        <v>7</v>
      </c>
      <c r="C23" s="38" t="s">
        <v>57</v>
      </c>
      <c r="D23" s="38" t="s">
        <v>61</v>
      </c>
      <c r="E23" s="38" t="s">
        <v>46</v>
      </c>
      <c r="F23" s="38" t="s">
        <v>60</v>
      </c>
      <c r="G23" s="37" t="s">
        <v>48</v>
      </c>
    </row>
    <row r="24" spans="1:8">
      <c r="B24" s="38">
        <v>8</v>
      </c>
      <c r="C24" s="38" t="s">
        <v>57</v>
      </c>
      <c r="D24" s="38" t="s">
        <v>55</v>
      </c>
      <c r="E24" s="38" t="s">
        <v>62</v>
      </c>
      <c r="F24" s="38" t="s">
        <v>60</v>
      </c>
      <c r="G24" s="37" t="s">
        <v>48</v>
      </c>
    </row>
    <row r="25" spans="1:8">
      <c r="B25" s="38">
        <v>9</v>
      </c>
      <c r="C25" s="38" t="s">
        <v>54</v>
      </c>
      <c r="D25" s="38" t="s">
        <v>58</v>
      </c>
      <c r="E25" s="38" t="s">
        <v>62</v>
      </c>
      <c r="F25" s="38" t="s">
        <v>56</v>
      </c>
      <c r="G25" s="37" t="s">
        <v>48</v>
      </c>
    </row>
    <row r="26" spans="1:8">
      <c r="B26" s="38">
        <v>10</v>
      </c>
      <c r="C26" s="38" t="s">
        <v>57</v>
      </c>
      <c r="D26" s="38" t="s">
        <v>55</v>
      </c>
      <c r="E26" s="38" t="s">
        <v>62</v>
      </c>
      <c r="F26" s="38" t="s">
        <v>60</v>
      </c>
      <c r="G26" s="37" t="s">
        <v>48</v>
      </c>
    </row>
    <row r="28" spans="1:8">
      <c r="A28" s="4" t="s">
        <v>146</v>
      </c>
    </row>
    <row r="29" spans="1:8">
      <c r="B29" s="4" t="s">
        <v>113</v>
      </c>
    </row>
    <row r="30" spans="1:8">
      <c r="B30" s="40" t="s">
        <v>39</v>
      </c>
      <c r="C30" s="40" t="s">
        <v>17</v>
      </c>
      <c r="D30" s="40" t="s">
        <v>24</v>
      </c>
      <c r="E30" s="40" t="s">
        <v>30</v>
      </c>
      <c r="F30" s="40" t="s">
        <v>28</v>
      </c>
      <c r="G30" s="40" t="s">
        <v>23</v>
      </c>
      <c r="H30" s="75" t="s">
        <v>114</v>
      </c>
    </row>
    <row r="31" spans="1:8">
      <c r="B31" s="41">
        <v>1</v>
      </c>
      <c r="C31" s="41">
        <v>0</v>
      </c>
      <c r="D31" s="41">
        <v>0</v>
      </c>
      <c r="E31" s="41">
        <v>0</v>
      </c>
      <c r="F31" s="41">
        <v>1</v>
      </c>
      <c r="G31" s="41" t="s">
        <v>21</v>
      </c>
      <c r="H31" s="76"/>
    </row>
    <row r="32" spans="1:8">
      <c r="B32" s="41">
        <v>2</v>
      </c>
      <c r="C32" s="41">
        <v>0</v>
      </c>
      <c r="D32" s="41">
        <v>0</v>
      </c>
      <c r="E32" s="41">
        <v>0</v>
      </c>
      <c r="F32" s="41">
        <v>0</v>
      </c>
      <c r="G32" s="41" t="s">
        <v>21</v>
      </c>
      <c r="H32" s="76"/>
    </row>
    <row r="33" spans="2:8">
      <c r="B33" s="41">
        <v>3</v>
      </c>
      <c r="C33" s="41">
        <v>1</v>
      </c>
      <c r="D33" s="41">
        <v>1</v>
      </c>
      <c r="E33" s="41">
        <v>1</v>
      </c>
      <c r="F33" s="41">
        <v>1</v>
      </c>
      <c r="G33" s="41" t="s">
        <v>21</v>
      </c>
      <c r="H33" s="76"/>
    </row>
    <row r="34" spans="2:8">
      <c r="B34" s="41">
        <v>4</v>
      </c>
      <c r="C34" s="41">
        <v>0</v>
      </c>
      <c r="D34" s="41">
        <v>0</v>
      </c>
      <c r="E34" s="41">
        <v>1</v>
      </c>
      <c r="F34" s="41">
        <v>0</v>
      </c>
      <c r="G34" s="41" t="s">
        <v>21</v>
      </c>
      <c r="H34" s="76"/>
    </row>
    <row r="35" spans="2:8">
      <c r="B35" s="41">
        <v>5</v>
      </c>
      <c r="C35" s="41">
        <v>0</v>
      </c>
      <c r="D35" s="41">
        <v>1</v>
      </c>
      <c r="E35" s="41">
        <v>0</v>
      </c>
      <c r="F35" s="41">
        <v>0</v>
      </c>
      <c r="G35" s="41" t="s">
        <v>22</v>
      </c>
      <c r="H35" s="76"/>
    </row>
    <row r="36" spans="2:8">
      <c r="B36" s="41">
        <v>6</v>
      </c>
      <c r="C36" s="41">
        <v>1</v>
      </c>
      <c r="D36" s="41">
        <v>0</v>
      </c>
      <c r="E36" s="41">
        <v>1</v>
      </c>
      <c r="F36" s="41">
        <v>0</v>
      </c>
      <c r="G36" s="41" t="s">
        <v>22</v>
      </c>
      <c r="H36" s="76"/>
    </row>
    <row r="37" spans="2:8">
      <c r="B37" s="41">
        <v>7</v>
      </c>
      <c r="C37" s="41">
        <v>1</v>
      </c>
      <c r="D37" s="41">
        <v>1</v>
      </c>
      <c r="E37" s="41">
        <v>1</v>
      </c>
      <c r="F37" s="41">
        <v>0</v>
      </c>
      <c r="G37" s="41" t="s">
        <v>22</v>
      </c>
      <c r="H37" s="76"/>
    </row>
    <row r="38" spans="2:8">
      <c r="B38" s="41">
        <v>8</v>
      </c>
      <c r="C38" s="41">
        <v>0</v>
      </c>
      <c r="D38" s="41">
        <v>1</v>
      </c>
      <c r="E38" s="41">
        <v>0</v>
      </c>
      <c r="F38" s="41">
        <v>0</v>
      </c>
      <c r="G38" s="41" t="s">
        <v>22</v>
      </c>
      <c r="H38" s="76"/>
    </row>
    <row r="39" spans="2:8">
      <c r="B39" s="77"/>
      <c r="C39" s="77"/>
      <c r="D39" s="77"/>
      <c r="E39" s="77"/>
      <c r="F39" s="77"/>
      <c r="G39" s="77"/>
    </row>
    <row r="40" spans="2:8">
      <c r="B40" s="77" t="s">
        <v>122</v>
      </c>
      <c r="C40" s="77" t="s">
        <v>127</v>
      </c>
      <c r="D40" s="77" t="s">
        <v>129</v>
      </c>
      <c r="E40" s="77" t="s">
        <v>131</v>
      </c>
      <c r="F40" s="77" t="s">
        <v>133</v>
      </c>
      <c r="G40" s="77"/>
    </row>
    <row r="41" spans="2:8">
      <c r="B41" s="23"/>
      <c r="C41" s="23" t="s">
        <v>128</v>
      </c>
      <c r="D41" s="23" t="s">
        <v>130</v>
      </c>
      <c r="E41" s="23" t="s">
        <v>132</v>
      </c>
      <c r="F41" s="23" t="s">
        <v>134</v>
      </c>
      <c r="G41" s="36"/>
    </row>
    <row r="44" spans="2:8">
      <c r="B44" s="39" t="s">
        <v>49</v>
      </c>
      <c r="C44" s="39" t="s">
        <v>29</v>
      </c>
      <c r="D44" s="39" t="s">
        <v>50</v>
      </c>
      <c r="E44" s="39" t="s">
        <v>51</v>
      </c>
      <c r="F44" s="39" t="s">
        <v>52</v>
      </c>
      <c r="G44" s="39" t="s">
        <v>120</v>
      </c>
      <c r="H44" s="75" t="s">
        <v>114</v>
      </c>
    </row>
    <row r="45" spans="2:8">
      <c r="B45" s="69">
        <v>1</v>
      </c>
      <c r="C45" s="69">
        <v>0</v>
      </c>
      <c r="D45" s="69">
        <v>0</v>
      </c>
      <c r="E45" s="69">
        <v>0</v>
      </c>
      <c r="F45" s="69">
        <v>0</v>
      </c>
      <c r="G45" s="69" t="s">
        <v>47</v>
      </c>
      <c r="H45" s="76"/>
    </row>
    <row r="46" spans="2:8">
      <c r="B46" s="69">
        <v>2</v>
      </c>
      <c r="C46" s="69">
        <v>1</v>
      </c>
      <c r="D46" s="69">
        <v>0</v>
      </c>
      <c r="E46" s="69">
        <v>0</v>
      </c>
      <c r="F46" s="69">
        <v>0</v>
      </c>
      <c r="G46" s="69" t="s">
        <v>47</v>
      </c>
      <c r="H46" s="76"/>
    </row>
    <row r="47" spans="2:8">
      <c r="B47" s="69">
        <v>3</v>
      </c>
      <c r="C47" s="69">
        <v>0</v>
      </c>
      <c r="D47" s="69">
        <v>1</v>
      </c>
      <c r="E47" s="69">
        <v>1</v>
      </c>
      <c r="F47" s="69">
        <v>0</v>
      </c>
      <c r="G47" s="69" t="s">
        <v>47</v>
      </c>
      <c r="H47" s="76"/>
    </row>
    <row r="48" spans="2:8">
      <c r="B48" s="69">
        <v>4</v>
      </c>
      <c r="C48" s="69">
        <v>0</v>
      </c>
      <c r="D48" s="69">
        <v>0</v>
      </c>
      <c r="E48" s="69">
        <v>0</v>
      </c>
      <c r="F48" s="69">
        <v>1</v>
      </c>
      <c r="G48" s="69" t="s">
        <v>48</v>
      </c>
      <c r="H48" s="76"/>
    </row>
    <row r="49" spans="2:8">
      <c r="B49" s="69">
        <v>5</v>
      </c>
      <c r="C49" s="69">
        <v>0</v>
      </c>
      <c r="D49" s="69">
        <v>1</v>
      </c>
      <c r="E49" s="69">
        <v>1</v>
      </c>
      <c r="F49" s="69">
        <v>1</v>
      </c>
      <c r="G49" s="69" t="s">
        <v>48</v>
      </c>
      <c r="H49" s="76"/>
    </row>
    <row r="50" spans="2:8">
      <c r="B50" s="69">
        <v>6</v>
      </c>
      <c r="C50" s="69">
        <v>1</v>
      </c>
      <c r="D50" s="69">
        <v>1</v>
      </c>
      <c r="E50" s="69">
        <v>2</v>
      </c>
      <c r="F50" s="69">
        <v>1</v>
      </c>
      <c r="G50" s="69" t="s">
        <v>48</v>
      </c>
      <c r="H50" s="76"/>
    </row>
    <row r="51" spans="2:8">
      <c r="B51" s="38">
        <v>7</v>
      </c>
      <c r="C51" s="38">
        <v>1</v>
      </c>
      <c r="D51" s="38">
        <v>1</v>
      </c>
      <c r="E51" s="38">
        <v>0</v>
      </c>
      <c r="F51" s="38">
        <v>1</v>
      </c>
      <c r="G51" s="69" t="s">
        <v>48</v>
      </c>
      <c r="H51" s="76"/>
    </row>
    <row r="52" spans="2:8">
      <c r="B52" s="38">
        <v>8</v>
      </c>
      <c r="C52" s="38">
        <v>1</v>
      </c>
      <c r="D52" s="38">
        <v>0</v>
      </c>
      <c r="E52" s="38">
        <v>2</v>
      </c>
      <c r="F52" s="38">
        <v>1</v>
      </c>
      <c r="G52" s="69" t="s">
        <v>48</v>
      </c>
      <c r="H52" s="76"/>
    </row>
    <row r="53" spans="2:8">
      <c r="B53" s="38">
        <v>9</v>
      </c>
      <c r="C53" s="38">
        <v>0</v>
      </c>
      <c r="D53" s="38">
        <v>1</v>
      </c>
      <c r="E53" s="38">
        <v>2</v>
      </c>
      <c r="F53" s="38">
        <v>0</v>
      </c>
      <c r="G53" s="69" t="s">
        <v>48</v>
      </c>
      <c r="H53" s="76"/>
    </row>
    <row r="54" spans="2:8">
      <c r="B54" s="38">
        <v>10</v>
      </c>
      <c r="C54" s="38">
        <v>1</v>
      </c>
      <c r="D54" s="38">
        <v>0</v>
      </c>
      <c r="E54" s="38">
        <v>2</v>
      </c>
      <c r="F54" s="38">
        <v>1</v>
      </c>
      <c r="G54" s="69" t="s">
        <v>48</v>
      </c>
      <c r="H54" s="76"/>
    </row>
    <row r="56" spans="2:8">
      <c r="B56" s="4" t="s">
        <v>122</v>
      </c>
      <c r="C56" s="4" t="s">
        <v>115</v>
      </c>
      <c r="D56" s="4" t="s">
        <v>117</v>
      </c>
      <c r="E56" s="4" t="s">
        <v>121</v>
      </c>
      <c r="F56" s="4" t="s">
        <v>125</v>
      </c>
    </row>
    <row r="57" spans="2:8">
      <c r="C57" s="4" t="s">
        <v>116</v>
      </c>
      <c r="D57" s="4" t="s">
        <v>118</v>
      </c>
      <c r="E57" s="4" t="s">
        <v>123</v>
      </c>
      <c r="F57" s="4" t="s">
        <v>126</v>
      </c>
    </row>
    <row r="58" spans="2:8">
      <c r="D58" s="4" t="s">
        <v>119</v>
      </c>
      <c r="E58" s="4" t="s">
        <v>124</v>
      </c>
    </row>
  </sheetData>
  <phoneticPr fontId="3"/>
  <pageMargins left="0.7" right="0.7" top="0.75" bottom="0.75" header="0.3" footer="0.3"/>
  <pageSetup paperSize="9"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3" defaultRowHeight="18.75"/>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54"/>
  <sheetViews>
    <sheetView topLeftCell="A10" zoomScale="71" zoomScaleNormal="71" zoomScalePageLayoutView="71" workbookViewId="0">
      <selection activeCell="H14" sqref="H14"/>
    </sheetView>
  </sheetViews>
  <sheetFormatPr defaultColWidth="8.875" defaultRowHeight="35.25"/>
  <cols>
    <col min="1" max="1" width="14.875" bestFit="1" customWidth="1"/>
    <col min="2" max="2" width="17.625" style="4" bestFit="1" customWidth="1"/>
    <col min="3" max="3" width="19.625" style="4" customWidth="1"/>
    <col min="4" max="4" width="16.875" style="4" customWidth="1"/>
    <col min="5" max="6" width="14.875" style="4" bestFit="1" customWidth="1"/>
    <col min="7" max="7" width="15" customWidth="1"/>
    <col min="9" max="9" width="9.125" bestFit="1" customWidth="1"/>
    <col min="10" max="13" width="8.875" style="73"/>
  </cols>
  <sheetData>
    <row r="1" spans="2:13" ht="29.25" customHeight="1"/>
    <row r="2" spans="2:13" ht="32.25" customHeight="1">
      <c r="B2" s="15" t="s">
        <v>83</v>
      </c>
    </row>
    <row r="3" spans="2:13" ht="39.950000000000003" customHeight="1">
      <c r="B3" s="1" t="s">
        <v>0</v>
      </c>
      <c r="C3" s="2" t="s">
        <v>1</v>
      </c>
      <c r="D3" s="2" t="s">
        <v>2</v>
      </c>
      <c r="E3" s="2" t="s">
        <v>3</v>
      </c>
      <c r="F3" s="2" t="s">
        <v>4</v>
      </c>
      <c r="G3" s="3" t="s">
        <v>5</v>
      </c>
    </row>
    <row r="4" spans="2:13" ht="27.95" customHeight="1">
      <c r="B4" s="11">
        <v>1</v>
      </c>
      <c r="C4" s="12" t="s">
        <v>6</v>
      </c>
      <c r="D4" s="12" t="s">
        <v>7</v>
      </c>
      <c r="E4" s="12" t="s">
        <v>8</v>
      </c>
      <c r="F4" s="12" t="s">
        <v>9</v>
      </c>
      <c r="G4" s="13" t="s">
        <v>10</v>
      </c>
      <c r="I4" s="74">
        <f>IF(C4="マンション",0,1)</f>
        <v>0</v>
      </c>
      <c r="J4" s="73">
        <f>IF(D4="独",0,IF(D4="小",1,2))</f>
        <v>0</v>
      </c>
      <c r="K4" s="73">
        <v>0</v>
      </c>
      <c r="L4" s="73">
        <v>1</v>
      </c>
      <c r="M4" s="73">
        <v>0</v>
      </c>
    </row>
    <row r="5" spans="2:13" ht="27.95" customHeight="1">
      <c r="B5" s="11">
        <v>2</v>
      </c>
      <c r="C5" s="12" t="s">
        <v>11</v>
      </c>
      <c r="D5" s="12" t="s">
        <v>12</v>
      </c>
      <c r="E5" s="12" t="s">
        <v>13</v>
      </c>
      <c r="F5" s="12" t="s">
        <v>9</v>
      </c>
      <c r="G5" s="13" t="s">
        <v>10</v>
      </c>
      <c r="I5" s="74">
        <f t="shared" ref="I5:I11" si="0">IF(C5="マンション",0,1)</f>
        <v>1</v>
      </c>
      <c r="J5" s="73">
        <f t="shared" ref="J5:J11" si="1">IF(D5="独",0,IF(D5="小",1,2))</f>
        <v>2</v>
      </c>
      <c r="K5" s="73">
        <v>1</v>
      </c>
      <c r="L5" s="73">
        <v>1</v>
      </c>
      <c r="M5" s="73">
        <v>0</v>
      </c>
    </row>
    <row r="6" spans="2:13" ht="27.95" customHeight="1">
      <c r="B6" s="11">
        <v>3</v>
      </c>
      <c r="C6" s="12" t="s">
        <v>6</v>
      </c>
      <c r="D6" s="12" t="s">
        <v>12</v>
      </c>
      <c r="E6" s="12" t="s">
        <v>13</v>
      </c>
      <c r="F6" s="12" t="s">
        <v>14</v>
      </c>
      <c r="G6" s="13" t="s">
        <v>15</v>
      </c>
      <c r="I6" s="74">
        <f t="shared" si="0"/>
        <v>0</v>
      </c>
      <c r="J6" s="73">
        <f t="shared" si="1"/>
        <v>2</v>
      </c>
      <c r="K6" s="73">
        <v>1</v>
      </c>
      <c r="L6" s="73">
        <v>0</v>
      </c>
      <c r="M6" s="73">
        <v>1</v>
      </c>
    </row>
    <row r="7" spans="2:13" ht="27.95" customHeight="1">
      <c r="B7" s="11">
        <v>4</v>
      </c>
      <c r="C7" s="12" t="s">
        <v>6</v>
      </c>
      <c r="D7" s="12" t="s">
        <v>16</v>
      </c>
      <c r="E7" s="12" t="s">
        <v>13</v>
      </c>
      <c r="F7" s="12" t="s">
        <v>14</v>
      </c>
      <c r="G7" s="13" t="s">
        <v>15</v>
      </c>
      <c r="I7" s="74">
        <f t="shared" si="0"/>
        <v>0</v>
      </c>
      <c r="J7" s="73">
        <f t="shared" si="1"/>
        <v>1</v>
      </c>
      <c r="K7" s="73">
        <v>1</v>
      </c>
      <c r="L7" s="73">
        <v>0</v>
      </c>
      <c r="M7" s="73">
        <v>1</v>
      </c>
    </row>
    <row r="8" spans="2:13" ht="27.95" customHeight="1">
      <c r="B8" s="11">
        <v>5</v>
      </c>
      <c r="C8" s="12" t="s">
        <v>11</v>
      </c>
      <c r="D8" s="12" t="s">
        <v>16</v>
      </c>
      <c r="E8" s="12" t="s">
        <v>8</v>
      </c>
      <c r="F8" s="12" t="s">
        <v>9</v>
      </c>
      <c r="G8" s="13" t="s">
        <v>10</v>
      </c>
      <c r="I8" s="74">
        <f t="shared" si="0"/>
        <v>1</v>
      </c>
      <c r="J8" s="73">
        <f t="shared" si="1"/>
        <v>1</v>
      </c>
      <c r="K8" s="73">
        <v>0</v>
      </c>
      <c r="L8" s="73">
        <v>1</v>
      </c>
      <c r="M8" s="73">
        <v>0</v>
      </c>
    </row>
    <row r="9" spans="2:13" ht="27.95" customHeight="1">
      <c r="B9" s="11">
        <v>6</v>
      </c>
      <c r="C9" s="12" t="s">
        <v>6</v>
      </c>
      <c r="D9" s="12" t="s">
        <v>7</v>
      </c>
      <c r="E9" s="12" t="s">
        <v>13</v>
      </c>
      <c r="F9" s="12" t="s">
        <v>9</v>
      </c>
      <c r="G9" s="13" t="s">
        <v>10</v>
      </c>
      <c r="I9" s="74">
        <f t="shared" si="0"/>
        <v>0</v>
      </c>
      <c r="J9" s="73">
        <f t="shared" si="1"/>
        <v>0</v>
      </c>
      <c r="K9" s="73">
        <v>1</v>
      </c>
      <c r="L9" s="73">
        <v>1</v>
      </c>
      <c r="M9" s="73">
        <v>0</v>
      </c>
    </row>
    <row r="10" spans="2:13" ht="27.95" customHeight="1">
      <c r="B10" s="11">
        <v>7</v>
      </c>
      <c r="C10" s="12" t="s">
        <v>6</v>
      </c>
      <c r="D10" s="12" t="s">
        <v>12</v>
      </c>
      <c r="E10" s="12" t="s">
        <v>8</v>
      </c>
      <c r="F10" s="12" t="s">
        <v>14</v>
      </c>
      <c r="G10" s="13" t="s">
        <v>10</v>
      </c>
      <c r="I10" s="74">
        <f t="shared" si="0"/>
        <v>0</v>
      </c>
      <c r="J10" s="73">
        <f t="shared" si="1"/>
        <v>2</v>
      </c>
      <c r="K10" s="73">
        <v>0</v>
      </c>
      <c r="L10" s="73">
        <v>0</v>
      </c>
      <c r="M10" s="73">
        <v>0</v>
      </c>
    </row>
    <row r="11" spans="2:13" ht="27.95" customHeight="1">
      <c r="B11" s="11">
        <v>8</v>
      </c>
      <c r="C11" s="12" t="s">
        <v>11</v>
      </c>
      <c r="D11" s="12" t="s">
        <v>12</v>
      </c>
      <c r="E11" s="12" t="s">
        <v>13</v>
      </c>
      <c r="F11" s="12" t="s">
        <v>14</v>
      </c>
      <c r="G11" s="13" t="s">
        <v>15</v>
      </c>
      <c r="I11" s="74">
        <f t="shared" si="0"/>
        <v>1</v>
      </c>
      <c r="J11" s="73">
        <f t="shared" si="1"/>
        <v>2</v>
      </c>
      <c r="K11" s="73">
        <v>1</v>
      </c>
      <c r="L11" s="73">
        <v>0</v>
      </c>
      <c r="M11" s="73">
        <v>1</v>
      </c>
    </row>
    <row r="13" spans="2:13">
      <c r="B13" s="4" t="s">
        <v>36</v>
      </c>
      <c r="I13">
        <v>0</v>
      </c>
      <c r="J13" s="73">
        <v>0</v>
      </c>
      <c r="K13" s="73">
        <v>0</v>
      </c>
      <c r="L13" s="73">
        <v>1</v>
      </c>
      <c r="M13" s="73">
        <v>0</v>
      </c>
    </row>
    <row r="14" spans="2:13">
      <c r="B14" s="1" t="s">
        <v>0</v>
      </c>
      <c r="C14" s="2" t="s">
        <v>1</v>
      </c>
      <c r="D14" s="2" t="s">
        <v>2</v>
      </c>
      <c r="E14" s="2" t="s">
        <v>3</v>
      </c>
      <c r="F14" s="2" t="s">
        <v>4</v>
      </c>
      <c r="G14" s="3" t="s">
        <v>5</v>
      </c>
      <c r="I14">
        <v>1</v>
      </c>
      <c r="J14" s="73">
        <v>2</v>
      </c>
      <c r="K14" s="73">
        <v>1</v>
      </c>
      <c r="L14" s="73">
        <v>1</v>
      </c>
      <c r="M14" s="73">
        <v>0</v>
      </c>
    </row>
    <row r="15" spans="2:13">
      <c r="B15" s="8">
        <v>1</v>
      </c>
      <c r="C15" s="9" t="s">
        <v>6</v>
      </c>
      <c r="D15" s="9" t="s">
        <v>7</v>
      </c>
      <c r="E15" s="9" t="s">
        <v>8</v>
      </c>
      <c r="F15" s="9" t="s">
        <v>9</v>
      </c>
      <c r="G15" s="10" t="s">
        <v>10</v>
      </c>
      <c r="I15">
        <v>0</v>
      </c>
      <c r="J15" s="73">
        <v>2</v>
      </c>
      <c r="K15" s="73">
        <v>1</v>
      </c>
      <c r="L15" s="73">
        <v>0</v>
      </c>
      <c r="M15" s="73">
        <v>1</v>
      </c>
    </row>
    <row r="16" spans="2:13">
      <c r="B16" s="8">
        <v>2</v>
      </c>
      <c r="C16" s="9" t="s">
        <v>11</v>
      </c>
      <c r="D16" s="9" t="s">
        <v>12</v>
      </c>
      <c r="E16" s="9" t="s">
        <v>13</v>
      </c>
      <c r="F16" s="9" t="s">
        <v>9</v>
      </c>
      <c r="G16" s="10" t="s">
        <v>10</v>
      </c>
      <c r="I16">
        <v>0</v>
      </c>
      <c r="J16" s="73">
        <v>1</v>
      </c>
      <c r="K16" s="73">
        <v>1</v>
      </c>
      <c r="L16" s="73">
        <v>0</v>
      </c>
      <c r="M16" s="73">
        <v>1</v>
      </c>
    </row>
    <row r="17" spans="2:13">
      <c r="B17" s="8">
        <v>5</v>
      </c>
      <c r="C17" s="9" t="s">
        <v>11</v>
      </c>
      <c r="D17" s="9" t="s">
        <v>16</v>
      </c>
      <c r="E17" s="9" t="s">
        <v>8</v>
      </c>
      <c r="F17" s="9" t="s">
        <v>9</v>
      </c>
      <c r="G17" s="10" t="s">
        <v>10</v>
      </c>
      <c r="I17">
        <v>1</v>
      </c>
      <c r="J17" s="73">
        <v>1</v>
      </c>
      <c r="K17" s="73">
        <v>0</v>
      </c>
      <c r="L17" s="73">
        <v>1</v>
      </c>
      <c r="M17" s="73">
        <v>0</v>
      </c>
    </row>
    <row r="18" spans="2:13">
      <c r="B18" s="8">
        <v>6</v>
      </c>
      <c r="C18" s="9" t="s">
        <v>6</v>
      </c>
      <c r="D18" s="9" t="s">
        <v>7</v>
      </c>
      <c r="E18" s="9" t="s">
        <v>13</v>
      </c>
      <c r="F18" s="9" t="s">
        <v>9</v>
      </c>
      <c r="G18" s="10" t="s">
        <v>10</v>
      </c>
      <c r="I18">
        <v>0</v>
      </c>
      <c r="J18" s="73">
        <v>0</v>
      </c>
      <c r="K18" s="73">
        <v>1</v>
      </c>
      <c r="L18" s="73">
        <v>1</v>
      </c>
      <c r="M18" s="73">
        <v>0</v>
      </c>
    </row>
    <row r="19" spans="2:13">
      <c r="B19" s="5">
        <v>3</v>
      </c>
      <c r="C19" s="6" t="s">
        <v>6</v>
      </c>
      <c r="D19" s="6" t="s">
        <v>12</v>
      </c>
      <c r="E19" s="16" t="s">
        <v>34</v>
      </c>
      <c r="F19" s="6" t="s">
        <v>14</v>
      </c>
      <c r="G19" s="17" t="s">
        <v>35</v>
      </c>
      <c r="I19">
        <v>0</v>
      </c>
      <c r="J19" s="73">
        <v>2</v>
      </c>
      <c r="K19" s="73">
        <v>0</v>
      </c>
      <c r="L19" s="73">
        <v>0</v>
      </c>
      <c r="M19" s="73">
        <v>0</v>
      </c>
    </row>
    <row r="20" spans="2:13">
      <c r="B20" s="5">
        <v>4</v>
      </c>
      <c r="C20" s="6" t="s">
        <v>6</v>
      </c>
      <c r="D20" s="6" t="s">
        <v>16</v>
      </c>
      <c r="E20" s="16" t="s">
        <v>34</v>
      </c>
      <c r="F20" s="6" t="s">
        <v>14</v>
      </c>
      <c r="G20" s="17" t="s">
        <v>35</v>
      </c>
      <c r="I20">
        <v>1</v>
      </c>
      <c r="J20" s="73">
        <v>2</v>
      </c>
      <c r="K20" s="73">
        <v>1</v>
      </c>
      <c r="L20" s="73">
        <v>0</v>
      </c>
      <c r="M20" s="73">
        <v>1</v>
      </c>
    </row>
    <row r="21" spans="2:13">
      <c r="B21" s="5">
        <v>7</v>
      </c>
      <c r="C21" s="6" t="s">
        <v>6</v>
      </c>
      <c r="D21" s="6" t="s">
        <v>12</v>
      </c>
      <c r="E21" s="6" t="s">
        <v>8</v>
      </c>
      <c r="F21" s="6" t="s">
        <v>14</v>
      </c>
      <c r="G21" s="7" t="s">
        <v>10</v>
      </c>
    </row>
    <row r="22" spans="2:13">
      <c r="B22" s="5">
        <v>8</v>
      </c>
      <c r="C22" s="6" t="s">
        <v>11</v>
      </c>
      <c r="D22" s="6" t="s">
        <v>12</v>
      </c>
      <c r="E22" s="16" t="s">
        <v>34</v>
      </c>
      <c r="F22" s="6" t="s">
        <v>14</v>
      </c>
      <c r="G22" s="17" t="s">
        <v>35</v>
      </c>
    </row>
    <row r="24" spans="2:13" ht="24.75" customHeight="1">
      <c r="B24" s="18" t="s">
        <v>37</v>
      </c>
    </row>
    <row r="25" spans="2:13" ht="27.75" customHeight="1">
      <c r="B25" s="19" t="s">
        <v>38</v>
      </c>
      <c r="C25"/>
      <c r="D25"/>
      <c r="E25"/>
      <c r="F25"/>
    </row>
    <row r="26" spans="2:13">
      <c r="B26"/>
      <c r="C26"/>
      <c r="D26"/>
      <c r="E26"/>
      <c r="F26"/>
    </row>
    <row r="27" spans="2:13">
      <c r="B27"/>
      <c r="C27"/>
      <c r="D27"/>
      <c r="E27"/>
      <c r="F27"/>
    </row>
    <row r="28" spans="2:13">
      <c r="B28"/>
      <c r="C28"/>
      <c r="D28"/>
      <c r="E28"/>
      <c r="F28"/>
    </row>
    <row r="29" spans="2:13">
      <c r="B29"/>
      <c r="C29"/>
      <c r="D29"/>
      <c r="E29"/>
      <c r="F29"/>
    </row>
    <row r="30" spans="2:13">
      <c r="B30"/>
      <c r="C30"/>
      <c r="D30"/>
      <c r="E30"/>
      <c r="F30"/>
    </row>
    <row r="31" spans="2:13">
      <c r="B31"/>
      <c r="C31"/>
      <c r="D31"/>
      <c r="E31"/>
      <c r="F31"/>
    </row>
    <row r="32" spans="2:13">
      <c r="B32"/>
      <c r="C32"/>
      <c r="D32"/>
      <c r="E32"/>
      <c r="F32"/>
    </row>
    <row r="33" spans="2:8">
      <c r="B33"/>
      <c r="C33"/>
      <c r="D33"/>
      <c r="E33"/>
      <c r="F33"/>
    </row>
    <row r="39" spans="2:8">
      <c r="B39" s="83" t="s">
        <v>144</v>
      </c>
    </row>
    <row r="40" spans="2:8" ht="46.5">
      <c r="B40" s="1" t="s">
        <v>0</v>
      </c>
      <c r="C40" s="2" t="s">
        <v>1</v>
      </c>
      <c r="D40" s="2" t="s">
        <v>2</v>
      </c>
      <c r="E40" s="2" t="s">
        <v>3</v>
      </c>
      <c r="F40" s="2" t="s">
        <v>4</v>
      </c>
      <c r="G40" s="3" t="s">
        <v>5</v>
      </c>
      <c r="H40" s="84" t="s">
        <v>145</v>
      </c>
    </row>
    <row r="41" spans="2:8">
      <c r="B41" s="8">
        <v>1</v>
      </c>
      <c r="C41" s="9">
        <v>0</v>
      </c>
      <c r="D41" s="9">
        <v>0</v>
      </c>
      <c r="E41" s="9">
        <v>0</v>
      </c>
      <c r="F41" s="9">
        <v>1</v>
      </c>
      <c r="G41" s="10" t="s">
        <v>10</v>
      </c>
    </row>
    <row r="42" spans="2:8">
      <c r="B42" s="8">
        <v>2</v>
      </c>
      <c r="C42" s="9">
        <v>1</v>
      </c>
      <c r="D42" s="9">
        <v>2</v>
      </c>
      <c r="E42" s="9">
        <v>1</v>
      </c>
      <c r="F42" s="9">
        <v>1</v>
      </c>
      <c r="G42" s="10" t="s">
        <v>10</v>
      </c>
    </row>
    <row r="43" spans="2:8">
      <c r="B43" s="8">
        <v>5</v>
      </c>
      <c r="C43" s="9">
        <v>1</v>
      </c>
      <c r="D43" s="9">
        <v>1</v>
      </c>
      <c r="E43" s="9">
        <v>0</v>
      </c>
      <c r="F43" s="9">
        <v>1</v>
      </c>
      <c r="G43" s="10" t="s">
        <v>10</v>
      </c>
    </row>
    <row r="44" spans="2:8">
      <c r="B44" s="8">
        <v>6</v>
      </c>
      <c r="C44" s="9">
        <v>0</v>
      </c>
      <c r="D44" s="9">
        <v>0</v>
      </c>
      <c r="E44" s="9">
        <v>1</v>
      </c>
      <c r="F44" s="9">
        <v>1</v>
      </c>
      <c r="G44" s="10" t="s">
        <v>10</v>
      </c>
    </row>
    <row r="45" spans="2:8">
      <c r="B45" s="5">
        <v>3</v>
      </c>
      <c r="C45" s="6">
        <v>0</v>
      </c>
      <c r="D45" s="6">
        <v>2</v>
      </c>
      <c r="E45" s="16">
        <v>1</v>
      </c>
      <c r="F45" s="6">
        <v>0</v>
      </c>
      <c r="G45" s="17" t="s">
        <v>35</v>
      </c>
    </row>
    <row r="46" spans="2:8">
      <c r="B46" s="5">
        <v>4</v>
      </c>
      <c r="C46" s="6">
        <v>0</v>
      </c>
      <c r="D46" s="6">
        <v>1</v>
      </c>
      <c r="E46" s="16">
        <v>1</v>
      </c>
      <c r="F46" s="6">
        <v>0</v>
      </c>
      <c r="G46" s="17" t="s">
        <v>35</v>
      </c>
    </row>
    <row r="47" spans="2:8">
      <c r="B47" s="5">
        <v>7</v>
      </c>
      <c r="C47" s="6">
        <v>0</v>
      </c>
      <c r="D47" s="6">
        <v>2</v>
      </c>
      <c r="E47" s="6">
        <v>0</v>
      </c>
      <c r="F47" s="6">
        <v>0</v>
      </c>
      <c r="G47" s="7" t="s">
        <v>10</v>
      </c>
    </row>
    <row r="48" spans="2:8">
      <c r="B48" s="5">
        <v>8</v>
      </c>
      <c r="C48" s="6">
        <v>1</v>
      </c>
      <c r="D48" s="6">
        <v>2</v>
      </c>
      <c r="E48" s="16">
        <v>1</v>
      </c>
      <c r="F48" s="6">
        <v>0</v>
      </c>
      <c r="G48" s="17" t="s">
        <v>35</v>
      </c>
    </row>
    <row r="50" spans="2:7">
      <c r="B50" s="79" t="s">
        <v>122</v>
      </c>
      <c r="C50" s="79" t="s">
        <v>135</v>
      </c>
      <c r="D50" s="80" t="s">
        <v>137</v>
      </c>
      <c r="E50" s="80" t="s">
        <v>140</v>
      </c>
      <c r="F50" s="81" t="s">
        <v>142</v>
      </c>
      <c r="G50" s="82"/>
    </row>
    <row r="51" spans="2:7">
      <c r="B51" s="79"/>
      <c r="C51" s="79" t="s">
        <v>136</v>
      </c>
      <c r="D51" s="80" t="s">
        <v>138</v>
      </c>
      <c r="E51" s="80" t="s">
        <v>141</v>
      </c>
      <c r="F51" s="81" t="s">
        <v>143</v>
      </c>
      <c r="G51" s="82"/>
    </row>
    <row r="52" spans="2:7">
      <c r="B52" s="81"/>
      <c r="C52" s="81"/>
      <c r="D52" s="80" t="s">
        <v>139</v>
      </c>
      <c r="E52" s="80"/>
      <c r="F52" s="81"/>
      <c r="G52" s="82"/>
    </row>
    <row r="53" spans="2:7">
      <c r="B53" s="78"/>
      <c r="C53" s="78"/>
      <c r="D53" s="78"/>
      <c r="E53" s="78"/>
      <c r="F53" s="78"/>
      <c r="G53" s="72"/>
    </row>
    <row r="54" spans="2:7">
      <c r="C54" s="4">
        <f>作業シート!I31</f>
        <v>0</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
  <sheetViews>
    <sheetView workbookViewId="0">
      <selection activeCell="E25" sqref="E25"/>
    </sheetView>
  </sheetViews>
  <sheetFormatPr defaultColWidth="8.875" defaultRowHeight="18.75"/>
  <sheetData>
    <row r="1" spans="1:11" ht="19.5" thickBot="1">
      <c r="H1" s="42" t="s">
        <v>84</v>
      </c>
    </row>
    <row r="2" spans="1:11" ht="19.5" thickBot="1">
      <c r="A2" s="24" t="s">
        <v>63</v>
      </c>
      <c r="B2" s="30" t="s">
        <v>30</v>
      </c>
      <c r="C2" s="30" t="s">
        <v>66</v>
      </c>
      <c r="D2" s="30" t="s">
        <v>70</v>
      </c>
      <c r="E2" s="30" t="s">
        <v>74</v>
      </c>
      <c r="F2" s="24" t="s">
        <v>78</v>
      </c>
      <c r="H2" s="43" t="s">
        <v>85</v>
      </c>
      <c r="I2" s="31" t="s">
        <v>86</v>
      </c>
      <c r="J2" s="31" t="s">
        <v>87</v>
      </c>
      <c r="K2" s="44" t="s">
        <v>88</v>
      </c>
    </row>
    <row r="3" spans="1:11">
      <c r="A3" s="25">
        <v>1</v>
      </c>
      <c r="B3" s="31" t="s">
        <v>64</v>
      </c>
      <c r="C3" s="31" t="s">
        <v>67</v>
      </c>
      <c r="D3" s="31" t="s">
        <v>89</v>
      </c>
      <c r="E3" s="31" t="s">
        <v>75</v>
      </c>
      <c r="F3" s="25" t="s">
        <v>90</v>
      </c>
      <c r="H3" s="45" t="s">
        <v>91</v>
      </c>
      <c r="I3" s="46">
        <v>3</v>
      </c>
      <c r="J3" s="46">
        <f>I3/(I3+I4)</f>
        <v>0.3</v>
      </c>
      <c r="K3" s="47">
        <f>IF(J3=0,1E+307,-LOG(J3,2))</f>
        <v>1.7369655941662063</v>
      </c>
    </row>
    <row r="4" spans="1:11" ht="19.5" thickBot="1">
      <c r="A4" s="26">
        <v>2</v>
      </c>
      <c r="B4" s="32" t="s">
        <v>65</v>
      </c>
      <c r="C4" s="32" t="s">
        <v>67</v>
      </c>
      <c r="D4" s="32" t="s">
        <v>89</v>
      </c>
      <c r="E4" s="32" t="s">
        <v>75</v>
      </c>
      <c r="F4" s="26" t="s">
        <v>90</v>
      </c>
      <c r="H4" s="48" t="s">
        <v>90</v>
      </c>
      <c r="I4" s="49">
        <v>7</v>
      </c>
      <c r="J4" s="49">
        <f>I4/(I3+I4)</f>
        <v>0.7</v>
      </c>
      <c r="K4" s="50">
        <f>IF(J4=0,1E+307,-LOG(J4,2))</f>
        <v>0.51457317282975834</v>
      </c>
    </row>
    <row r="5" spans="1:11" ht="19.5" thickBot="1">
      <c r="A5" s="27">
        <v>3</v>
      </c>
      <c r="B5" s="33" t="s">
        <v>64</v>
      </c>
      <c r="C5" s="33" t="s">
        <v>68</v>
      </c>
      <c r="D5" s="33" t="s">
        <v>71</v>
      </c>
      <c r="E5" s="33" t="s">
        <v>75</v>
      </c>
      <c r="F5" s="27" t="s">
        <v>79</v>
      </c>
      <c r="H5" s="51"/>
      <c r="I5" s="52" t="s">
        <v>92</v>
      </c>
      <c r="J5" s="51"/>
      <c r="K5" s="51">
        <f>J3*K3+J4*K4</f>
        <v>0.8812908992306927</v>
      </c>
    </row>
    <row r="6" spans="1:11">
      <c r="A6" s="28">
        <v>4</v>
      </c>
      <c r="B6" s="34" t="s">
        <v>64</v>
      </c>
      <c r="C6" s="34" t="s">
        <v>67</v>
      </c>
      <c r="D6" s="34" t="s">
        <v>72</v>
      </c>
      <c r="E6" s="34" t="s">
        <v>76</v>
      </c>
      <c r="F6" s="28" t="s">
        <v>80</v>
      </c>
    </row>
    <row r="7" spans="1:11">
      <c r="A7" s="28">
        <v>5</v>
      </c>
      <c r="B7" s="34" t="s">
        <v>64</v>
      </c>
      <c r="C7" s="34" t="s">
        <v>68</v>
      </c>
      <c r="D7" s="34" t="s">
        <v>71</v>
      </c>
      <c r="E7" s="34" t="s">
        <v>76</v>
      </c>
      <c r="F7" s="28" t="s">
        <v>80</v>
      </c>
    </row>
    <row r="8" spans="1:11">
      <c r="A8" s="28">
        <v>6</v>
      </c>
      <c r="B8" s="34" t="s">
        <v>65</v>
      </c>
      <c r="C8" s="34" t="s">
        <v>69</v>
      </c>
      <c r="D8" s="34" t="s">
        <v>73</v>
      </c>
      <c r="E8" s="34" t="s">
        <v>77</v>
      </c>
      <c r="F8" s="28" t="s">
        <v>80</v>
      </c>
    </row>
    <row r="9" spans="1:11">
      <c r="A9" s="28">
        <v>7</v>
      </c>
      <c r="B9" s="34" t="s">
        <v>65</v>
      </c>
      <c r="C9" s="34" t="s">
        <v>69</v>
      </c>
      <c r="D9" s="34" t="s">
        <v>72</v>
      </c>
      <c r="E9" s="34" t="s">
        <v>76</v>
      </c>
      <c r="F9" s="28" t="s">
        <v>80</v>
      </c>
    </row>
    <row r="10" spans="1:11">
      <c r="A10" s="28">
        <v>8</v>
      </c>
      <c r="B10" s="34" t="s">
        <v>65</v>
      </c>
      <c r="C10" s="34" t="s">
        <v>67</v>
      </c>
      <c r="D10" s="34" t="s">
        <v>73</v>
      </c>
      <c r="E10" s="34" t="s">
        <v>76</v>
      </c>
      <c r="F10" s="28" t="s">
        <v>80</v>
      </c>
    </row>
    <row r="11" spans="1:11">
      <c r="A11" s="28">
        <v>9</v>
      </c>
      <c r="B11" s="34" t="s">
        <v>64</v>
      </c>
      <c r="C11" s="34" t="s">
        <v>68</v>
      </c>
      <c r="D11" s="34" t="s">
        <v>73</v>
      </c>
      <c r="E11" s="34" t="s">
        <v>75</v>
      </c>
      <c r="F11" s="28" t="s">
        <v>80</v>
      </c>
    </row>
    <row r="12" spans="1:11" ht="19.5" thickBot="1">
      <c r="A12" s="29">
        <v>10</v>
      </c>
      <c r="B12" s="35" t="s">
        <v>65</v>
      </c>
      <c r="C12" s="35" t="s">
        <v>67</v>
      </c>
      <c r="D12" s="35" t="s">
        <v>73</v>
      </c>
      <c r="E12" s="35" t="s">
        <v>76</v>
      </c>
      <c r="F12" s="29" t="s">
        <v>80</v>
      </c>
    </row>
  </sheetData>
  <phoneticPr fontId="3"/>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G57"/>
  <sheetViews>
    <sheetView topLeftCell="A17" workbookViewId="0">
      <selection activeCell="G39" sqref="G39"/>
    </sheetView>
  </sheetViews>
  <sheetFormatPr defaultColWidth="8.875" defaultRowHeight="18.75"/>
  <cols>
    <col min="2" max="2" width="11" style="36" customWidth="1"/>
    <col min="3" max="3" width="14.5" customWidth="1"/>
    <col min="4" max="4" width="6.375" customWidth="1"/>
    <col min="5" max="5" width="19.375" bestFit="1" customWidth="1"/>
    <col min="6" max="6" width="18.125" customWidth="1"/>
    <col min="7" max="7" width="19.125" customWidth="1"/>
    <col min="10" max="10" width="6" bestFit="1" customWidth="1"/>
    <col min="11" max="11" width="14.125" bestFit="1" customWidth="1"/>
  </cols>
  <sheetData>
    <row r="1" spans="2:7" ht="26.25" customHeight="1" thickBot="1">
      <c r="C1" s="53" t="s">
        <v>41</v>
      </c>
      <c r="D1" s="54"/>
      <c r="E1" s="54" t="s">
        <v>42</v>
      </c>
      <c r="F1" s="54"/>
      <c r="G1" s="55"/>
    </row>
    <row r="2" spans="2:7" ht="26.25" customHeight="1">
      <c r="C2" s="46"/>
      <c r="D2" s="46"/>
      <c r="E2" s="46"/>
      <c r="F2" s="46"/>
      <c r="G2" s="46"/>
    </row>
    <row r="3" spans="2:7" ht="18" customHeight="1" thickBot="1">
      <c r="B3" s="63" t="s">
        <v>107</v>
      </c>
      <c r="C3" s="56"/>
      <c r="D3" s="56"/>
    </row>
    <row r="4" spans="2:7" ht="18" customHeight="1" thickBot="1">
      <c r="E4" s="52" t="s">
        <v>93</v>
      </c>
      <c r="F4" s="57">
        <v>0.8812908992306927</v>
      </c>
    </row>
    <row r="5" spans="2:7" ht="18" customHeight="1">
      <c r="B5" s="58" t="s">
        <v>94</v>
      </c>
    </row>
    <row r="6" spans="2:7" ht="18" customHeight="1">
      <c r="B6" s="37" t="s">
        <v>95</v>
      </c>
      <c r="C6" s="37" t="s">
        <v>96</v>
      </c>
      <c r="D6" s="37" t="s">
        <v>97</v>
      </c>
      <c r="E6" s="37" t="s">
        <v>98</v>
      </c>
      <c r="F6" s="37" t="s">
        <v>99</v>
      </c>
      <c r="G6" s="37" t="s">
        <v>100</v>
      </c>
    </row>
    <row r="7" spans="2:7" ht="18" customHeight="1">
      <c r="B7" s="85" t="s">
        <v>30</v>
      </c>
      <c r="C7" s="37" t="s">
        <v>65</v>
      </c>
      <c r="D7" s="37"/>
      <c r="E7" s="37"/>
      <c r="F7" s="85"/>
      <c r="G7" s="86"/>
    </row>
    <row r="8" spans="2:7" ht="18" customHeight="1">
      <c r="B8" s="85"/>
      <c r="C8" s="37" t="s">
        <v>64</v>
      </c>
      <c r="D8" s="37"/>
      <c r="E8" s="37"/>
      <c r="F8" s="85"/>
      <c r="G8" s="87"/>
    </row>
    <row r="9" spans="2:7" ht="18" customHeight="1">
      <c r="B9" s="85" t="s">
        <v>66</v>
      </c>
      <c r="C9" s="37" t="s">
        <v>69</v>
      </c>
      <c r="D9" s="59">
        <v>0.2</v>
      </c>
      <c r="E9" s="59"/>
      <c r="F9" s="88"/>
      <c r="G9" s="88"/>
    </row>
    <row r="10" spans="2:7" ht="18" customHeight="1">
      <c r="B10" s="85"/>
      <c r="C10" s="60" t="s">
        <v>67</v>
      </c>
      <c r="D10" s="61">
        <v>0.5</v>
      </c>
      <c r="E10" s="61"/>
      <c r="F10" s="89"/>
      <c r="G10" s="89"/>
    </row>
    <row r="11" spans="2:7" ht="18.75" customHeight="1">
      <c r="B11" s="85"/>
      <c r="C11" s="60" t="s">
        <v>68</v>
      </c>
      <c r="D11" s="61">
        <v>0.3</v>
      </c>
      <c r="E11" s="61"/>
      <c r="F11" s="90"/>
      <c r="G11" s="90"/>
    </row>
    <row r="12" spans="2:7" ht="18.75" customHeight="1">
      <c r="B12" s="85" t="s">
        <v>70</v>
      </c>
      <c r="C12" s="37" t="s">
        <v>73</v>
      </c>
      <c r="D12" s="37"/>
      <c r="E12" s="37"/>
      <c r="F12" s="86"/>
      <c r="G12" s="86"/>
    </row>
    <row r="13" spans="2:7" ht="19.5" customHeight="1">
      <c r="B13" s="85"/>
      <c r="C13" s="37" t="s">
        <v>72</v>
      </c>
      <c r="D13" s="37"/>
      <c r="E13" s="37"/>
      <c r="F13" s="91"/>
      <c r="G13" s="91"/>
    </row>
    <row r="14" spans="2:7" ht="16.5" customHeight="1">
      <c r="B14" s="85"/>
      <c r="C14" s="37" t="s">
        <v>71</v>
      </c>
      <c r="D14" s="37"/>
      <c r="E14" s="37"/>
      <c r="F14" s="87"/>
      <c r="G14" s="87"/>
    </row>
    <row r="15" spans="2:7" ht="18" customHeight="1">
      <c r="B15" s="85" t="s">
        <v>74</v>
      </c>
      <c r="C15" s="60" t="s">
        <v>76</v>
      </c>
      <c r="D15" s="37"/>
      <c r="E15" s="37"/>
      <c r="F15" s="85"/>
      <c r="G15" s="86"/>
    </row>
    <row r="16" spans="2:7" ht="19.5" customHeight="1">
      <c r="B16" s="85"/>
      <c r="C16" s="60" t="s">
        <v>75</v>
      </c>
      <c r="D16" s="37"/>
      <c r="E16" s="37"/>
      <c r="F16" s="85"/>
      <c r="G16" s="87"/>
    </row>
    <row r="18" spans="2:7">
      <c r="C18" s="62" t="s">
        <v>101</v>
      </c>
      <c r="E18" s="70" t="s">
        <v>103</v>
      </c>
      <c r="F18" s="46"/>
      <c r="G18" t="s">
        <v>112</v>
      </c>
    </row>
    <row r="20" spans="2:7">
      <c r="B20" t="s">
        <v>105</v>
      </c>
    </row>
    <row r="21" spans="2:7" ht="11.25" customHeight="1">
      <c r="E21" s="62" t="s">
        <v>104</v>
      </c>
    </row>
    <row r="22" spans="2:7" ht="11.25" customHeight="1" thickBot="1">
      <c r="E22" s="62"/>
    </row>
    <row r="23" spans="2:7" ht="11.25" customHeight="1" thickBot="1">
      <c r="B23" s="63" t="s">
        <v>106</v>
      </c>
      <c r="E23" s="52" t="s">
        <v>93</v>
      </c>
      <c r="F23" s="57"/>
    </row>
    <row r="24" spans="2:7">
      <c r="B24" s="36" t="s">
        <v>111</v>
      </c>
    </row>
    <row r="25" spans="2:7" ht="21" customHeight="1">
      <c r="B25" s="37" t="s">
        <v>102</v>
      </c>
      <c r="C25" s="37" t="s">
        <v>96</v>
      </c>
      <c r="D25" s="37" t="s">
        <v>97</v>
      </c>
      <c r="E25" s="37" t="s">
        <v>98</v>
      </c>
      <c r="F25" s="37" t="s">
        <v>99</v>
      </c>
      <c r="G25" s="37" t="s">
        <v>100</v>
      </c>
    </row>
    <row r="26" spans="2:7" ht="21.75" customHeight="1">
      <c r="B26" s="85" t="s">
        <v>30</v>
      </c>
      <c r="C26" s="37" t="s">
        <v>65</v>
      </c>
      <c r="D26" s="37"/>
      <c r="E26" s="37"/>
      <c r="F26" s="85"/>
      <c r="G26" s="86"/>
    </row>
    <row r="27" spans="2:7" ht="23.25" customHeight="1">
      <c r="B27" s="85"/>
      <c r="C27" s="37" t="s">
        <v>64</v>
      </c>
      <c r="D27" s="37"/>
      <c r="E27" s="37"/>
      <c r="F27" s="85"/>
      <c r="G27" s="87"/>
    </row>
    <row r="28" spans="2:7" ht="19.5" customHeight="1">
      <c r="B28" s="85" t="s">
        <v>66</v>
      </c>
      <c r="C28" s="37" t="s">
        <v>69</v>
      </c>
      <c r="D28" s="37"/>
      <c r="E28" s="37"/>
      <c r="F28" s="86"/>
      <c r="G28" s="86"/>
    </row>
    <row r="29" spans="2:7" ht="19.5" customHeight="1">
      <c r="B29" s="85"/>
      <c r="C29" s="60" t="s">
        <v>67</v>
      </c>
      <c r="D29" s="37"/>
      <c r="E29" s="37"/>
      <c r="F29" s="91"/>
      <c r="G29" s="91"/>
    </row>
    <row r="30" spans="2:7" ht="19.5" customHeight="1">
      <c r="B30" s="85"/>
      <c r="C30" s="60" t="s">
        <v>68</v>
      </c>
      <c r="D30" s="37"/>
      <c r="E30" s="37"/>
      <c r="F30" s="87"/>
      <c r="G30" s="87"/>
    </row>
    <row r="31" spans="2:7" ht="19.5" customHeight="1">
      <c r="B31" s="85" t="s">
        <v>70</v>
      </c>
      <c r="C31" s="37" t="s">
        <v>73</v>
      </c>
      <c r="D31" s="37"/>
      <c r="E31" s="37"/>
      <c r="F31" s="86"/>
      <c r="G31" s="86"/>
    </row>
    <row r="32" spans="2:7" ht="19.5" customHeight="1">
      <c r="B32" s="85"/>
      <c r="C32" s="37" t="s">
        <v>72</v>
      </c>
      <c r="D32" s="37"/>
      <c r="E32" s="37"/>
      <c r="F32" s="91"/>
      <c r="G32" s="91"/>
    </row>
    <row r="33" spans="2:7" ht="19.5" customHeight="1">
      <c r="B33" s="85"/>
      <c r="C33" s="37" t="s">
        <v>71</v>
      </c>
      <c r="D33" s="37"/>
      <c r="E33" s="37"/>
      <c r="F33" s="87"/>
      <c r="G33" s="87"/>
    </row>
    <row r="34" spans="2:7" ht="19.5" customHeight="1">
      <c r="B34" s="85" t="s">
        <v>74</v>
      </c>
      <c r="C34" s="60" t="s">
        <v>76</v>
      </c>
      <c r="D34" s="37"/>
      <c r="E34" s="37"/>
      <c r="F34" s="85"/>
      <c r="G34" s="86"/>
    </row>
    <row r="35" spans="2:7" ht="19.5" customHeight="1">
      <c r="B35" s="85"/>
      <c r="C35" s="60" t="s">
        <v>75</v>
      </c>
      <c r="D35" s="37"/>
      <c r="E35" s="37"/>
      <c r="F35" s="85"/>
      <c r="G35" s="87"/>
    </row>
    <row r="36" spans="2:7" ht="19.5" customHeight="1"/>
    <row r="37" spans="2:7">
      <c r="C37" s="62" t="s">
        <v>101</v>
      </c>
      <c r="E37" s="70" t="s">
        <v>103</v>
      </c>
      <c r="F37" s="46"/>
      <c r="G37" t="s">
        <v>112</v>
      </c>
    </row>
    <row r="38" spans="2:7" ht="19.5" thickBot="1"/>
    <row r="39" spans="2:7">
      <c r="B39" s="68" t="s">
        <v>108</v>
      </c>
      <c r="C39" s="64"/>
      <c r="D39" s="64"/>
      <c r="E39" s="64"/>
      <c r="F39" s="64"/>
      <c r="G39" s="65"/>
    </row>
    <row r="40" spans="2:7">
      <c r="B40" s="66"/>
      <c r="C40" s="46" t="s">
        <v>109</v>
      </c>
      <c r="D40" s="46"/>
      <c r="E40" s="46"/>
      <c r="F40" s="46" t="s">
        <v>110</v>
      </c>
      <c r="G40" s="47"/>
    </row>
    <row r="41" spans="2:7">
      <c r="B41" s="66"/>
      <c r="C41" s="46"/>
      <c r="D41" s="46"/>
      <c r="E41" s="46"/>
      <c r="F41" s="46"/>
      <c r="G41" s="47"/>
    </row>
    <row r="42" spans="2:7">
      <c r="B42" s="66"/>
      <c r="C42" s="46"/>
      <c r="D42" s="46"/>
      <c r="E42" s="46"/>
      <c r="F42" s="46"/>
      <c r="G42" s="47"/>
    </row>
    <row r="43" spans="2:7">
      <c r="B43" s="66"/>
      <c r="C43" s="46"/>
      <c r="D43" s="46"/>
      <c r="E43" s="46"/>
      <c r="F43" s="46"/>
      <c r="G43" s="47"/>
    </row>
    <row r="44" spans="2:7">
      <c r="B44" s="66"/>
      <c r="C44" s="46"/>
      <c r="D44" s="46"/>
      <c r="E44" s="46"/>
      <c r="F44" s="46"/>
      <c r="G44" s="47"/>
    </row>
    <row r="45" spans="2:7">
      <c r="B45" s="66"/>
      <c r="C45" s="46"/>
      <c r="D45" s="46"/>
      <c r="E45" s="46"/>
      <c r="F45" s="46"/>
      <c r="G45" s="47"/>
    </row>
    <row r="46" spans="2:7">
      <c r="B46" s="66"/>
      <c r="C46" s="46"/>
      <c r="D46" s="46"/>
      <c r="E46" s="46"/>
      <c r="F46" s="46"/>
      <c r="G46" s="47"/>
    </row>
    <row r="47" spans="2:7">
      <c r="B47" s="66"/>
      <c r="C47" s="46"/>
      <c r="D47" s="46"/>
      <c r="E47" s="46"/>
      <c r="F47" s="46"/>
      <c r="G47" s="47"/>
    </row>
    <row r="48" spans="2:7">
      <c r="B48" s="66"/>
      <c r="C48" s="46"/>
      <c r="D48" s="46"/>
      <c r="E48" s="46"/>
      <c r="F48" s="46"/>
      <c r="G48" s="47"/>
    </row>
    <row r="49" spans="2:7">
      <c r="B49" s="66"/>
      <c r="C49" s="46"/>
      <c r="D49" s="46"/>
      <c r="E49" s="46"/>
      <c r="F49" s="46"/>
      <c r="G49" s="47"/>
    </row>
    <row r="50" spans="2:7">
      <c r="B50" s="66"/>
      <c r="C50" s="46"/>
      <c r="D50" s="46"/>
      <c r="E50" s="46"/>
      <c r="F50" s="46"/>
      <c r="G50" s="47"/>
    </row>
    <row r="51" spans="2:7">
      <c r="B51" s="66"/>
      <c r="C51" s="46"/>
      <c r="D51" s="46"/>
      <c r="E51" s="46"/>
      <c r="F51" s="46"/>
      <c r="G51" s="47"/>
    </row>
    <row r="52" spans="2:7">
      <c r="B52" s="66"/>
      <c r="C52" s="46"/>
      <c r="D52" s="46"/>
      <c r="E52" s="46"/>
      <c r="F52" s="46"/>
      <c r="G52" s="47"/>
    </row>
    <row r="53" spans="2:7">
      <c r="B53" s="66"/>
      <c r="C53" s="46"/>
      <c r="D53" s="46"/>
      <c r="E53" s="46"/>
      <c r="F53" s="46"/>
      <c r="G53" s="47"/>
    </row>
    <row r="54" spans="2:7">
      <c r="B54" s="66"/>
      <c r="C54" s="46"/>
      <c r="D54" s="46"/>
      <c r="E54" s="46"/>
      <c r="F54" s="46"/>
      <c r="G54" s="47"/>
    </row>
    <row r="55" spans="2:7">
      <c r="B55" s="66"/>
      <c r="C55" s="46"/>
      <c r="D55" s="46"/>
      <c r="E55" s="46"/>
      <c r="F55" s="46"/>
      <c r="G55" s="47"/>
    </row>
    <row r="56" spans="2:7">
      <c r="B56" s="66"/>
      <c r="C56" s="46"/>
      <c r="D56" s="46"/>
      <c r="E56" s="46"/>
      <c r="F56" s="46"/>
      <c r="G56" s="47"/>
    </row>
    <row r="57" spans="2:7" ht="19.5" thickBot="1">
      <c r="B57" s="67"/>
      <c r="C57" s="49"/>
      <c r="D57" s="49"/>
      <c r="E57" s="49"/>
      <c r="F57" s="49"/>
      <c r="G57" s="50"/>
    </row>
  </sheetData>
  <mergeCells count="24">
    <mergeCell ref="B31:B33"/>
    <mergeCell ref="F31:F33"/>
    <mergeCell ref="G31:G33"/>
    <mergeCell ref="B34:B35"/>
    <mergeCell ref="F34:F35"/>
    <mergeCell ref="G34:G35"/>
    <mergeCell ref="B26:B27"/>
    <mergeCell ref="F26:F27"/>
    <mergeCell ref="G26:G27"/>
    <mergeCell ref="B28:B30"/>
    <mergeCell ref="F28:F30"/>
    <mergeCell ref="G28:G30"/>
    <mergeCell ref="B12:B14"/>
    <mergeCell ref="F12:F14"/>
    <mergeCell ref="G12:G14"/>
    <mergeCell ref="B15:B16"/>
    <mergeCell ref="F15:F16"/>
    <mergeCell ref="G15:G16"/>
    <mergeCell ref="B7:B8"/>
    <mergeCell ref="F7:F8"/>
    <mergeCell ref="G7:G8"/>
    <mergeCell ref="B9:B11"/>
    <mergeCell ref="F9:F11"/>
    <mergeCell ref="G9:G11"/>
  </mergeCells>
  <phoneticPr fontId="3"/>
  <pageMargins left="0.7" right="0.7" top="0.75" bottom="0.75" header="0.3" footer="0.3"/>
  <pageSetup paperSize="9" scale="83"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1F7F-2328-4F67-BF07-2CC2E3ED3953}">
  <dimension ref="A1:G10"/>
  <sheetViews>
    <sheetView topLeftCell="C1" workbookViewId="0">
      <selection activeCell="N11" sqref="N11"/>
    </sheetView>
  </sheetViews>
  <sheetFormatPr defaultColWidth="8.875" defaultRowHeight="18.75"/>
  <sheetData>
    <row r="1" spans="1:7">
      <c r="A1" t="s">
        <v>109</v>
      </c>
    </row>
    <row r="2" spans="1:7" ht="42">
      <c r="B2" s="110" t="s">
        <v>154</v>
      </c>
      <c r="C2" s="111" t="s">
        <v>17</v>
      </c>
      <c r="D2" s="111" t="s">
        <v>24</v>
      </c>
      <c r="E2" s="111" t="s">
        <v>30</v>
      </c>
      <c r="F2" s="111" t="s">
        <v>28</v>
      </c>
      <c r="G2" s="112" t="s">
        <v>23</v>
      </c>
    </row>
    <row r="3" spans="1:7" ht="23.25">
      <c r="B3" s="113">
        <v>1</v>
      </c>
      <c r="C3" s="114" t="s">
        <v>18</v>
      </c>
      <c r="D3" s="114" t="s">
        <v>155</v>
      </c>
      <c r="E3" s="114" t="s">
        <v>31</v>
      </c>
      <c r="F3" s="115" t="s">
        <v>9</v>
      </c>
      <c r="G3" s="116" t="s">
        <v>21</v>
      </c>
    </row>
    <row r="4" spans="1:7" ht="23.25">
      <c r="B4" s="113">
        <v>3</v>
      </c>
      <c r="C4" s="114" t="s">
        <v>20</v>
      </c>
      <c r="D4" s="114" t="s">
        <v>156</v>
      </c>
      <c r="E4" s="114" t="s">
        <v>32</v>
      </c>
      <c r="F4" s="114" t="s">
        <v>157</v>
      </c>
      <c r="G4" s="116" t="s">
        <v>21</v>
      </c>
    </row>
    <row r="5" spans="1:7" ht="23.25">
      <c r="B5" s="11">
        <v>2</v>
      </c>
      <c r="C5" s="117" t="s">
        <v>18</v>
      </c>
      <c r="D5" s="12" t="s">
        <v>25</v>
      </c>
      <c r="E5" s="117" t="s">
        <v>31</v>
      </c>
      <c r="F5" s="117" t="s">
        <v>158</v>
      </c>
      <c r="G5" s="118" t="s">
        <v>21</v>
      </c>
    </row>
    <row r="6" spans="1:7" ht="23.25">
      <c r="B6" s="11">
        <v>4</v>
      </c>
      <c r="C6" s="117" t="s">
        <v>159</v>
      </c>
      <c r="D6" s="117" t="s">
        <v>160</v>
      </c>
      <c r="E6" s="117" t="s">
        <v>32</v>
      </c>
      <c r="F6" s="12" t="s">
        <v>14</v>
      </c>
      <c r="G6" s="118" t="s">
        <v>21</v>
      </c>
    </row>
    <row r="7" spans="1:7" ht="42">
      <c r="B7" s="119">
        <v>6</v>
      </c>
      <c r="C7" s="120" t="s">
        <v>20</v>
      </c>
      <c r="D7" s="120" t="s">
        <v>25</v>
      </c>
      <c r="E7" s="120" t="s">
        <v>32</v>
      </c>
      <c r="F7" s="120" t="s">
        <v>158</v>
      </c>
      <c r="G7" s="121" t="s">
        <v>161</v>
      </c>
    </row>
    <row r="8" spans="1:7" ht="42">
      <c r="B8" s="11">
        <v>5</v>
      </c>
      <c r="C8" s="117" t="s">
        <v>162</v>
      </c>
      <c r="D8" s="117" t="s">
        <v>163</v>
      </c>
      <c r="E8" s="117" t="s">
        <v>31</v>
      </c>
      <c r="F8" s="117" t="s">
        <v>164</v>
      </c>
      <c r="G8" s="118" t="s">
        <v>161</v>
      </c>
    </row>
    <row r="9" spans="1:7" ht="42">
      <c r="B9" s="11">
        <v>8</v>
      </c>
      <c r="C9" s="117" t="s">
        <v>162</v>
      </c>
      <c r="D9" s="117" t="s">
        <v>163</v>
      </c>
      <c r="E9" s="117" t="s">
        <v>31</v>
      </c>
      <c r="F9" s="12" t="s">
        <v>14</v>
      </c>
      <c r="G9" s="118" t="s">
        <v>161</v>
      </c>
    </row>
    <row r="10" spans="1:7" ht="42">
      <c r="B10" s="119">
        <v>7</v>
      </c>
      <c r="C10" s="120" t="s">
        <v>20</v>
      </c>
      <c r="D10" s="120" t="s">
        <v>165</v>
      </c>
      <c r="E10" s="120" t="s">
        <v>32</v>
      </c>
      <c r="F10" s="122" t="s">
        <v>14</v>
      </c>
      <c r="G10" s="121" t="s">
        <v>166</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 python プログラム用</vt:lpstr>
      <vt:lpstr>課題</vt:lpstr>
      <vt:lpstr>Sheet1</vt:lpstr>
      <vt:lpstr>例題１</vt:lpstr>
      <vt:lpstr>作業シート</vt:lpstr>
      <vt:lpstr>計算シート２</vt:lpstr>
      <vt:lpstr>正解L00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cp:lastPrinted>2017-01-24T01:38:45Z</cp:lastPrinted>
  <dcterms:created xsi:type="dcterms:W3CDTF">2010-09-02T02:48:23Z</dcterms:created>
  <dcterms:modified xsi:type="dcterms:W3CDTF">2017-10-25T04:02:35Z</dcterms:modified>
</cp:coreProperties>
</file>