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\Aquatiris\"/>
    </mc:Choice>
  </mc:AlternateContent>
  <bookViews>
    <workbookView xWindow="0" yWindow="0" windowWidth="17385" windowHeight="6120"/>
  </bookViews>
  <sheets>
    <sheet name="Feuil4" sheetId="5" r:id="rId1"/>
    <sheet name="TBECompte-2" sheetId="1" r:id="rId2"/>
  </sheets>
  <calcPr calcId="152511"/>
  <pivotCaches>
    <pivotCache cacheId="6" r:id="rId3"/>
  </pivotCaches>
</workbook>
</file>

<file path=xl/calcChain.xml><?xml version="1.0" encoding="utf-8"?>
<calcChain xmlns="http://schemas.openxmlformats.org/spreadsheetml/2006/main">
  <c r="A49" i="1" l="1"/>
  <c r="K49" i="1" s="1"/>
  <c r="A48" i="1"/>
  <c r="L48" i="1" s="1"/>
  <c r="A47" i="1"/>
  <c r="L47" i="1" s="1"/>
  <c r="A46" i="1"/>
  <c r="L46" i="1" s="1"/>
  <c r="A45" i="1"/>
  <c r="L45" i="1" s="1"/>
  <c r="A44" i="1"/>
  <c r="L44" i="1" s="1"/>
  <c r="A43" i="1"/>
  <c r="L43" i="1" s="1"/>
  <c r="A42" i="1"/>
  <c r="L42" i="1" s="1"/>
  <c r="A41" i="1"/>
  <c r="L41" i="1" s="1"/>
  <c r="A40" i="1"/>
  <c r="L40" i="1" s="1"/>
  <c r="J49" i="1" l="1"/>
  <c r="I49" i="1" s="1"/>
  <c r="H49" i="1" s="1"/>
  <c r="G49" i="1" s="1"/>
  <c r="F49" i="1" s="1"/>
  <c r="L49" i="1"/>
  <c r="K48" i="1"/>
  <c r="J48" i="1" s="1"/>
  <c r="I48" i="1" s="1"/>
  <c r="H48" i="1" s="1"/>
  <c r="G48" i="1" s="1"/>
  <c r="F48" i="1" s="1"/>
  <c r="K47" i="1"/>
  <c r="J47" i="1" s="1"/>
  <c r="I47" i="1" s="1"/>
  <c r="H47" i="1" s="1"/>
  <c r="G47" i="1" s="1"/>
  <c r="F47" i="1" s="1"/>
  <c r="K46" i="1"/>
  <c r="J46" i="1" s="1"/>
  <c r="I46" i="1" s="1"/>
  <c r="H46" i="1" s="1"/>
  <c r="G46" i="1" s="1"/>
  <c r="F46" i="1" s="1"/>
  <c r="K45" i="1"/>
  <c r="J45" i="1" s="1"/>
  <c r="I45" i="1" s="1"/>
  <c r="H45" i="1" s="1"/>
  <c r="G45" i="1" s="1"/>
  <c r="F45" i="1" s="1"/>
  <c r="K44" i="1"/>
  <c r="J44" i="1" s="1"/>
  <c r="I44" i="1" s="1"/>
  <c r="H44" i="1" s="1"/>
  <c r="G44" i="1" s="1"/>
  <c r="F44" i="1" s="1"/>
  <c r="K43" i="1"/>
  <c r="J43" i="1"/>
  <c r="I43" i="1" s="1"/>
  <c r="H43" i="1" s="1"/>
  <c r="G43" i="1" s="1"/>
  <c r="F43" i="1" s="1"/>
  <c r="J42" i="1"/>
  <c r="I42" i="1" s="1"/>
  <c r="H42" i="1" s="1"/>
  <c r="G42" i="1" s="1"/>
  <c r="F42" i="1" s="1"/>
  <c r="K42" i="1"/>
  <c r="K41" i="1"/>
  <c r="J41" i="1" s="1"/>
  <c r="I41" i="1" s="1"/>
  <c r="H41" i="1" s="1"/>
  <c r="G41" i="1" s="1"/>
  <c r="F41" i="1" s="1"/>
  <c r="K40" i="1"/>
  <c r="J40" i="1" s="1"/>
  <c r="I40" i="1" s="1"/>
  <c r="H40" i="1" s="1"/>
  <c r="G40" i="1" s="1"/>
  <c r="F40" i="1" s="1"/>
  <c r="A38" i="1"/>
  <c r="A39" i="1"/>
  <c r="L39" i="1" s="1"/>
  <c r="K39" i="1" s="1"/>
  <c r="J39" i="1" s="1"/>
  <c r="I39" i="1" s="1"/>
  <c r="H39" i="1" s="1"/>
  <c r="G39" i="1" s="1"/>
  <c r="F39" i="1" s="1"/>
  <c r="J4" i="1"/>
  <c r="I4" i="1" s="1"/>
  <c r="H4" i="1" s="1"/>
  <c r="G4" i="1" s="1"/>
  <c r="F4" i="1" s="1"/>
  <c r="L4" i="1"/>
  <c r="K4" i="1" s="1"/>
  <c r="K8" i="1"/>
  <c r="L8" i="1"/>
  <c r="K12" i="1"/>
  <c r="J12" i="1" s="1"/>
  <c r="I12" i="1" s="1"/>
  <c r="H12" i="1" s="1"/>
  <c r="G12" i="1" s="1"/>
  <c r="F12" i="1" s="1"/>
  <c r="L12" i="1"/>
  <c r="L16" i="1"/>
  <c r="K16" i="1" s="1"/>
  <c r="J16" i="1" s="1"/>
  <c r="I16" i="1" s="1"/>
  <c r="H16" i="1" s="1"/>
  <c r="L20" i="1"/>
  <c r="K20" i="1" s="1"/>
  <c r="J24" i="1"/>
  <c r="I24" i="1" s="1"/>
  <c r="H24" i="1" s="1"/>
  <c r="G24" i="1" s="1"/>
  <c r="F24" i="1" s="1"/>
  <c r="L25" i="1"/>
  <c r="I28" i="1"/>
  <c r="H28" i="1" s="1"/>
  <c r="G28" i="1" s="1"/>
  <c r="F28" i="1" s="1"/>
  <c r="K32" i="1"/>
  <c r="J32" i="1" s="1"/>
  <c r="I32" i="1" s="1"/>
  <c r="H32" i="1" s="1"/>
  <c r="G32" i="1" s="1"/>
  <c r="F32" i="1" s="1"/>
  <c r="L33" i="1"/>
  <c r="J37" i="1"/>
  <c r="I37" i="1" s="1"/>
  <c r="H37" i="1" s="1"/>
  <c r="G37" i="1" s="1"/>
  <c r="F37" i="1" s="1"/>
  <c r="L38" i="1"/>
  <c r="K38" i="1" s="1"/>
  <c r="J38" i="1" s="1"/>
  <c r="I38" i="1" s="1"/>
  <c r="H38" i="1" s="1"/>
  <c r="G38" i="1" s="1"/>
  <c r="F38" i="1" s="1"/>
  <c r="A37" i="1"/>
  <c r="A36" i="1"/>
  <c r="L36" i="1" s="1"/>
  <c r="K36" i="1" s="1"/>
  <c r="J36" i="1" s="1"/>
  <c r="I36" i="1" s="1"/>
  <c r="H36" i="1" s="1"/>
  <c r="G36" i="1" s="1"/>
  <c r="F36" i="1" s="1"/>
  <c r="A3" i="1"/>
  <c r="K3" i="1" s="1"/>
  <c r="J3" i="1" s="1"/>
  <c r="I3" i="1" s="1"/>
  <c r="H3" i="1" s="1"/>
  <c r="G3" i="1" s="1"/>
  <c r="F3" i="1" s="1"/>
  <c r="A4" i="1"/>
  <c r="A5" i="1"/>
  <c r="L5" i="1" s="1"/>
  <c r="A6" i="1"/>
  <c r="J6" i="1" s="1"/>
  <c r="I6" i="1" s="1"/>
  <c r="H6" i="1" s="1"/>
  <c r="G6" i="1" s="1"/>
  <c r="F6" i="1" s="1"/>
  <c r="A7" i="1"/>
  <c r="A8" i="1"/>
  <c r="J8" i="1" s="1"/>
  <c r="I8" i="1" s="1"/>
  <c r="H8" i="1" s="1"/>
  <c r="G8" i="1" s="1"/>
  <c r="F8" i="1" s="1"/>
  <c r="A9" i="1"/>
  <c r="A10" i="1"/>
  <c r="L10" i="1" s="1"/>
  <c r="K10" i="1" s="1"/>
  <c r="A11" i="1"/>
  <c r="K11" i="1" s="1"/>
  <c r="J11" i="1" s="1"/>
  <c r="I11" i="1" s="1"/>
  <c r="H11" i="1" s="1"/>
  <c r="G11" i="1" s="1"/>
  <c r="F11" i="1" s="1"/>
  <c r="A12" i="1"/>
  <c r="A13" i="1"/>
  <c r="K13" i="1" s="1"/>
  <c r="J13" i="1" s="1"/>
  <c r="I13" i="1" s="1"/>
  <c r="H13" i="1" s="1"/>
  <c r="G13" i="1" s="1"/>
  <c r="F13" i="1" s="1"/>
  <c r="A14" i="1"/>
  <c r="A15" i="1"/>
  <c r="L15" i="1" s="1"/>
  <c r="A16" i="1"/>
  <c r="G16" i="1" s="1"/>
  <c r="F16" i="1" s="1"/>
  <c r="A17" i="1"/>
  <c r="K17" i="1" s="1"/>
  <c r="J17" i="1" s="1"/>
  <c r="I17" i="1" s="1"/>
  <c r="H17" i="1" s="1"/>
  <c r="G17" i="1" s="1"/>
  <c r="F17" i="1" s="1"/>
  <c r="A18" i="1"/>
  <c r="J18" i="1" s="1"/>
  <c r="I18" i="1" s="1"/>
  <c r="H18" i="1" s="1"/>
  <c r="G18" i="1" s="1"/>
  <c r="F18" i="1" s="1"/>
  <c r="A19" i="1"/>
  <c r="K19" i="1" s="1"/>
  <c r="J19" i="1" s="1"/>
  <c r="I19" i="1" s="1"/>
  <c r="H19" i="1" s="1"/>
  <c r="G19" i="1" s="1"/>
  <c r="F19" i="1" s="1"/>
  <c r="A20" i="1"/>
  <c r="J20" i="1" s="1"/>
  <c r="I20" i="1" s="1"/>
  <c r="H20" i="1" s="1"/>
  <c r="G20" i="1" s="1"/>
  <c r="F20" i="1" s="1"/>
  <c r="A21" i="1"/>
  <c r="G21" i="1" s="1"/>
  <c r="F21" i="1" s="1"/>
  <c r="A22" i="1"/>
  <c r="K22" i="1" s="1"/>
  <c r="A23" i="1"/>
  <c r="L23" i="1" s="1"/>
  <c r="A24" i="1"/>
  <c r="L24" i="1" s="1"/>
  <c r="K24" i="1" s="1"/>
  <c r="A25" i="1"/>
  <c r="K25" i="1" s="1"/>
  <c r="J25" i="1" s="1"/>
  <c r="A26" i="1"/>
  <c r="L26" i="1" s="1"/>
  <c r="K26" i="1" s="1"/>
  <c r="J26" i="1" s="1"/>
  <c r="A27" i="1"/>
  <c r="I27" i="1" s="1"/>
  <c r="H27" i="1" s="1"/>
  <c r="G27" i="1" s="1"/>
  <c r="F27" i="1" s="1"/>
  <c r="A28" i="1"/>
  <c r="L28" i="1" s="1"/>
  <c r="K28" i="1" s="1"/>
  <c r="J28" i="1" s="1"/>
  <c r="A29" i="1"/>
  <c r="L29" i="1" s="1"/>
  <c r="A30" i="1"/>
  <c r="L30" i="1" s="1"/>
  <c r="K30" i="1" s="1"/>
  <c r="J30" i="1" s="1"/>
  <c r="I30" i="1" s="1"/>
  <c r="H30" i="1" s="1"/>
  <c r="G30" i="1" s="1"/>
  <c r="F30" i="1" s="1"/>
  <c r="A31" i="1"/>
  <c r="A32" i="1"/>
  <c r="L32" i="1" s="1"/>
  <c r="A33" i="1"/>
  <c r="K33" i="1" s="1"/>
  <c r="J33" i="1" s="1"/>
  <c r="I33" i="1" s="1"/>
  <c r="H33" i="1" s="1"/>
  <c r="A34" i="1"/>
  <c r="L34" i="1" s="1"/>
  <c r="A35" i="1"/>
  <c r="K35" i="1" s="1"/>
  <c r="J35" i="1" s="1"/>
  <c r="I35" i="1" s="1"/>
  <c r="H35" i="1" s="1"/>
  <c r="G35" i="1" s="1"/>
  <c r="F35" i="1" s="1"/>
  <c r="A2" i="1"/>
  <c r="F2" i="1" s="1"/>
  <c r="K37" i="1" l="1"/>
  <c r="L37" i="1"/>
  <c r="K34" i="1"/>
  <c r="G33" i="1"/>
  <c r="F33" i="1" s="1"/>
  <c r="L31" i="1"/>
  <c r="K31" i="1" s="1"/>
  <c r="J31" i="1" s="1"/>
  <c r="I31" i="1" s="1"/>
  <c r="H31" i="1" s="1"/>
  <c r="G31" i="1" s="1"/>
  <c r="F31" i="1" s="1"/>
  <c r="K29" i="1"/>
  <c r="J29" i="1" s="1"/>
  <c r="I29" i="1" s="1"/>
  <c r="H29" i="1" s="1"/>
  <c r="G29" i="1" s="1"/>
  <c r="F29" i="1" s="1"/>
  <c r="L27" i="1"/>
  <c r="K27" i="1" s="1"/>
  <c r="J27" i="1" s="1"/>
  <c r="I26" i="1"/>
  <c r="H26" i="1" s="1"/>
  <c r="G26" i="1" s="1"/>
  <c r="F26" i="1" s="1"/>
  <c r="I25" i="1"/>
  <c r="H25" i="1" s="1"/>
  <c r="G25" i="1" s="1"/>
  <c r="F25" i="1" s="1"/>
  <c r="K23" i="1"/>
  <c r="J23" i="1" s="1"/>
  <c r="J22" i="1"/>
  <c r="I22" i="1" s="1"/>
  <c r="H22" i="1" s="1"/>
  <c r="G22" i="1" s="1"/>
  <c r="F22" i="1" s="1"/>
  <c r="L18" i="1"/>
  <c r="K18" i="1" s="1"/>
  <c r="K15" i="1"/>
  <c r="J15" i="1" s="1"/>
  <c r="I15" i="1" s="1"/>
  <c r="H15" i="1" s="1"/>
  <c r="G15" i="1" s="1"/>
  <c r="F15" i="1" s="1"/>
  <c r="L13" i="1"/>
  <c r="J10" i="1"/>
  <c r="I10" i="1" s="1"/>
  <c r="H10" i="1" s="1"/>
  <c r="G10" i="1" s="1"/>
  <c r="F10" i="1" s="1"/>
  <c r="F7" i="1"/>
  <c r="K5" i="1"/>
  <c r="J5" i="1" s="1"/>
  <c r="L3" i="1"/>
  <c r="L35" i="1"/>
  <c r="J34" i="1"/>
  <c r="I34" i="1" s="1"/>
  <c r="H34" i="1" s="1"/>
  <c r="G34" i="1" s="1"/>
  <c r="F34" i="1" s="1"/>
  <c r="I23" i="1"/>
  <c r="H23" i="1" s="1"/>
  <c r="G23" i="1" s="1"/>
  <c r="F23" i="1" s="1"/>
  <c r="L21" i="1"/>
  <c r="K21" i="1" s="1"/>
  <c r="J21" i="1" s="1"/>
  <c r="I21" i="1" s="1"/>
  <c r="H21" i="1" s="1"/>
  <c r="L14" i="1"/>
  <c r="L11" i="1"/>
  <c r="L9" i="1"/>
  <c r="K9" i="1" s="1"/>
  <c r="J9" i="1" s="1"/>
  <c r="I9" i="1" s="1"/>
  <c r="H9" i="1" s="1"/>
  <c r="G9" i="1" s="1"/>
  <c r="F9" i="1" s="1"/>
  <c r="L6" i="1"/>
  <c r="K6" i="1" s="1"/>
  <c r="I5" i="1"/>
  <c r="H5" i="1" s="1"/>
  <c r="G5" i="1" s="1"/>
  <c r="F5" i="1" s="1"/>
  <c r="L22" i="1"/>
  <c r="L19" i="1"/>
  <c r="L17" i="1"/>
  <c r="K14" i="1"/>
  <c r="J14" i="1" s="1"/>
  <c r="I14" i="1" s="1"/>
  <c r="H14" i="1" s="1"/>
  <c r="G14" i="1" s="1"/>
  <c r="F14" i="1" s="1"/>
  <c r="L7" i="1"/>
  <c r="K7" i="1" s="1"/>
  <c r="J7" i="1" s="1"/>
  <c r="I7" i="1" s="1"/>
  <c r="H7" i="1" s="1"/>
  <c r="G7" i="1" s="1"/>
  <c r="L2" i="1"/>
  <c r="K2" i="1" s="1"/>
  <c r="J2" i="1" s="1"/>
  <c r="I2" i="1" s="1"/>
  <c r="H2" i="1" s="1"/>
  <c r="G2" i="1" s="1"/>
</calcChain>
</file>

<file path=xl/sharedStrings.xml><?xml version="1.0" encoding="utf-8"?>
<sst xmlns="http://schemas.openxmlformats.org/spreadsheetml/2006/main" count="111" uniqueCount="106">
  <si>
    <t>DateNaissance</t>
  </si>
  <si>
    <t>Nom</t>
  </si>
  <si>
    <t>Prenom</t>
  </si>
  <si>
    <t>BAYART</t>
  </si>
  <si>
    <t>Isabelle</t>
  </si>
  <si>
    <t>BEAUDEUX</t>
  </si>
  <si>
    <t>Sébastien</t>
  </si>
  <si>
    <t>CHEREL</t>
  </si>
  <si>
    <t>Solène</t>
  </si>
  <si>
    <t>CLOAREC</t>
  </si>
  <si>
    <t>Olivier</t>
  </si>
  <si>
    <t>CRAS</t>
  </si>
  <si>
    <t>Alexandre</t>
  </si>
  <si>
    <t>DECONINCK</t>
  </si>
  <si>
    <t>Stéphane</t>
  </si>
  <si>
    <t>DEMAEGDT</t>
  </si>
  <si>
    <t>Thibaut</t>
  </si>
  <si>
    <t>DOMERGUE</t>
  </si>
  <si>
    <t>François</t>
  </si>
  <si>
    <t>EPSTEIN</t>
  </si>
  <si>
    <t>Aurélien</t>
  </si>
  <si>
    <t>FROMONT</t>
  </si>
  <si>
    <t>Guillaume</t>
  </si>
  <si>
    <t>GAGNAIRE</t>
  </si>
  <si>
    <t>Adrien</t>
  </si>
  <si>
    <t>GANCEL</t>
  </si>
  <si>
    <t>Renaud</t>
  </si>
  <si>
    <t>JAOUEN</t>
  </si>
  <si>
    <t xml:space="preserve">Arnaud </t>
  </si>
  <si>
    <t>KANDEL</t>
  </si>
  <si>
    <t>Xavier</t>
  </si>
  <si>
    <t>L' HUMEAU</t>
  </si>
  <si>
    <t>LEBLOND</t>
  </si>
  <si>
    <t>François-Xavier</t>
  </si>
  <si>
    <t>LEMIERE</t>
  </si>
  <si>
    <t>Jonathan</t>
  </si>
  <si>
    <t>LETORT</t>
  </si>
  <si>
    <t>Cédric</t>
  </si>
  <si>
    <t>LEVEQUE</t>
  </si>
  <si>
    <t>Dominique</t>
  </si>
  <si>
    <t>MALLET</t>
  </si>
  <si>
    <t>Audrey</t>
  </si>
  <si>
    <t>MARCOT</t>
  </si>
  <si>
    <t>Stéphanie</t>
  </si>
  <si>
    <t>MICHAU</t>
  </si>
  <si>
    <t>Marion</t>
  </si>
  <si>
    <t>MORIZOT</t>
  </si>
  <si>
    <t>Hugues</t>
  </si>
  <si>
    <t>PINCZON du SEL</t>
  </si>
  <si>
    <t>Jean-Loïc</t>
  </si>
  <si>
    <t>POUSSIN</t>
  </si>
  <si>
    <t>Lawrence</t>
  </si>
  <si>
    <t>PROVOST</t>
  </si>
  <si>
    <t>RESTIF</t>
  </si>
  <si>
    <t>Benjamin</t>
  </si>
  <si>
    <t>Rigourd</t>
  </si>
  <si>
    <t>Anna</t>
  </si>
  <si>
    <t>SAHABI</t>
  </si>
  <si>
    <t>Thomas</t>
  </si>
  <si>
    <t>SPIERS</t>
  </si>
  <si>
    <t>Edouard</t>
  </si>
  <si>
    <t>SUTEAU</t>
  </si>
  <si>
    <t>Jean-Luc</t>
  </si>
  <si>
    <t>UHMANN</t>
  </si>
  <si>
    <t>Amandine</t>
  </si>
  <si>
    <t>VAXELAIRE</t>
  </si>
  <si>
    <t>Benoît</t>
  </si>
  <si>
    <t>Nombre de Nom</t>
  </si>
  <si>
    <t>Tranche</t>
  </si>
  <si>
    <t>ROY</t>
  </si>
  <si>
    <t>EPISSE</t>
  </si>
  <si>
    <t>ALLAIN</t>
  </si>
  <si>
    <t>Étiquettes de lignes</t>
  </si>
  <si>
    <t>Total général</t>
  </si>
  <si>
    <t>Age</t>
  </si>
  <si>
    <t>&lt; 30</t>
  </si>
  <si>
    <t>30-35</t>
  </si>
  <si>
    <t>35-40</t>
  </si>
  <si>
    <t>40-45</t>
  </si>
  <si>
    <t>50-55</t>
  </si>
  <si>
    <t>55 et plus</t>
  </si>
  <si>
    <t>N</t>
  </si>
  <si>
    <t>TISSIER</t>
  </si>
  <si>
    <t>GRUNENBERGER</t>
  </si>
  <si>
    <t>Jean</t>
  </si>
  <si>
    <t>BRAMOULLE</t>
  </si>
  <si>
    <t>Delphine</t>
  </si>
  <si>
    <t>Ophélie</t>
  </si>
  <si>
    <t>Cyrille</t>
  </si>
  <si>
    <t>Gaël</t>
  </si>
  <si>
    <t>Axel</t>
  </si>
  <si>
    <t>LOUIS</t>
  </si>
  <si>
    <t>Ambre</t>
  </si>
  <si>
    <t>TURMEL</t>
  </si>
  <si>
    <t>Grégoire</t>
  </si>
  <si>
    <t>PIETRE</t>
  </si>
  <si>
    <t>Thierry</t>
  </si>
  <si>
    <t>SCHMITT</t>
  </si>
  <si>
    <t>COSTA</t>
  </si>
  <si>
    <t>Dan Tam</t>
  </si>
  <si>
    <t>PAOLETTI</t>
  </si>
  <si>
    <t>Jérémie</t>
  </si>
  <si>
    <t>DUCLOUX</t>
  </si>
  <si>
    <t>Kelly</t>
  </si>
  <si>
    <t>TISSOT</t>
  </si>
  <si>
    <t>Nicolas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</si>
</sst>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[DateNaissanceBE.xlsx]Feuil4!Tableau croisé dynamique10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7498825443829277E-2"/>
          <c:y val="0.13325353779033311"/>
          <c:w val="0.83768631220617396"/>
          <c:h val="0.73844834727108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Feuil4!$A$4:$A$10</c:f>
              <c:strCache>
                <c:ptCount val="6"/>
                <c:pt idx="0">
                  <c:v>&lt; 30</c:v>
                </c:pt>
                <c:pt idx="1">
                  <c:v>30-35</c:v>
                </c:pt>
                <c:pt idx="2">
                  <c:v>35-40</c:v>
                </c:pt>
                <c:pt idx="3">
                  <c:v>40-45</c:v>
                </c:pt>
                <c:pt idx="4">
                  <c:v>50-55</c:v>
                </c:pt>
                <c:pt idx="5">
                  <c:v>55 et plus</c:v>
                </c:pt>
              </c:strCache>
            </c:strRef>
          </c:cat>
          <c:val>
            <c:numRef>
              <c:f>Feuil4!$B$4:$B$10</c:f>
              <c:numCache>
                <c:formatCode>General</c:formatCode>
                <c:ptCount val="6"/>
                <c:pt idx="0">
                  <c:v>11</c:v>
                </c:pt>
                <c:pt idx="1">
                  <c:v>18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94512"/>
        <c:axId val="194496080"/>
      </c:barChart>
      <c:catAx>
        <c:axId val="1944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496080"/>
        <c:crosses val="autoZero"/>
        <c:auto val="1"/>
        <c:lblAlgn val="ctr"/>
        <c:lblOffset val="100"/>
        <c:noMultiLvlLbl val="0"/>
      </c:catAx>
      <c:valAx>
        <c:axId val="1944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4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528637</xdr:colOff>
      <xdr:row>0</xdr:row>
      <xdr:rowOff>114301</xdr:rowOff>
    </xdr:from>
    <xdr:to>
      <xdr:col>10</xdr:col>
      <xdr:colOff>447675</xdr:colOff>
      <xdr:row>26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" refreshedDate="42698.603549305553" createdVersion="5" refreshedVersion="5" minRefreshableVersion="3" recordCount="48">
  <cacheSource type="worksheet">
    <worksheetSource ref="A1:F49" sheet="TBECompte-2"/>
  </cacheSource>
  <cacheFields count="6">
    <cacheField name="Age" numFmtId="1">
      <sharedItems containsSemiMixedTypes="0" containsString="0" containsNumber="1" containsInteger="1" minValue="25" maxValue="64"/>
    </cacheField>
    <cacheField name="DateNaissance" numFmtId="14">
      <sharedItems containsSemiMixedTypes="0" containsNonDate="0" containsDate="1" containsString="0" minDate="1952-08-07T00:00:00" maxDate="1991-01-02T00:00:00"/>
    </cacheField>
    <cacheField name="N" numFmtId="1">
      <sharedItems containsSemiMixedTypes="0" containsString="0" containsNumber="1" containsInteger="1" minValue="1" maxValue="1"/>
    </cacheField>
    <cacheField name="Nom" numFmtId="0">
      <sharedItems/>
    </cacheField>
    <cacheField name="Prenom" numFmtId="0">
      <sharedItems/>
    </cacheField>
    <cacheField name="Tranche" numFmtId="0">
      <sharedItems count="6">
        <s v="55 et plus"/>
        <s v="30-35"/>
        <s v="35-40"/>
        <s v="40-45"/>
        <s v="&lt; 30"/>
        <s v="50-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n v="55"/>
    <d v="1961-07-15T00:00:00"/>
    <n v="1"/>
    <s v="BAYART"/>
    <s v="Isabelle"/>
    <x v="0"/>
  </r>
  <r>
    <n v="32"/>
    <d v="1984-09-03T00:00:00"/>
    <n v="1"/>
    <s v="BEAUDEUX"/>
    <s v="Sébastien"/>
    <x v="1"/>
  </r>
  <r>
    <n v="35"/>
    <d v="1981-06-07T00:00:00"/>
    <n v="1"/>
    <s v="CHEREL"/>
    <s v="Solène"/>
    <x v="2"/>
  </r>
  <r>
    <n v="41"/>
    <d v="1975-09-16T00:00:00"/>
    <n v="1"/>
    <s v="CLOAREC"/>
    <s v="Olivier"/>
    <x v="3"/>
  </r>
  <r>
    <n v="38"/>
    <d v="1978-03-28T00:00:00"/>
    <n v="1"/>
    <s v="CRAS"/>
    <s v="Alexandre"/>
    <x v="2"/>
  </r>
  <r>
    <n v="64"/>
    <d v="1952-08-07T00:00:00"/>
    <n v="1"/>
    <s v="DECONINCK"/>
    <s v="Stéphane"/>
    <x v="0"/>
  </r>
  <r>
    <n v="33"/>
    <d v="1983-01-12T00:00:00"/>
    <n v="1"/>
    <s v="DEMAEGDT"/>
    <s v="Thibaut"/>
    <x v="1"/>
  </r>
  <r>
    <n v="27"/>
    <d v="1989-08-18T00:00:00"/>
    <n v="1"/>
    <s v="DOMERGUE"/>
    <s v="François"/>
    <x v="4"/>
  </r>
  <r>
    <n v="37"/>
    <d v="1979-07-19T00:00:00"/>
    <n v="1"/>
    <s v="EPSTEIN"/>
    <s v="Aurélien"/>
    <x v="2"/>
  </r>
  <r>
    <n v="31"/>
    <d v="1985-02-21T00:00:00"/>
    <n v="1"/>
    <s v="FROMONT"/>
    <s v="Guillaume"/>
    <x v="1"/>
  </r>
  <r>
    <n v="34"/>
    <d v="1982-08-12T00:00:00"/>
    <n v="1"/>
    <s v="GAGNAIRE"/>
    <s v="Adrien"/>
    <x v="1"/>
  </r>
  <r>
    <n v="32"/>
    <d v="1984-01-04T00:00:00"/>
    <n v="1"/>
    <s v="GANCEL"/>
    <s v="Renaud"/>
    <x v="1"/>
  </r>
  <r>
    <n v="32"/>
    <d v="1984-01-04T00:00:00"/>
    <n v="1"/>
    <s v="GANCEL"/>
    <s v="Renaud"/>
    <x v="1"/>
  </r>
  <r>
    <n v="29"/>
    <d v="1987-07-21T00:00:00"/>
    <n v="1"/>
    <s v="JAOUEN"/>
    <s v="Arnaud "/>
    <x v="4"/>
  </r>
  <r>
    <n v="54"/>
    <d v="1962-09-10T00:00:00"/>
    <n v="1"/>
    <s v="KANDEL"/>
    <s v="Xavier"/>
    <x v="5"/>
  </r>
  <r>
    <n v="34"/>
    <d v="1982-01-05T00:00:00"/>
    <n v="1"/>
    <s v="L' HUMEAU"/>
    <s v="François"/>
    <x v="1"/>
  </r>
  <r>
    <n v="38"/>
    <d v="1978-04-11T00:00:00"/>
    <n v="1"/>
    <s v="LEBLOND"/>
    <s v="François-Xavier"/>
    <x v="2"/>
  </r>
  <r>
    <n v="31"/>
    <d v="1985-08-14T00:00:00"/>
    <n v="1"/>
    <s v="LEMIERE"/>
    <s v="Jonathan"/>
    <x v="1"/>
  </r>
  <r>
    <n v="39"/>
    <d v="1977-07-31T00:00:00"/>
    <n v="1"/>
    <s v="LETORT"/>
    <s v="Cédric"/>
    <x v="2"/>
  </r>
  <r>
    <n v="50"/>
    <d v="1966-06-26T00:00:00"/>
    <n v="1"/>
    <s v="LEVEQUE"/>
    <s v="Dominique"/>
    <x v="5"/>
  </r>
  <r>
    <n v="33"/>
    <d v="1983-12-14T00:00:00"/>
    <n v="1"/>
    <s v="MALLET"/>
    <s v="Audrey"/>
    <x v="1"/>
  </r>
  <r>
    <n v="41"/>
    <d v="1975-05-20T00:00:00"/>
    <n v="1"/>
    <s v="MARCOT"/>
    <s v="Stéphanie"/>
    <x v="3"/>
  </r>
  <r>
    <n v="37"/>
    <d v="1979-01-08T00:00:00"/>
    <n v="1"/>
    <s v="MICHAU"/>
    <s v="Marion"/>
    <x v="2"/>
  </r>
  <r>
    <n v="40"/>
    <d v="1976-04-10T00:00:00"/>
    <n v="1"/>
    <s v="MORIZOT"/>
    <s v="Hugues"/>
    <x v="3"/>
  </r>
  <r>
    <n v="41"/>
    <d v="1975-06-14T00:00:00"/>
    <n v="1"/>
    <s v="PINCZON du SEL"/>
    <s v="Jean-Loïc"/>
    <x v="3"/>
  </r>
  <r>
    <n v="41"/>
    <d v="1975-06-01T00:00:00"/>
    <n v="1"/>
    <s v="POUSSIN"/>
    <s v="Lawrence"/>
    <x v="3"/>
  </r>
  <r>
    <n v="41"/>
    <d v="1975-12-18T00:00:00"/>
    <n v="1"/>
    <s v="PROVOST"/>
    <s v="Olivier"/>
    <x v="3"/>
  </r>
  <r>
    <n v="33"/>
    <d v="1983-12-27T00:00:00"/>
    <n v="1"/>
    <s v="RESTIF"/>
    <s v="Benjamin"/>
    <x v="1"/>
  </r>
  <r>
    <n v="27"/>
    <d v="1989-05-21T00:00:00"/>
    <n v="1"/>
    <s v="Rigourd"/>
    <s v="Anna"/>
    <x v="4"/>
  </r>
  <r>
    <n v="29"/>
    <d v="1987-11-12T00:00:00"/>
    <n v="1"/>
    <s v="SAHABI"/>
    <s v="Thomas"/>
    <x v="4"/>
  </r>
  <r>
    <n v="34"/>
    <d v="1982-09-15T00:00:00"/>
    <n v="1"/>
    <s v="SPIERS"/>
    <s v="Edouard"/>
    <x v="1"/>
  </r>
  <r>
    <n v="50"/>
    <d v="1966-03-12T00:00:00"/>
    <n v="1"/>
    <s v="SUTEAU"/>
    <s v="Jean-Luc"/>
    <x v="5"/>
  </r>
  <r>
    <n v="30"/>
    <d v="1986-12-11T00:00:00"/>
    <n v="1"/>
    <s v="UHMANN"/>
    <s v="Amandine"/>
    <x v="1"/>
  </r>
  <r>
    <n v="34"/>
    <d v="1982-06-29T00:00:00"/>
    <n v="1"/>
    <s v="VAXELAIRE"/>
    <s v="Benoît"/>
    <x v="1"/>
  </r>
  <r>
    <n v="26"/>
    <d v="1990-11-27T00:00:00"/>
    <n v="1"/>
    <s v="ROY"/>
    <s v="Axel"/>
    <x v="4"/>
  </r>
  <r>
    <n v="36"/>
    <d v="1980-06-24T00:00:00"/>
    <n v="1"/>
    <s v="EPISSE"/>
    <s v="Gaël"/>
    <x v="2"/>
  </r>
  <r>
    <n v="25"/>
    <d v="1991-01-01T00:00:00"/>
    <n v="1"/>
    <s v="ALLAIN"/>
    <s v="Cyrille"/>
    <x v="4"/>
  </r>
  <r>
    <n v="38"/>
    <d v="1978-12-09T00:00:00"/>
    <n v="1"/>
    <s v="TISSIER"/>
    <s v="Ophélie"/>
    <x v="2"/>
  </r>
  <r>
    <n v="31"/>
    <d v="1985-12-02T00:00:00"/>
    <n v="1"/>
    <s v="GRUNENBERGER"/>
    <s v="Jean"/>
    <x v="1"/>
  </r>
  <r>
    <n v="33"/>
    <d v="1983-08-16T00:00:00"/>
    <n v="1"/>
    <s v="BRAMOULLE"/>
    <s v="Delphine"/>
    <x v="1"/>
  </r>
  <r>
    <n v="28"/>
    <d v="1988-01-29T00:00:00"/>
    <n v="1"/>
    <s v="LOUIS"/>
    <s v="Ambre"/>
    <x v="4"/>
  </r>
  <r>
    <n v="32"/>
    <d v="1984-02-13T00:00:00"/>
    <n v="1"/>
    <s v="TURMEL"/>
    <s v="Grégoire"/>
    <x v="1"/>
  </r>
  <r>
    <n v="27"/>
    <d v="1989-02-03T00:00:00"/>
    <n v="1"/>
    <s v="PIETRE"/>
    <s v="Thierry"/>
    <x v="4"/>
  </r>
  <r>
    <n v="29"/>
    <d v="1987-12-10T00:00:00"/>
    <n v="1"/>
    <s v="SCHMITT"/>
    <s v="Benjamin"/>
    <x v="4"/>
  </r>
  <r>
    <n v="27"/>
    <d v="1989-08-28T00:00:00"/>
    <n v="1"/>
    <s v="COSTA"/>
    <s v="Dan Tam"/>
    <x v="4"/>
  </r>
  <r>
    <n v="30"/>
    <d v="1986-06-22T00:00:00"/>
    <n v="1"/>
    <s v="PAOLETTI"/>
    <s v="Jérémie"/>
    <x v="1"/>
  </r>
  <r>
    <n v="29"/>
    <d v="1987-12-26T00:00:00"/>
    <n v="1"/>
    <s v="DUCLOUX"/>
    <s v="Kelly"/>
    <x v="4"/>
  </r>
  <r>
    <n v="31"/>
    <d v="1985-03-24T00:00:00"/>
    <n v="1"/>
    <s v="TISSOT"/>
    <s v="Nicola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0" cacheId="6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2">
  <location ref="A3:B10" firstHeaderRow="1" firstDataRow="1" firstDataCol="1"/>
  <pivotFields count="6">
    <pivotField numFmtId="1" showAll="0"/>
    <pivotField numFmtId="14" showAll="0"/>
    <pivotField numFmtId="1" showAll="0" defaultSubtotal="0"/>
    <pivotField dataField="1" showAll="0"/>
    <pivotField showAll="0"/>
    <pivotField axis="axisRow" showAll="0" defaultSubtotal="0">
      <items count="6">
        <item x="4"/>
        <item x="1"/>
        <item x="2"/>
        <item x="3"/>
        <item x="5"/>
        <item x="0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mbre de Nom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topLeftCell="A2"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15.7109375" bestFit="1" customWidth="1"/>
  </cols>
  <sheetData>
    <row r="3" spans="1:2" x14ac:dyDescent="0.25">
      <c r="A3" s="3" t="s">
        <v>72</v>
      </c>
      <c r="B3" t="s">
        <v>67</v>
      </c>
    </row>
    <row r="4" spans="1:2" x14ac:dyDescent="0.25">
      <c r="A4" s="4" t="s">
        <v>75</v>
      </c>
      <c r="B4" s="5">
        <v>11</v>
      </c>
    </row>
    <row r="5" spans="1:2" x14ac:dyDescent="0.25">
      <c r="A5" s="4" t="s">
        <v>76</v>
      </c>
      <c r="B5" s="5">
        <v>18</v>
      </c>
    </row>
    <row r="6" spans="1:2" x14ac:dyDescent="0.25">
      <c r="A6" s="4" t="s">
        <v>77</v>
      </c>
      <c r="B6" s="5">
        <v>8</v>
      </c>
    </row>
    <row r="7" spans="1:2" x14ac:dyDescent="0.25">
      <c r="A7" s="4" t="s">
        <v>78</v>
      </c>
      <c r="B7" s="5">
        <v>6</v>
      </c>
    </row>
    <row r="8" spans="1:2" x14ac:dyDescent="0.25">
      <c r="A8" s="4" t="s">
        <v>79</v>
      </c>
      <c r="B8" s="5">
        <v>3</v>
      </c>
    </row>
    <row r="9" spans="1:2" x14ac:dyDescent="0.25">
      <c r="A9" s="4" t="s">
        <v>80</v>
      </c>
      <c r="B9" s="5">
        <v>2</v>
      </c>
    </row>
    <row r="10" spans="1:2" x14ac:dyDescent="0.25">
      <c r="A10" s="4" t="s">
        <v>73</v>
      </c>
      <c r="B10" s="5">
        <v>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35" workbookViewId="0">
      <selection activeCell="D51" sqref="D51"/>
    </sheetView>
  </sheetViews>
  <sheetFormatPr baseColWidth="10" defaultRowHeight="15" x14ac:dyDescent="0.25"/>
  <cols>
    <col min="1" max="1" width="11.42578125" style="2"/>
    <col min="2" max="2" width="27.42578125" customWidth="1"/>
    <col min="3" max="3" width="27.42578125" style="2" customWidth="1"/>
    <col min="4" max="5" width="27.42578125" customWidth="1"/>
  </cols>
  <sheetData>
    <row r="1" spans="1:12" x14ac:dyDescent="0.25">
      <c r="A1" s="2" t="s">
        <v>74</v>
      </c>
      <c r="B1" t="s">
        <v>0</v>
      </c>
      <c r="C1" s="2" t="s">
        <v>81</v>
      </c>
      <c r="D1" t="s">
        <v>1</v>
      </c>
      <c r="E1" t="s">
        <v>2</v>
      </c>
      <c r="F1" t="s">
        <v>68</v>
      </c>
    </row>
    <row r="2" spans="1:12" x14ac:dyDescent="0.25">
      <c r="A2" s="2">
        <f>2016-YEAR(B2)</f>
        <v>55</v>
      </c>
      <c r="B2" s="1">
        <v>22477</v>
      </c>
      <c r="C2" s="2">
        <v>1</v>
      </c>
      <c r="D2" t="s">
        <v>3</v>
      </c>
      <c r="E2" t="s">
        <v>4</v>
      </c>
      <c r="F2" t="str">
        <f>IF(A2&gt;=55,"55 et plus",G2)</f>
        <v>55 et plus</v>
      </c>
      <c r="G2" t="str">
        <f>IF(AND(A2&gt;=50,A2&lt;55),"50-55",H2)</f>
        <v/>
      </c>
      <c r="H2" t="str">
        <f>IF(AND(A2&gt;=45,A2&lt;50),"45-50",I2)</f>
        <v/>
      </c>
      <c r="I2" t="str">
        <f>IF(AND(A2&gt;=40,A2&lt;45),"40-45",J2)</f>
        <v/>
      </c>
      <c r="J2" t="str">
        <f>IF(AND(A2&gt;=35,A2&lt;40),"35-40",K2)</f>
        <v/>
      </c>
      <c r="K2" t="str">
        <f>IF(AND(A2&gt;=30,A2&lt;35),"30-35",L2)</f>
        <v/>
      </c>
      <c r="L2" t="str">
        <f>IF(AND(A2&gt;=20,A2&lt;30),"&lt; 30","")</f>
        <v/>
      </c>
    </row>
    <row r="3" spans="1:12" x14ac:dyDescent="0.25">
      <c r="A3" s="2">
        <f t="shared" ref="A3:A49" si="0">2016-YEAR(B3)</f>
        <v>32</v>
      </c>
      <c r="B3" s="1">
        <v>30928</v>
      </c>
      <c r="C3" s="2">
        <v>1</v>
      </c>
      <c r="D3" t="s">
        <v>5</v>
      </c>
      <c r="E3" t="s">
        <v>6</v>
      </c>
      <c r="F3" t="str">
        <f t="shared" ref="F3:F38" si="1">IF(A3&gt;=55,"55 et plus",G3)</f>
        <v>30-35</v>
      </c>
      <c r="G3" t="str">
        <f t="shared" ref="G3:G38" si="2">IF(AND(A3&gt;=50,A3&lt;55),"50-55",H3)</f>
        <v>30-35</v>
      </c>
      <c r="H3" t="str">
        <f t="shared" ref="H3:H38" si="3">IF(AND(A3&gt;=45,A3&lt;50),"45-50",I3)</f>
        <v>30-35</v>
      </c>
      <c r="I3" t="str">
        <f t="shared" ref="I3:I38" si="4">IF(AND(A3&gt;=40,A3&lt;45),"40-45",J3)</f>
        <v>30-35</v>
      </c>
      <c r="J3" t="str">
        <f t="shared" ref="J3:J38" si="5">IF(AND(A3&gt;=35,A3&lt;40),"35-40",K3)</f>
        <v>30-35</v>
      </c>
      <c r="K3" t="str">
        <f t="shared" ref="K3:K38" si="6">IF(AND(A3&gt;=30,A3&lt;35),"30-35",L3)</f>
        <v>30-35</v>
      </c>
      <c r="L3" t="str">
        <f t="shared" ref="L3:L38" si="7">IF(AND(A3&gt;=20,A3&lt;30),"&lt; 30","")</f>
        <v/>
      </c>
    </row>
    <row r="4" spans="1:12" x14ac:dyDescent="0.25">
      <c r="A4" s="2">
        <f t="shared" si="0"/>
        <v>35</v>
      </c>
      <c r="B4" s="1">
        <v>29744</v>
      </c>
      <c r="C4" s="2">
        <v>1</v>
      </c>
      <c r="D4" t="s">
        <v>7</v>
      </c>
      <c r="E4" t="s">
        <v>8</v>
      </c>
      <c r="F4" t="str">
        <f t="shared" si="1"/>
        <v>35-40</v>
      </c>
      <c r="G4" t="str">
        <f t="shared" si="2"/>
        <v>35-40</v>
      </c>
      <c r="H4" t="str">
        <f t="shared" si="3"/>
        <v>35-40</v>
      </c>
      <c r="I4" t="str">
        <f t="shared" si="4"/>
        <v>35-40</v>
      </c>
      <c r="J4" t="str">
        <f t="shared" si="5"/>
        <v>35-40</v>
      </c>
      <c r="K4" t="str">
        <f t="shared" si="6"/>
        <v/>
      </c>
      <c r="L4" t="str">
        <f t="shared" si="7"/>
        <v/>
      </c>
    </row>
    <row r="5" spans="1:12" x14ac:dyDescent="0.25">
      <c r="A5" s="2">
        <f t="shared" si="0"/>
        <v>41</v>
      </c>
      <c r="B5" s="1">
        <v>27653</v>
      </c>
      <c r="C5" s="2">
        <v>1</v>
      </c>
      <c r="D5" t="s">
        <v>9</v>
      </c>
      <c r="E5" t="s">
        <v>10</v>
      </c>
      <c r="F5" t="str">
        <f t="shared" si="1"/>
        <v>40-45</v>
      </c>
      <c r="G5" t="str">
        <f t="shared" si="2"/>
        <v>40-45</v>
      </c>
      <c r="H5" t="str">
        <f t="shared" si="3"/>
        <v>40-45</v>
      </c>
      <c r="I5" t="str">
        <f t="shared" si="4"/>
        <v>40-45</v>
      </c>
      <c r="J5" t="str">
        <f t="shared" si="5"/>
        <v/>
      </c>
      <c r="K5" t="str">
        <f t="shared" si="6"/>
        <v/>
      </c>
      <c r="L5" t="str">
        <f t="shared" si="7"/>
        <v/>
      </c>
    </row>
    <row r="6" spans="1:12" x14ac:dyDescent="0.25">
      <c r="A6" s="2">
        <f t="shared" si="0"/>
        <v>38</v>
      </c>
      <c r="B6" s="1">
        <v>28577</v>
      </c>
      <c r="C6" s="2">
        <v>1</v>
      </c>
      <c r="D6" t="s">
        <v>11</v>
      </c>
      <c r="E6" t="s">
        <v>12</v>
      </c>
      <c r="F6" t="str">
        <f t="shared" si="1"/>
        <v>35-40</v>
      </c>
      <c r="G6" t="str">
        <f t="shared" si="2"/>
        <v>35-40</v>
      </c>
      <c r="H6" t="str">
        <f t="shared" si="3"/>
        <v>35-40</v>
      </c>
      <c r="I6" t="str">
        <f t="shared" si="4"/>
        <v>35-40</v>
      </c>
      <c r="J6" t="str">
        <f t="shared" si="5"/>
        <v>35-40</v>
      </c>
      <c r="K6" t="str">
        <f t="shared" si="6"/>
        <v/>
      </c>
      <c r="L6" t="str">
        <f t="shared" si="7"/>
        <v/>
      </c>
    </row>
    <row r="7" spans="1:12" x14ac:dyDescent="0.25">
      <c r="A7" s="2">
        <f t="shared" si="0"/>
        <v>64</v>
      </c>
      <c r="B7" s="1">
        <v>19213</v>
      </c>
      <c r="C7" s="2">
        <v>1</v>
      </c>
      <c r="D7" t="s">
        <v>13</v>
      </c>
      <c r="E7" t="s">
        <v>14</v>
      </c>
      <c r="F7" t="str">
        <f t="shared" si="1"/>
        <v>55 et plus</v>
      </c>
      <c r="G7" t="str">
        <f t="shared" si="2"/>
        <v/>
      </c>
      <c r="H7" t="str">
        <f t="shared" si="3"/>
        <v/>
      </c>
      <c r="I7" t="str">
        <f t="shared" si="4"/>
        <v/>
      </c>
      <c r="J7" t="str">
        <f t="shared" si="5"/>
        <v/>
      </c>
      <c r="K7" t="str">
        <f t="shared" si="6"/>
        <v/>
      </c>
      <c r="L7" t="str">
        <f t="shared" si="7"/>
        <v/>
      </c>
    </row>
    <row r="8" spans="1:12" x14ac:dyDescent="0.25">
      <c r="A8" s="2">
        <f t="shared" si="0"/>
        <v>33</v>
      </c>
      <c r="B8" s="1">
        <v>30328</v>
      </c>
      <c r="C8" s="2">
        <v>1</v>
      </c>
      <c r="D8" t="s">
        <v>15</v>
      </c>
      <c r="E8" t="s">
        <v>16</v>
      </c>
      <c r="F8" t="str">
        <f t="shared" si="1"/>
        <v>30-35</v>
      </c>
      <c r="G8" t="str">
        <f t="shared" si="2"/>
        <v>30-35</v>
      </c>
      <c r="H8" t="str">
        <f t="shared" si="3"/>
        <v>30-35</v>
      </c>
      <c r="I8" t="str">
        <f t="shared" si="4"/>
        <v>30-35</v>
      </c>
      <c r="J8" t="str">
        <f t="shared" si="5"/>
        <v>30-35</v>
      </c>
      <c r="K8" t="str">
        <f t="shared" si="6"/>
        <v>30-35</v>
      </c>
      <c r="L8" t="str">
        <f t="shared" si="7"/>
        <v/>
      </c>
    </row>
    <row r="9" spans="1:12" x14ac:dyDescent="0.25">
      <c r="A9" s="2">
        <f t="shared" si="0"/>
        <v>27</v>
      </c>
      <c r="B9" s="1">
        <v>32738</v>
      </c>
      <c r="C9" s="2">
        <v>1</v>
      </c>
      <c r="D9" t="s">
        <v>17</v>
      </c>
      <c r="E9" t="s">
        <v>18</v>
      </c>
      <c r="F9" t="str">
        <f t="shared" si="1"/>
        <v>&lt; 30</v>
      </c>
      <c r="G9" t="str">
        <f t="shared" si="2"/>
        <v>&lt; 30</v>
      </c>
      <c r="H9" t="str">
        <f t="shared" si="3"/>
        <v>&lt; 30</v>
      </c>
      <c r="I9" t="str">
        <f t="shared" si="4"/>
        <v>&lt; 30</v>
      </c>
      <c r="J9" t="str">
        <f t="shared" si="5"/>
        <v>&lt; 30</v>
      </c>
      <c r="K9" t="str">
        <f t="shared" si="6"/>
        <v>&lt; 30</v>
      </c>
      <c r="L9" t="str">
        <f t="shared" si="7"/>
        <v>&lt; 30</v>
      </c>
    </row>
    <row r="10" spans="1:12" x14ac:dyDescent="0.25">
      <c r="A10" s="2">
        <f t="shared" si="0"/>
        <v>37</v>
      </c>
      <c r="B10" s="1">
        <v>29055</v>
      </c>
      <c r="C10" s="2">
        <v>1</v>
      </c>
      <c r="D10" t="s">
        <v>19</v>
      </c>
      <c r="E10" t="s">
        <v>20</v>
      </c>
      <c r="F10" t="str">
        <f t="shared" si="1"/>
        <v>35-40</v>
      </c>
      <c r="G10" t="str">
        <f t="shared" si="2"/>
        <v>35-40</v>
      </c>
      <c r="H10" t="str">
        <f t="shared" si="3"/>
        <v>35-40</v>
      </c>
      <c r="I10" t="str">
        <f t="shared" si="4"/>
        <v>35-40</v>
      </c>
      <c r="J10" t="str">
        <f t="shared" si="5"/>
        <v>35-40</v>
      </c>
      <c r="K10" t="str">
        <f t="shared" si="6"/>
        <v/>
      </c>
      <c r="L10" t="str">
        <f t="shared" si="7"/>
        <v/>
      </c>
    </row>
    <row r="11" spans="1:12" x14ac:dyDescent="0.25">
      <c r="A11" s="2">
        <f t="shared" si="0"/>
        <v>31</v>
      </c>
      <c r="B11" s="1">
        <v>31099</v>
      </c>
      <c r="C11" s="2">
        <v>1</v>
      </c>
      <c r="D11" t="s">
        <v>21</v>
      </c>
      <c r="E11" t="s">
        <v>22</v>
      </c>
      <c r="F11" t="str">
        <f t="shared" si="1"/>
        <v>30-35</v>
      </c>
      <c r="G11" t="str">
        <f t="shared" si="2"/>
        <v>30-35</v>
      </c>
      <c r="H11" t="str">
        <f t="shared" si="3"/>
        <v>30-35</v>
      </c>
      <c r="I11" t="str">
        <f t="shared" si="4"/>
        <v>30-35</v>
      </c>
      <c r="J11" t="str">
        <f t="shared" si="5"/>
        <v>30-35</v>
      </c>
      <c r="K11" t="str">
        <f t="shared" si="6"/>
        <v>30-35</v>
      </c>
      <c r="L11" t="str">
        <f t="shared" si="7"/>
        <v/>
      </c>
    </row>
    <row r="12" spans="1:12" x14ac:dyDescent="0.25">
      <c r="A12" s="2">
        <f t="shared" si="0"/>
        <v>34</v>
      </c>
      <c r="B12" s="1">
        <v>30175</v>
      </c>
      <c r="C12" s="2">
        <v>1</v>
      </c>
      <c r="D12" t="s">
        <v>23</v>
      </c>
      <c r="E12" t="s">
        <v>24</v>
      </c>
      <c r="F12" t="str">
        <f t="shared" si="1"/>
        <v>30-35</v>
      </c>
      <c r="G12" t="str">
        <f t="shared" si="2"/>
        <v>30-35</v>
      </c>
      <c r="H12" t="str">
        <f t="shared" si="3"/>
        <v>30-35</v>
      </c>
      <c r="I12" t="str">
        <f t="shared" si="4"/>
        <v>30-35</v>
      </c>
      <c r="J12" t="str">
        <f t="shared" si="5"/>
        <v>30-35</v>
      </c>
      <c r="K12" t="str">
        <f t="shared" si="6"/>
        <v>30-35</v>
      </c>
      <c r="L12" t="str">
        <f t="shared" si="7"/>
        <v/>
      </c>
    </row>
    <row r="13" spans="1:12" x14ac:dyDescent="0.25">
      <c r="A13" s="2">
        <f t="shared" si="0"/>
        <v>32</v>
      </c>
      <c r="B13" s="1">
        <v>30685</v>
      </c>
      <c r="C13" s="2">
        <v>1</v>
      </c>
      <c r="D13" t="s">
        <v>25</v>
      </c>
      <c r="E13" t="s">
        <v>26</v>
      </c>
      <c r="F13" t="str">
        <f t="shared" si="1"/>
        <v>30-35</v>
      </c>
      <c r="G13" t="str">
        <f t="shared" si="2"/>
        <v>30-35</v>
      </c>
      <c r="H13" t="str">
        <f t="shared" si="3"/>
        <v>30-35</v>
      </c>
      <c r="I13" t="str">
        <f t="shared" si="4"/>
        <v>30-35</v>
      </c>
      <c r="J13" t="str">
        <f t="shared" si="5"/>
        <v>30-35</v>
      </c>
      <c r="K13" t="str">
        <f t="shared" si="6"/>
        <v>30-35</v>
      </c>
      <c r="L13" t="str">
        <f t="shared" si="7"/>
        <v/>
      </c>
    </row>
    <row r="14" spans="1:12" x14ac:dyDescent="0.25">
      <c r="A14" s="2">
        <f t="shared" si="0"/>
        <v>32</v>
      </c>
      <c r="B14" s="1">
        <v>30685</v>
      </c>
      <c r="C14" s="2">
        <v>1</v>
      </c>
      <c r="D14" t="s">
        <v>25</v>
      </c>
      <c r="E14" t="s">
        <v>26</v>
      </c>
      <c r="F14" t="str">
        <f t="shared" si="1"/>
        <v>30-35</v>
      </c>
      <c r="G14" t="str">
        <f t="shared" si="2"/>
        <v>30-35</v>
      </c>
      <c r="H14" t="str">
        <f t="shared" si="3"/>
        <v>30-35</v>
      </c>
      <c r="I14" t="str">
        <f t="shared" si="4"/>
        <v>30-35</v>
      </c>
      <c r="J14" t="str">
        <f t="shared" si="5"/>
        <v>30-35</v>
      </c>
      <c r="K14" t="str">
        <f t="shared" si="6"/>
        <v>30-35</v>
      </c>
      <c r="L14" t="str">
        <f t="shared" si="7"/>
        <v/>
      </c>
    </row>
    <row r="15" spans="1:12" x14ac:dyDescent="0.25">
      <c r="A15" s="2">
        <f t="shared" si="0"/>
        <v>29</v>
      </c>
      <c r="B15" s="1">
        <v>31979</v>
      </c>
      <c r="C15" s="2">
        <v>1</v>
      </c>
      <c r="D15" t="s">
        <v>27</v>
      </c>
      <c r="E15" t="s">
        <v>28</v>
      </c>
      <c r="F15" t="str">
        <f t="shared" si="1"/>
        <v>&lt; 30</v>
      </c>
      <c r="G15" t="str">
        <f t="shared" si="2"/>
        <v>&lt; 30</v>
      </c>
      <c r="H15" t="str">
        <f t="shared" si="3"/>
        <v>&lt; 30</v>
      </c>
      <c r="I15" t="str">
        <f t="shared" si="4"/>
        <v>&lt; 30</v>
      </c>
      <c r="J15" t="str">
        <f t="shared" si="5"/>
        <v>&lt; 30</v>
      </c>
      <c r="K15" t="str">
        <f t="shared" si="6"/>
        <v>&lt; 30</v>
      </c>
      <c r="L15" t="str">
        <f t="shared" si="7"/>
        <v>&lt; 30</v>
      </c>
    </row>
    <row r="16" spans="1:12" x14ac:dyDescent="0.25">
      <c r="A16" s="2">
        <f t="shared" si="0"/>
        <v>54</v>
      </c>
      <c r="B16" s="1">
        <v>22899</v>
      </c>
      <c r="C16" s="2">
        <v>1</v>
      </c>
      <c r="D16" t="s">
        <v>29</v>
      </c>
      <c r="E16" t="s">
        <v>30</v>
      </c>
      <c r="F16" t="str">
        <f t="shared" si="1"/>
        <v>50-55</v>
      </c>
      <c r="G16" t="str">
        <f t="shared" si="2"/>
        <v>50-55</v>
      </c>
      <c r="H16" t="str">
        <f t="shared" si="3"/>
        <v/>
      </c>
      <c r="I16" t="str">
        <f t="shared" si="4"/>
        <v/>
      </c>
      <c r="J16" t="str">
        <f t="shared" si="5"/>
        <v/>
      </c>
      <c r="K16" t="str">
        <f t="shared" si="6"/>
        <v/>
      </c>
      <c r="L16" t="str">
        <f t="shared" si="7"/>
        <v/>
      </c>
    </row>
    <row r="17" spans="1:12" x14ac:dyDescent="0.25">
      <c r="A17" s="2">
        <f t="shared" si="0"/>
        <v>34</v>
      </c>
      <c r="B17" s="1">
        <v>29956</v>
      </c>
      <c r="C17" s="2">
        <v>1</v>
      </c>
      <c r="D17" t="s">
        <v>31</v>
      </c>
      <c r="E17" t="s">
        <v>18</v>
      </c>
      <c r="F17" t="str">
        <f t="shared" si="1"/>
        <v>30-35</v>
      </c>
      <c r="G17" t="str">
        <f t="shared" si="2"/>
        <v>30-35</v>
      </c>
      <c r="H17" t="str">
        <f t="shared" si="3"/>
        <v>30-35</v>
      </c>
      <c r="I17" t="str">
        <f t="shared" si="4"/>
        <v>30-35</v>
      </c>
      <c r="J17" t="str">
        <f t="shared" si="5"/>
        <v>30-35</v>
      </c>
      <c r="K17" t="str">
        <f t="shared" si="6"/>
        <v>30-35</v>
      </c>
      <c r="L17" t="str">
        <f t="shared" si="7"/>
        <v/>
      </c>
    </row>
    <row r="18" spans="1:12" x14ac:dyDescent="0.25">
      <c r="A18" s="2">
        <f t="shared" si="0"/>
        <v>38</v>
      </c>
      <c r="B18" s="1">
        <v>28591</v>
      </c>
      <c r="C18" s="2">
        <v>1</v>
      </c>
      <c r="D18" t="s">
        <v>32</v>
      </c>
      <c r="E18" t="s">
        <v>33</v>
      </c>
      <c r="F18" t="str">
        <f t="shared" si="1"/>
        <v>35-40</v>
      </c>
      <c r="G18" t="str">
        <f t="shared" si="2"/>
        <v>35-40</v>
      </c>
      <c r="H18" t="str">
        <f t="shared" si="3"/>
        <v>35-40</v>
      </c>
      <c r="I18" t="str">
        <f t="shared" si="4"/>
        <v>35-40</v>
      </c>
      <c r="J18" t="str">
        <f t="shared" si="5"/>
        <v>35-40</v>
      </c>
      <c r="K18" t="str">
        <f t="shared" si="6"/>
        <v/>
      </c>
      <c r="L18" t="str">
        <f t="shared" si="7"/>
        <v/>
      </c>
    </row>
    <row r="19" spans="1:12" x14ac:dyDescent="0.25">
      <c r="A19" s="2">
        <f t="shared" si="0"/>
        <v>31</v>
      </c>
      <c r="B19" s="1">
        <v>31273</v>
      </c>
      <c r="C19" s="2">
        <v>1</v>
      </c>
      <c r="D19" t="s">
        <v>34</v>
      </c>
      <c r="E19" t="s">
        <v>35</v>
      </c>
      <c r="F19" t="str">
        <f t="shared" si="1"/>
        <v>30-35</v>
      </c>
      <c r="G19" t="str">
        <f t="shared" si="2"/>
        <v>30-35</v>
      </c>
      <c r="H19" t="str">
        <f t="shared" si="3"/>
        <v>30-35</v>
      </c>
      <c r="I19" t="str">
        <f t="shared" si="4"/>
        <v>30-35</v>
      </c>
      <c r="J19" t="str">
        <f t="shared" si="5"/>
        <v>30-35</v>
      </c>
      <c r="K19" t="str">
        <f t="shared" si="6"/>
        <v>30-35</v>
      </c>
      <c r="L19" t="str">
        <f t="shared" si="7"/>
        <v/>
      </c>
    </row>
    <row r="20" spans="1:12" x14ac:dyDescent="0.25">
      <c r="A20" s="2">
        <f t="shared" si="0"/>
        <v>39</v>
      </c>
      <c r="B20" s="1">
        <v>28337</v>
      </c>
      <c r="C20" s="2">
        <v>1</v>
      </c>
      <c r="D20" t="s">
        <v>36</v>
      </c>
      <c r="E20" t="s">
        <v>37</v>
      </c>
      <c r="F20" t="str">
        <f t="shared" si="1"/>
        <v>35-40</v>
      </c>
      <c r="G20" t="str">
        <f t="shared" si="2"/>
        <v>35-40</v>
      </c>
      <c r="H20" t="str">
        <f t="shared" si="3"/>
        <v>35-40</v>
      </c>
      <c r="I20" t="str">
        <f t="shared" si="4"/>
        <v>35-40</v>
      </c>
      <c r="J20" t="str">
        <f t="shared" si="5"/>
        <v>35-40</v>
      </c>
      <c r="K20" t="str">
        <f t="shared" si="6"/>
        <v/>
      </c>
      <c r="L20" t="str">
        <f t="shared" si="7"/>
        <v/>
      </c>
    </row>
    <row r="21" spans="1:12" x14ac:dyDescent="0.25">
      <c r="A21" s="2">
        <f t="shared" si="0"/>
        <v>50</v>
      </c>
      <c r="B21" s="1">
        <v>24284</v>
      </c>
      <c r="C21" s="2">
        <v>1</v>
      </c>
      <c r="D21" t="s">
        <v>38</v>
      </c>
      <c r="E21" t="s">
        <v>39</v>
      </c>
      <c r="F21" t="str">
        <f t="shared" si="1"/>
        <v>50-55</v>
      </c>
      <c r="G21" t="str">
        <f t="shared" si="2"/>
        <v>50-55</v>
      </c>
      <c r="H21" t="str">
        <f t="shared" si="3"/>
        <v/>
      </c>
      <c r="I21" t="str">
        <f t="shared" si="4"/>
        <v/>
      </c>
      <c r="J21" t="str">
        <f t="shared" si="5"/>
        <v/>
      </c>
      <c r="K21" t="str">
        <f t="shared" si="6"/>
        <v/>
      </c>
      <c r="L21" t="str">
        <f t="shared" si="7"/>
        <v/>
      </c>
    </row>
    <row r="22" spans="1:12" x14ac:dyDescent="0.25">
      <c r="A22" s="2">
        <f t="shared" si="0"/>
        <v>33</v>
      </c>
      <c r="B22" s="1">
        <v>30664</v>
      </c>
      <c r="C22" s="2">
        <v>1</v>
      </c>
      <c r="D22" t="s">
        <v>40</v>
      </c>
      <c r="E22" t="s">
        <v>41</v>
      </c>
      <c r="F22" t="str">
        <f t="shared" si="1"/>
        <v>30-35</v>
      </c>
      <c r="G22" t="str">
        <f t="shared" si="2"/>
        <v>30-35</v>
      </c>
      <c r="H22" t="str">
        <f t="shared" si="3"/>
        <v>30-35</v>
      </c>
      <c r="I22" t="str">
        <f t="shared" si="4"/>
        <v>30-35</v>
      </c>
      <c r="J22" t="str">
        <f t="shared" si="5"/>
        <v>30-35</v>
      </c>
      <c r="K22" t="str">
        <f t="shared" si="6"/>
        <v>30-35</v>
      </c>
      <c r="L22" t="str">
        <f t="shared" si="7"/>
        <v/>
      </c>
    </row>
    <row r="23" spans="1:12" x14ac:dyDescent="0.25">
      <c r="A23" s="2">
        <f t="shared" si="0"/>
        <v>41</v>
      </c>
      <c r="B23" s="1">
        <v>27534</v>
      </c>
      <c r="C23" s="2">
        <v>1</v>
      </c>
      <c r="D23" t="s">
        <v>42</v>
      </c>
      <c r="E23" t="s">
        <v>43</v>
      </c>
      <c r="F23" t="str">
        <f t="shared" si="1"/>
        <v>40-45</v>
      </c>
      <c r="G23" t="str">
        <f t="shared" si="2"/>
        <v>40-45</v>
      </c>
      <c r="H23" t="str">
        <f t="shared" si="3"/>
        <v>40-45</v>
      </c>
      <c r="I23" t="str">
        <f t="shared" si="4"/>
        <v>40-45</v>
      </c>
      <c r="J23" t="str">
        <f t="shared" si="5"/>
        <v/>
      </c>
      <c r="K23" t="str">
        <f t="shared" si="6"/>
        <v/>
      </c>
      <c r="L23" t="str">
        <f t="shared" si="7"/>
        <v/>
      </c>
    </row>
    <row r="24" spans="1:12" x14ac:dyDescent="0.25">
      <c r="A24" s="2">
        <f t="shared" si="0"/>
        <v>37</v>
      </c>
      <c r="B24" s="1">
        <v>28863</v>
      </c>
      <c r="C24" s="2">
        <v>1</v>
      </c>
      <c r="D24" t="s">
        <v>44</v>
      </c>
      <c r="E24" t="s">
        <v>45</v>
      </c>
      <c r="F24" t="str">
        <f t="shared" si="1"/>
        <v>35-40</v>
      </c>
      <c r="G24" t="str">
        <f t="shared" si="2"/>
        <v>35-40</v>
      </c>
      <c r="H24" t="str">
        <f t="shared" si="3"/>
        <v>35-40</v>
      </c>
      <c r="I24" t="str">
        <f t="shared" si="4"/>
        <v>35-40</v>
      </c>
      <c r="J24" t="str">
        <f t="shared" si="5"/>
        <v>35-40</v>
      </c>
      <c r="K24" t="str">
        <f t="shared" si="6"/>
        <v/>
      </c>
      <c r="L24" t="str">
        <f t="shared" si="7"/>
        <v/>
      </c>
    </row>
    <row r="25" spans="1:12" x14ac:dyDescent="0.25">
      <c r="A25" s="2">
        <f t="shared" si="0"/>
        <v>40</v>
      </c>
      <c r="B25" s="1">
        <v>27860</v>
      </c>
      <c r="C25" s="2">
        <v>1</v>
      </c>
      <c r="D25" t="s">
        <v>46</v>
      </c>
      <c r="E25" t="s">
        <v>47</v>
      </c>
      <c r="F25" t="str">
        <f t="shared" si="1"/>
        <v>40-45</v>
      </c>
      <c r="G25" t="str">
        <f t="shared" si="2"/>
        <v>40-45</v>
      </c>
      <c r="H25" t="str">
        <f t="shared" si="3"/>
        <v>40-45</v>
      </c>
      <c r="I25" t="str">
        <f t="shared" si="4"/>
        <v>40-45</v>
      </c>
      <c r="J25" t="str">
        <f t="shared" si="5"/>
        <v/>
      </c>
      <c r="K25" t="str">
        <f t="shared" si="6"/>
        <v/>
      </c>
      <c r="L25" t="str">
        <f t="shared" si="7"/>
        <v/>
      </c>
    </row>
    <row r="26" spans="1:12" x14ac:dyDescent="0.25">
      <c r="A26" s="2">
        <f t="shared" si="0"/>
        <v>41</v>
      </c>
      <c r="B26" s="1">
        <v>27559</v>
      </c>
      <c r="C26" s="2">
        <v>1</v>
      </c>
      <c r="D26" t="s">
        <v>48</v>
      </c>
      <c r="E26" t="s">
        <v>49</v>
      </c>
      <c r="F26" t="str">
        <f t="shared" si="1"/>
        <v>40-45</v>
      </c>
      <c r="G26" t="str">
        <f t="shared" si="2"/>
        <v>40-45</v>
      </c>
      <c r="H26" t="str">
        <f t="shared" si="3"/>
        <v>40-45</v>
      </c>
      <c r="I26" t="str">
        <f t="shared" si="4"/>
        <v>40-45</v>
      </c>
      <c r="J26" t="str">
        <f t="shared" si="5"/>
        <v/>
      </c>
      <c r="K26" t="str">
        <f t="shared" si="6"/>
        <v/>
      </c>
      <c r="L26" t="str">
        <f t="shared" si="7"/>
        <v/>
      </c>
    </row>
    <row r="27" spans="1:12" x14ac:dyDescent="0.25">
      <c r="A27" s="2">
        <f t="shared" si="0"/>
        <v>41</v>
      </c>
      <c r="B27" s="1">
        <v>27546</v>
      </c>
      <c r="C27" s="2">
        <v>1</v>
      </c>
      <c r="D27" t="s">
        <v>50</v>
      </c>
      <c r="E27" t="s">
        <v>51</v>
      </c>
      <c r="F27" t="str">
        <f t="shared" si="1"/>
        <v>40-45</v>
      </c>
      <c r="G27" t="str">
        <f t="shared" si="2"/>
        <v>40-45</v>
      </c>
      <c r="H27" t="str">
        <f t="shared" si="3"/>
        <v>40-45</v>
      </c>
      <c r="I27" t="str">
        <f t="shared" si="4"/>
        <v>40-45</v>
      </c>
      <c r="J27" t="str">
        <f t="shared" si="5"/>
        <v/>
      </c>
      <c r="K27" t="str">
        <f t="shared" si="6"/>
        <v/>
      </c>
      <c r="L27" t="str">
        <f t="shared" si="7"/>
        <v/>
      </c>
    </row>
    <row r="28" spans="1:12" x14ac:dyDescent="0.25">
      <c r="A28" s="2">
        <f t="shared" si="0"/>
        <v>41</v>
      </c>
      <c r="B28" s="1">
        <v>27746</v>
      </c>
      <c r="C28" s="2">
        <v>1</v>
      </c>
      <c r="D28" t="s">
        <v>52</v>
      </c>
      <c r="E28" t="s">
        <v>10</v>
      </c>
      <c r="F28" t="str">
        <f t="shared" si="1"/>
        <v>40-45</v>
      </c>
      <c r="G28" t="str">
        <f t="shared" si="2"/>
        <v>40-45</v>
      </c>
      <c r="H28" t="str">
        <f t="shared" si="3"/>
        <v>40-45</v>
      </c>
      <c r="I28" t="str">
        <f t="shared" si="4"/>
        <v>40-45</v>
      </c>
      <c r="J28" t="str">
        <f t="shared" si="5"/>
        <v/>
      </c>
      <c r="K28" t="str">
        <f t="shared" si="6"/>
        <v/>
      </c>
      <c r="L28" t="str">
        <f t="shared" si="7"/>
        <v/>
      </c>
    </row>
    <row r="29" spans="1:12" x14ac:dyDescent="0.25">
      <c r="A29" s="2">
        <f t="shared" si="0"/>
        <v>33</v>
      </c>
      <c r="B29" s="1">
        <v>30677</v>
      </c>
      <c r="C29" s="2">
        <v>1</v>
      </c>
      <c r="D29" t="s">
        <v>53</v>
      </c>
      <c r="E29" t="s">
        <v>54</v>
      </c>
      <c r="F29" t="str">
        <f t="shared" si="1"/>
        <v>30-35</v>
      </c>
      <c r="G29" t="str">
        <f t="shared" si="2"/>
        <v>30-35</v>
      </c>
      <c r="H29" t="str">
        <f t="shared" si="3"/>
        <v>30-35</v>
      </c>
      <c r="I29" t="str">
        <f t="shared" si="4"/>
        <v>30-35</v>
      </c>
      <c r="J29" t="str">
        <f t="shared" si="5"/>
        <v>30-35</v>
      </c>
      <c r="K29" t="str">
        <f t="shared" si="6"/>
        <v>30-35</v>
      </c>
      <c r="L29" t="str">
        <f t="shared" si="7"/>
        <v/>
      </c>
    </row>
    <row r="30" spans="1:12" x14ac:dyDescent="0.25">
      <c r="A30" s="2">
        <f t="shared" si="0"/>
        <v>27</v>
      </c>
      <c r="B30" s="1">
        <v>32649</v>
      </c>
      <c r="C30" s="2">
        <v>1</v>
      </c>
      <c r="D30" t="s">
        <v>55</v>
      </c>
      <c r="E30" t="s">
        <v>56</v>
      </c>
      <c r="F30" t="str">
        <f t="shared" si="1"/>
        <v>&lt; 30</v>
      </c>
      <c r="G30" t="str">
        <f t="shared" si="2"/>
        <v>&lt; 30</v>
      </c>
      <c r="H30" t="str">
        <f t="shared" si="3"/>
        <v>&lt; 30</v>
      </c>
      <c r="I30" t="str">
        <f t="shared" si="4"/>
        <v>&lt; 30</v>
      </c>
      <c r="J30" t="str">
        <f t="shared" si="5"/>
        <v>&lt; 30</v>
      </c>
      <c r="K30" t="str">
        <f t="shared" si="6"/>
        <v>&lt; 30</v>
      </c>
      <c r="L30" t="str">
        <f t="shared" si="7"/>
        <v>&lt; 30</v>
      </c>
    </row>
    <row r="31" spans="1:12" x14ac:dyDescent="0.25">
      <c r="A31" s="2">
        <f t="shared" si="0"/>
        <v>29</v>
      </c>
      <c r="B31" s="1">
        <v>32093</v>
      </c>
      <c r="C31" s="2">
        <v>1</v>
      </c>
      <c r="D31" t="s">
        <v>57</v>
      </c>
      <c r="E31" t="s">
        <v>58</v>
      </c>
      <c r="F31" t="str">
        <f t="shared" si="1"/>
        <v>&lt; 30</v>
      </c>
      <c r="G31" t="str">
        <f t="shared" si="2"/>
        <v>&lt; 30</v>
      </c>
      <c r="H31" t="str">
        <f t="shared" si="3"/>
        <v>&lt; 30</v>
      </c>
      <c r="I31" t="str">
        <f t="shared" si="4"/>
        <v>&lt; 30</v>
      </c>
      <c r="J31" t="str">
        <f t="shared" si="5"/>
        <v>&lt; 30</v>
      </c>
      <c r="K31" t="str">
        <f t="shared" si="6"/>
        <v>&lt; 30</v>
      </c>
      <c r="L31" t="str">
        <f t="shared" si="7"/>
        <v>&lt; 30</v>
      </c>
    </row>
    <row r="32" spans="1:12" x14ac:dyDescent="0.25">
      <c r="A32" s="2">
        <f t="shared" si="0"/>
        <v>34</v>
      </c>
      <c r="B32" s="1">
        <v>30209</v>
      </c>
      <c r="C32" s="2">
        <v>1</v>
      </c>
      <c r="D32" t="s">
        <v>59</v>
      </c>
      <c r="E32" t="s">
        <v>60</v>
      </c>
      <c r="F32" t="str">
        <f t="shared" si="1"/>
        <v>30-35</v>
      </c>
      <c r="G32" t="str">
        <f t="shared" si="2"/>
        <v>30-35</v>
      </c>
      <c r="H32" t="str">
        <f t="shared" si="3"/>
        <v>30-35</v>
      </c>
      <c r="I32" t="str">
        <f t="shared" si="4"/>
        <v>30-35</v>
      </c>
      <c r="J32" t="str">
        <f t="shared" si="5"/>
        <v>30-35</v>
      </c>
      <c r="K32" t="str">
        <f t="shared" si="6"/>
        <v>30-35</v>
      </c>
      <c r="L32" t="str">
        <f t="shared" si="7"/>
        <v/>
      </c>
    </row>
    <row r="33" spans="1:12" x14ac:dyDescent="0.25">
      <c r="A33" s="2">
        <f t="shared" si="0"/>
        <v>50</v>
      </c>
      <c r="B33" s="1">
        <v>24178</v>
      </c>
      <c r="C33" s="2">
        <v>1</v>
      </c>
      <c r="D33" t="s">
        <v>61</v>
      </c>
      <c r="E33" t="s">
        <v>62</v>
      </c>
      <c r="F33" t="str">
        <f t="shared" si="1"/>
        <v>50-55</v>
      </c>
      <c r="G33" t="str">
        <f t="shared" si="2"/>
        <v>50-55</v>
      </c>
      <c r="H33" t="str">
        <f t="shared" si="3"/>
        <v/>
      </c>
      <c r="I33" t="str">
        <f t="shared" si="4"/>
        <v/>
      </c>
      <c r="J33" t="str">
        <f t="shared" si="5"/>
        <v/>
      </c>
      <c r="K33" t="str">
        <f t="shared" si="6"/>
        <v/>
      </c>
      <c r="L33" t="str">
        <f t="shared" si="7"/>
        <v/>
      </c>
    </row>
    <row r="34" spans="1:12" x14ac:dyDescent="0.25">
      <c r="A34" s="2">
        <f t="shared" si="0"/>
        <v>30</v>
      </c>
      <c r="B34" s="1">
        <v>31757</v>
      </c>
      <c r="C34" s="2">
        <v>1</v>
      </c>
      <c r="D34" t="s">
        <v>63</v>
      </c>
      <c r="E34" t="s">
        <v>64</v>
      </c>
      <c r="F34" t="str">
        <f t="shared" si="1"/>
        <v>30-35</v>
      </c>
      <c r="G34" t="str">
        <f t="shared" si="2"/>
        <v>30-35</v>
      </c>
      <c r="H34" t="str">
        <f t="shared" si="3"/>
        <v>30-35</v>
      </c>
      <c r="I34" t="str">
        <f t="shared" si="4"/>
        <v>30-35</v>
      </c>
      <c r="J34" t="str">
        <f t="shared" si="5"/>
        <v>30-35</v>
      </c>
      <c r="K34" t="str">
        <f t="shared" si="6"/>
        <v>30-35</v>
      </c>
      <c r="L34" t="str">
        <f t="shared" si="7"/>
        <v/>
      </c>
    </row>
    <row r="35" spans="1:12" x14ac:dyDescent="0.25">
      <c r="A35" s="2">
        <f t="shared" si="0"/>
        <v>34</v>
      </c>
      <c r="B35" s="1">
        <v>30131</v>
      </c>
      <c r="C35" s="2">
        <v>1</v>
      </c>
      <c r="D35" t="s">
        <v>65</v>
      </c>
      <c r="E35" t="s">
        <v>66</v>
      </c>
      <c r="F35" t="str">
        <f t="shared" si="1"/>
        <v>30-35</v>
      </c>
      <c r="G35" t="str">
        <f t="shared" si="2"/>
        <v>30-35</v>
      </c>
      <c r="H35" t="str">
        <f t="shared" si="3"/>
        <v>30-35</v>
      </c>
      <c r="I35" t="str">
        <f t="shared" si="4"/>
        <v>30-35</v>
      </c>
      <c r="J35" t="str">
        <f t="shared" si="5"/>
        <v>30-35</v>
      </c>
      <c r="K35" t="str">
        <f t="shared" si="6"/>
        <v>30-35</v>
      </c>
      <c r="L35" t="str">
        <f t="shared" si="7"/>
        <v/>
      </c>
    </row>
    <row r="36" spans="1:12" x14ac:dyDescent="0.25">
      <c r="A36" s="2">
        <f t="shared" si="0"/>
        <v>26</v>
      </c>
      <c r="B36" s="1">
        <v>33204</v>
      </c>
      <c r="C36" s="2">
        <v>1</v>
      </c>
      <c r="D36" t="s">
        <v>69</v>
      </c>
      <c r="E36" t="s">
        <v>90</v>
      </c>
      <c r="F36" t="str">
        <f t="shared" si="1"/>
        <v>&lt; 30</v>
      </c>
      <c r="G36" t="str">
        <f t="shared" si="2"/>
        <v>&lt; 30</v>
      </c>
      <c r="H36" t="str">
        <f t="shared" si="3"/>
        <v>&lt; 30</v>
      </c>
      <c r="I36" t="str">
        <f t="shared" si="4"/>
        <v>&lt; 30</v>
      </c>
      <c r="J36" t="str">
        <f t="shared" si="5"/>
        <v>&lt; 30</v>
      </c>
      <c r="K36" t="str">
        <f t="shared" si="6"/>
        <v>&lt; 30</v>
      </c>
      <c r="L36" t="str">
        <f t="shared" si="7"/>
        <v>&lt; 30</v>
      </c>
    </row>
    <row r="37" spans="1:12" x14ac:dyDescent="0.25">
      <c r="A37" s="2">
        <f t="shared" si="0"/>
        <v>36</v>
      </c>
      <c r="B37" s="1">
        <v>29396</v>
      </c>
      <c r="C37" s="2">
        <v>1</v>
      </c>
      <c r="D37" t="s">
        <v>70</v>
      </c>
      <c r="E37" t="s">
        <v>89</v>
      </c>
      <c r="F37" t="str">
        <f t="shared" si="1"/>
        <v>35-40</v>
      </c>
      <c r="G37" t="str">
        <f t="shared" si="2"/>
        <v>35-40</v>
      </c>
      <c r="H37" t="str">
        <f t="shared" si="3"/>
        <v>35-40</v>
      </c>
      <c r="I37" t="str">
        <f t="shared" si="4"/>
        <v>35-40</v>
      </c>
      <c r="J37" t="str">
        <f t="shared" si="5"/>
        <v>35-40</v>
      </c>
      <c r="K37" t="str">
        <f t="shared" si="6"/>
        <v/>
      </c>
      <c r="L37" t="str">
        <f t="shared" si="7"/>
        <v/>
      </c>
    </row>
    <row r="38" spans="1:12" x14ac:dyDescent="0.25">
      <c r="A38" s="2">
        <f t="shared" si="0"/>
        <v>25</v>
      </c>
      <c r="B38" s="1">
        <v>33239</v>
      </c>
      <c r="C38" s="2">
        <v>1</v>
      </c>
      <c r="D38" t="s">
        <v>71</v>
      </c>
      <c r="E38" t="s">
        <v>88</v>
      </c>
      <c r="F38" t="str">
        <f t="shared" si="1"/>
        <v>&lt; 30</v>
      </c>
      <c r="G38" t="str">
        <f t="shared" si="2"/>
        <v>&lt; 30</v>
      </c>
      <c r="H38" t="str">
        <f t="shared" si="3"/>
        <v>&lt; 30</v>
      </c>
      <c r="I38" t="str">
        <f t="shared" si="4"/>
        <v>&lt; 30</v>
      </c>
      <c r="J38" t="str">
        <f t="shared" si="5"/>
        <v>&lt; 30</v>
      </c>
      <c r="K38" t="str">
        <f t="shared" si="6"/>
        <v>&lt; 30</v>
      </c>
      <c r="L38" t="str">
        <f t="shared" si="7"/>
        <v>&lt; 30</v>
      </c>
    </row>
    <row r="39" spans="1:12" x14ac:dyDescent="0.25">
      <c r="A39" s="2">
        <f t="shared" si="0"/>
        <v>38</v>
      </c>
      <c r="B39" s="1">
        <v>28833</v>
      </c>
      <c r="C39" s="2">
        <v>1</v>
      </c>
      <c r="D39" t="s">
        <v>82</v>
      </c>
      <c r="E39" t="s">
        <v>87</v>
      </c>
      <c r="F39" t="str">
        <f t="shared" ref="F39:F49" si="8">IF(A39&gt;=55,"55 et plus",G39)</f>
        <v>35-40</v>
      </c>
      <c r="G39" t="str">
        <f t="shared" ref="G39:G49" si="9">IF(AND(A39&gt;=50,A39&lt;55),"50-55",H39)</f>
        <v>35-40</v>
      </c>
      <c r="H39" t="str">
        <f t="shared" ref="H39:H49" si="10">IF(AND(A39&gt;=45,A39&lt;50),"45-50",I39)</f>
        <v>35-40</v>
      </c>
      <c r="I39" t="str">
        <f t="shared" ref="I39:I49" si="11">IF(AND(A39&gt;=40,A39&lt;45),"40-45",J39)</f>
        <v>35-40</v>
      </c>
      <c r="J39" t="str">
        <f t="shared" ref="J39:J49" si="12">IF(AND(A39&gt;=35,A39&lt;40),"35-40",K39)</f>
        <v>35-40</v>
      </c>
      <c r="K39" t="str">
        <f t="shared" ref="K39:K49" si="13">IF(AND(A39&gt;=30,A39&lt;35),"30-35",L39)</f>
        <v/>
      </c>
      <c r="L39" t="str">
        <f t="shared" ref="L39:L49" si="14">IF(AND(A39&gt;=20,A39&lt;30),"&lt; 30","")</f>
        <v/>
      </c>
    </row>
    <row r="40" spans="1:12" x14ac:dyDescent="0.25">
      <c r="A40" s="2">
        <f t="shared" si="0"/>
        <v>31</v>
      </c>
      <c r="B40" s="1">
        <v>31383</v>
      </c>
      <c r="C40" s="2">
        <v>1</v>
      </c>
      <c r="D40" t="s">
        <v>83</v>
      </c>
      <c r="E40" t="s">
        <v>84</v>
      </c>
      <c r="F40" t="str">
        <f t="shared" si="8"/>
        <v>30-35</v>
      </c>
      <c r="G40" t="str">
        <f t="shared" si="9"/>
        <v>30-35</v>
      </c>
      <c r="H40" t="str">
        <f t="shared" si="10"/>
        <v>30-35</v>
      </c>
      <c r="I40" t="str">
        <f t="shared" si="11"/>
        <v>30-35</v>
      </c>
      <c r="J40" t="str">
        <f t="shared" si="12"/>
        <v>30-35</v>
      </c>
      <c r="K40" t="str">
        <f t="shared" si="13"/>
        <v>30-35</v>
      </c>
      <c r="L40" t="str">
        <f t="shared" si="14"/>
        <v/>
      </c>
    </row>
    <row r="41" spans="1:12" x14ac:dyDescent="0.25">
      <c r="A41" s="2">
        <f t="shared" si="0"/>
        <v>33</v>
      </c>
      <c r="B41" s="1">
        <v>30544</v>
      </c>
      <c r="C41" s="2">
        <v>1</v>
      </c>
      <c r="D41" t="s">
        <v>85</v>
      </c>
      <c r="E41" t="s">
        <v>86</v>
      </c>
      <c r="F41" t="str">
        <f t="shared" si="8"/>
        <v>30-35</v>
      </c>
      <c r="G41" t="str">
        <f t="shared" si="9"/>
        <v>30-35</v>
      </c>
      <c r="H41" t="str">
        <f t="shared" si="10"/>
        <v>30-35</v>
      </c>
      <c r="I41" t="str">
        <f t="shared" si="11"/>
        <v>30-35</v>
      </c>
      <c r="J41" t="str">
        <f t="shared" si="12"/>
        <v>30-35</v>
      </c>
      <c r="K41" t="str">
        <f t="shared" si="13"/>
        <v>30-35</v>
      </c>
      <c r="L41" t="str">
        <f t="shared" si="14"/>
        <v/>
      </c>
    </row>
    <row r="42" spans="1:12" x14ac:dyDescent="0.25">
      <c r="A42" s="2">
        <f t="shared" si="0"/>
        <v>28</v>
      </c>
      <c r="B42" s="1">
        <v>32171</v>
      </c>
      <c r="C42" s="2">
        <v>1</v>
      </c>
      <c r="D42" t="s">
        <v>91</v>
      </c>
      <c r="E42" t="s">
        <v>92</v>
      </c>
      <c r="F42" t="str">
        <f t="shared" si="8"/>
        <v>&lt; 30</v>
      </c>
      <c r="G42" t="str">
        <f t="shared" si="9"/>
        <v>&lt; 30</v>
      </c>
      <c r="H42" t="str">
        <f t="shared" si="10"/>
        <v>&lt; 30</v>
      </c>
      <c r="I42" t="str">
        <f t="shared" si="11"/>
        <v>&lt; 30</v>
      </c>
      <c r="J42" t="str">
        <f t="shared" si="12"/>
        <v>&lt; 30</v>
      </c>
      <c r="K42" t="str">
        <f t="shared" si="13"/>
        <v>&lt; 30</v>
      </c>
      <c r="L42" t="str">
        <f t="shared" si="14"/>
        <v>&lt; 30</v>
      </c>
    </row>
    <row r="43" spans="1:12" x14ac:dyDescent="0.25">
      <c r="A43" s="2">
        <f t="shared" si="0"/>
        <v>32</v>
      </c>
      <c r="B43" s="1">
        <v>30725</v>
      </c>
      <c r="C43" s="2">
        <v>1</v>
      </c>
      <c r="D43" t="s">
        <v>93</v>
      </c>
      <c r="E43" t="s">
        <v>94</v>
      </c>
      <c r="F43" t="str">
        <f t="shared" si="8"/>
        <v>30-35</v>
      </c>
      <c r="G43" t="str">
        <f t="shared" si="9"/>
        <v>30-35</v>
      </c>
      <c r="H43" t="str">
        <f t="shared" si="10"/>
        <v>30-35</v>
      </c>
      <c r="I43" t="str">
        <f t="shared" si="11"/>
        <v>30-35</v>
      </c>
      <c r="J43" t="str">
        <f t="shared" si="12"/>
        <v>30-35</v>
      </c>
      <c r="K43" t="str">
        <f t="shared" si="13"/>
        <v>30-35</v>
      </c>
      <c r="L43" t="str">
        <f t="shared" si="14"/>
        <v/>
      </c>
    </row>
    <row r="44" spans="1:12" x14ac:dyDescent="0.25">
      <c r="A44" s="2">
        <f t="shared" si="0"/>
        <v>27</v>
      </c>
      <c r="B44" s="1">
        <v>32542</v>
      </c>
      <c r="C44" s="2">
        <v>1</v>
      </c>
      <c r="D44" t="s">
        <v>95</v>
      </c>
      <c r="E44" t="s">
        <v>96</v>
      </c>
      <c r="F44" t="str">
        <f t="shared" si="8"/>
        <v>&lt; 30</v>
      </c>
      <c r="G44" t="str">
        <f t="shared" si="9"/>
        <v>&lt; 30</v>
      </c>
      <c r="H44" t="str">
        <f t="shared" si="10"/>
        <v>&lt; 30</v>
      </c>
      <c r="I44" t="str">
        <f t="shared" si="11"/>
        <v>&lt; 30</v>
      </c>
      <c r="J44" t="str">
        <f t="shared" si="12"/>
        <v>&lt; 30</v>
      </c>
      <c r="K44" t="str">
        <f t="shared" si="13"/>
        <v>&lt; 30</v>
      </c>
      <c r="L44" t="str">
        <f t="shared" si="14"/>
        <v>&lt; 30</v>
      </c>
    </row>
    <row r="45" spans="1:12" x14ac:dyDescent="0.25">
      <c r="A45" s="2">
        <f t="shared" si="0"/>
        <v>29</v>
      </c>
      <c r="B45" s="1">
        <v>32121</v>
      </c>
      <c r="C45" s="2">
        <v>1</v>
      </c>
      <c r="D45" t="s">
        <v>97</v>
      </c>
      <c r="E45" t="s">
        <v>54</v>
      </c>
      <c r="F45" t="str">
        <f t="shared" si="8"/>
        <v>&lt; 30</v>
      </c>
      <c r="G45" t="str">
        <f t="shared" si="9"/>
        <v>&lt; 30</v>
      </c>
      <c r="H45" t="str">
        <f t="shared" si="10"/>
        <v>&lt; 30</v>
      </c>
      <c r="I45" t="str">
        <f t="shared" si="11"/>
        <v>&lt; 30</v>
      </c>
      <c r="J45" t="str">
        <f t="shared" si="12"/>
        <v>&lt; 30</v>
      </c>
      <c r="K45" t="str">
        <f t="shared" si="13"/>
        <v>&lt; 30</v>
      </c>
      <c r="L45" t="str">
        <f t="shared" si="14"/>
        <v>&lt; 30</v>
      </c>
    </row>
    <row r="46" spans="1:12" x14ac:dyDescent="0.25">
      <c r="A46" s="2">
        <f t="shared" si="0"/>
        <v>27</v>
      </c>
      <c r="B46" s="1">
        <v>32748</v>
      </c>
      <c r="C46" s="2">
        <v>1</v>
      </c>
      <c r="D46" t="s">
        <v>98</v>
      </c>
      <c r="E46" t="s">
        <v>99</v>
      </c>
      <c r="F46" t="str">
        <f t="shared" si="8"/>
        <v>&lt; 30</v>
      </c>
      <c r="G46" t="str">
        <f t="shared" si="9"/>
        <v>&lt; 30</v>
      </c>
      <c r="H46" t="str">
        <f t="shared" si="10"/>
        <v>&lt; 30</v>
      </c>
      <c r="I46" t="str">
        <f t="shared" si="11"/>
        <v>&lt; 30</v>
      </c>
      <c r="J46" t="str">
        <f t="shared" si="12"/>
        <v>&lt; 30</v>
      </c>
      <c r="K46" t="str">
        <f t="shared" si="13"/>
        <v>&lt; 30</v>
      </c>
      <c r="L46" t="str">
        <f t="shared" si="14"/>
        <v>&lt; 30</v>
      </c>
    </row>
    <row r="47" spans="1:12" x14ac:dyDescent="0.25">
      <c r="A47" s="2">
        <f t="shared" si="0"/>
        <v>30</v>
      </c>
      <c r="B47" s="1">
        <v>31585</v>
      </c>
      <c r="C47" s="2">
        <v>1</v>
      </c>
      <c r="D47" t="s">
        <v>100</v>
      </c>
      <c r="E47" t="s">
        <v>101</v>
      </c>
      <c r="F47" t="str">
        <f t="shared" si="8"/>
        <v>30-35</v>
      </c>
      <c r="G47" t="str">
        <f t="shared" si="9"/>
        <v>30-35</v>
      </c>
      <c r="H47" t="str">
        <f t="shared" si="10"/>
        <v>30-35</v>
      </c>
      <c r="I47" t="str">
        <f t="shared" si="11"/>
        <v>30-35</v>
      </c>
      <c r="J47" t="str">
        <f t="shared" si="12"/>
        <v>30-35</v>
      </c>
      <c r="K47" t="str">
        <f t="shared" si="13"/>
        <v>30-35</v>
      </c>
      <c r="L47" t="str">
        <f t="shared" si="14"/>
        <v/>
      </c>
    </row>
    <row r="48" spans="1:12" x14ac:dyDescent="0.25">
      <c r="A48" s="2">
        <f t="shared" si="0"/>
        <v>29</v>
      </c>
      <c r="B48" s="1">
        <v>32137</v>
      </c>
      <c r="C48" s="2">
        <v>1</v>
      </c>
      <c r="D48" t="s">
        <v>102</v>
      </c>
      <c r="E48" t="s">
        <v>103</v>
      </c>
      <c r="F48" t="str">
        <f t="shared" si="8"/>
        <v>&lt; 30</v>
      </c>
      <c r="G48" t="str">
        <f t="shared" si="9"/>
        <v>&lt; 30</v>
      </c>
      <c r="H48" t="str">
        <f t="shared" si="10"/>
        <v>&lt; 30</v>
      </c>
      <c r="I48" t="str">
        <f t="shared" si="11"/>
        <v>&lt; 30</v>
      </c>
      <c r="J48" t="str">
        <f t="shared" si="12"/>
        <v>&lt; 30</v>
      </c>
      <c r="K48" t="str">
        <f t="shared" si="13"/>
        <v>&lt; 30</v>
      </c>
      <c r="L48" t="str">
        <f t="shared" si="14"/>
        <v>&lt; 30</v>
      </c>
    </row>
    <row r="49" spans="1:12" x14ac:dyDescent="0.25">
      <c r="A49" s="2">
        <f t="shared" si="0"/>
        <v>31</v>
      </c>
      <c r="B49" s="1">
        <v>31130</v>
      </c>
      <c r="C49" s="2">
        <v>1</v>
      </c>
      <c r="D49" t="s">
        <v>104</v>
      </c>
      <c r="E49" t="s">
        <v>105</v>
      </c>
      <c r="F49" t="str">
        <f t="shared" si="8"/>
        <v>30-35</v>
      </c>
      <c r="G49" t="str">
        <f t="shared" si="9"/>
        <v>30-35</v>
      </c>
      <c r="H49" t="str">
        <f t="shared" si="10"/>
        <v>30-35</v>
      </c>
      <c r="I49" t="str">
        <f t="shared" si="11"/>
        <v>30-35</v>
      </c>
      <c r="J49" t="str">
        <f t="shared" si="12"/>
        <v>30-35</v>
      </c>
      <c r="K49" t="str">
        <f t="shared" si="13"/>
        <v>30-35</v>
      </c>
      <c r="L49" t="str">
        <f t="shared" si="14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Feuil4</vt:lpstr>
      <vt:lpstr>TBECompte-2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Le Rouzic</dc:creator>
  <cp:lastModifiedBy>Steph</cp:lastModifiedBy>
  <dcterms:created xsi:type="dcterms:W3CDTF">2016-11-18T08:29:05Z</dcterms:created>
  <dcterms:modified xsi:type="dcterms:W3CDTF">2016-11-24T13:29:30Z</dcterms:modified>
</cp:coreProperties>
</file>