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\Aquatiris\SVNAquatiris\Extranets\"/>
    </mc:Choice>
  </mc:AlternateContent>
  <bookViews>
    <workbookView xWindow="0" yWindow="0" windowWidth="24000" windowHeight="973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Feuil1!$A$1:$J$72</definedName>
  </definedNames>
  <calcPr calcId="152511"/>
</workbook>
</file>

<file path=xl/calcChain.xml><?xml version="1.0" encoding="utf-8"?>
<calcChain xmlns="http://schemas.openxmlformats.org/spreadsheetml/2006/main">
  <c r="H28" i="1" l="1"/>
  <c r="H14" i="1"/>
  <c r="J7" i="1"/>
  <c r="J8" i="1"/>
  <c r="J26" i="1"/>
  <c r="J29" i="1"/>
  <c r="J36" i="1"/>
  <c r="J41" i="1"/>
  <c r="J46" i="1"/>
  <c r="J50" i="1"/>
  <c r="J55" i="1"/>
  <c r="J60" i="1"/>
  <c r="J61" i="1"/>
  <c r="J63" i="1"/>
  <c r="J64" i="1"/>
  <c r="J72" i="1"/>
  <c r="E74" i="1"/>
  <c r="F3" i="1"/>
  <c r="J3" i="1" s="1"/>
  <c r="F5" i="1"/>
  <c r="J5" i="1" s="1"/>
  <c r="F6" i="1"/>
  <c r="J6" i="1" s="1"/>
  <c r="F4" i="1"/>
  <c r="J4" i="1" s="1"/>
  <c r="F8" i="1"/>
  <c r="F7" i="1"/>
  <c r="F9" i="1"/>
  <c r="J9" i="1" s="1"/>
  <c r="F10" i="1"/>
  <c r="J10" i="1" s="1"/>
  <c r="F12" i="1"/>
  <c r="J12" i="1" s="1"/>
  <c r="F11" i="1"/>
  <c r="F14" i="1"/>
  <c r="J14" i="1" s="1"/>
  <c r="F13" i="1"/>
  <c r="J13" i="1" s="1"/>
  <c r="F15" i="1"/>
  <c r="J15" i="1" s="1"/>
  <c r="F16" i="1"/>
  <c r="J16" i="1" s="1"/>
  <c r="F17" i="1"/>
  <c r="J17" i="1" s="1"/>
  <c r="F20" i="1"/>
  <c r="J20" i="1" s="1"/>
  <c r="F18" i="1"/>
  <c r="J18" i="1" s="1"/>
  <c r="F19" i="1"/>
  <c r="J19" i="1" s="1"/>
  <c r="F22" i="1"/>
  <c r="J22" i="1" s="1"/>
  <c r="F21" i="1"/>
  <c r="J21" i="1" s="1"/>
  <c r="F26" i="1"/>
  <c r="F23" i="1"/>
  <c r="J23" i="1" s="1"/>
  <c r="F28" i="1"/>
  <c r="J28" i="1" s="1"/>
  <c r="F25" i="1"/>
  <c r="J25" i="1" s="1"/>
  <c r="F27" i="1"/>
  <c r="J27" i="1" s="1"/>
  <c r="F24" i="1"/>
  <c r="J24" i="1" s="1"/>
  <c r="F32" i="1"/>
  <c r="J32" i="1" s="1"/>
  <c r="F36" i="1"/>
  <c r="F30" i="1"/>
  <c r="J30" i="1" s="1"/>
  <c r="F31" i="1"/>
  <c r="J31" i="1" s="1"/>
  <c r="F33" i="1"/>
  <c r="J33" i="1" s="1"/>
  <c r="F29" i="1"/>
  <c r="F37" i="1"/>
  <c r="J37" i="1" s="1"/>
  <c r="F35" i="1"/>
  <c r="J35" i="1" s="1"/>
  <c r="F34" i="1"/>
  <c r="J34" i="1" s="1"/>
  <c r="F47" i="1"/>
  <c r="J47" i="1" s="1"/>
  <c r="F50" i="1"/>
  <c r="F46" i="1"/>
  <c r="F38" i="1"/>
  <c r="J38" i="1" s="1"/>
  <c r="F41" i="1"/>
  <c r="F45" i="1"/>
  <c r="J45" i="1" s="1"/>
  <c r="F42" i="1"/>
  <c r="J42" i="1" s="1"/>
  <c r="F49" i="1"/>
  <c r="J49" i="1" s="1"/>
  <c r="F43" i="1"/>
  <c r="J43" i="1" s="1"/>
  <c r="F44" i="1"/>
  <c r="J44" i="1" s="1"/>
  <c r="F39" i="1"/>
  <c r="J39" i="1" s="1"/>
  <c r="F40" i="1"/>
  <c r="J40" i="1" s="1"/>
  <c r="F48" i="1"/>
  <c r="J48" i="1" s="1"/>
  <c r="F52" i="1"/>
  <c r="J52" i="1" s="1"/>
  <c r="F59" i="1"/>
  <c r="J59" i="1" s="1"/>
  <c r="F61" i="1"/>
  <c r="F60" i="1"/>
  <c r="F54" i="1"/>
  <c r="J54" i="1" s="1"/>
  <c r="F62" i="1"/>
  <c r="J62" i="1" s="1"/>
  <c r="F63" i="1"/>
  <c r="F57" i="1"/>
  <c r="J57" i="1" s="1"/>
  <c r="F58" i="1"/>
  <c r="J58" i="1" s="1"/>
  <c r="F51" i="1"/>
  <c r="J51" i="1" s="1"/>
  <c r="F55" i="1"/>
  <c r="F53" i="1"/>
  <c r="J53" i="1" s="1"/>
  <c r="F56" i="1"/>
  <c r="J56" i="1" s="1"/>
  <c r="F64" i="1"/>
  <c r="F66" i="1"/>
  <c r="J66" i="1" s="1"/>
  <c r="F68" i="1"/>
  <c r="J68" i="1" s="1"/>
  <c r="F72" i="1"/>
  <c r="F71" i="1"/>
  <c r="J71" i="1" s="1"/>
  <c r="F70" i="1"/>
  <c r="J70" i="1" s="1"/>
  <c r="F65" i="1"/>
  <c r="J65" i="1" s="1"/>
  <c r="F67" i="1"/>
  <c r="J67" i="1" s="1"/>
  <c r="F69" i="1"/>
  <c r="J69" i="1" s="1"/>
  <c r="F2" i="1"/>
  <c r="J2" i="1" s="1"/>
  <c r="J74" i="1" l="1"/>
  <c r="F74" i="1"/>
</calcChain>
</file>

<file path=xl/sharedStrings.xml><?xml version="1.0" encoding="utf-8"?>
<sst xmlns="http://schemas.openxmlformats.org/spreadsheetml/2006/main" count="160" uniqueCount="149">
  <si>
    <t>RefInstallUnique</t>
  </si>
  <si>
    <t>nomentreprise</t>
  </si>
  <si>
    <t>Nom</t>
  </si>
  <si>
    <t>RefClient</t>
  </si>
  <si>
    <t>nbInstall</t>
  </si>
  <si>
    <t>ANGELI</t>
  </si>
  <si>
    <t>BOISTEL</t>
  </si>
  <si>
    <t>Brochard</t>
  </si>
  <si>
    <t>CLAVEL</t>
  </si>
  <si>
    <t>GROSSETETE</t>
  </si>
  <si>
    <t>LEVARDON</t>
  </si>
  <si>
    <t>PENAULT</t>
  </si>
  <si>
    <t>PILLE</t>
  </si>
  <si>
    <t>PRENTOUT</t>
  </si>
  <si>
    <t>VAN DER LINDEN</t>
  </si>
  <si>
    <t>VAN HOLLEBEKE</t>
  </si>
  <si>
    <t>ACTIPAYSAGE</t>
  </si>
  <si>
    <t>EVERAERE</t>
  </si>
  <si>
    <t>AIGA</t>
  </si>
  <si>
    <t>JAOUEN</t>
  </si>
  <si>
    <t>AIRTEREO</t>
  </si>
  <si>
    <t>CLAISSE</t>
  </si>
  <si>
    <t>ALDECLIC</t>
  </si>
  <si>
    <t>BERTIN</t>
  </si>
  <si>
    <t>Andaines Paysage</t>
  </si>
  <si>
    <t>SILANDE</t>
  </si>
  <si>
    <t>ARBATIS</t>
  </si>
  <si>
    <t>WITRANT</t>
  </si>
  <si>
    <t>ART ET JARDIN</t>
  </si>
  <si>
    <t>JOUINOT</t>
  </si>
  <si>
    <t>ASSAINISSEMENT ET PAYSAGE</t>
  </si>
  <si>
    <t>SEGUIER CHRISTOPHE</t>
  </si>
  <si>
    <t>Association Patrimoine Eau Naturel</t>
  </si>
  <si>
    <t>MULLER</t>
  </si>
  <si>
    <t>AUBAT Environnement</t>
  </si>
  <si>
    <t>NABAT</t>
  </si>
  <si>
    <t>BC JARDINS</t>
  </si>
  <si>
    <t>CORMERAIS</t>
  </si>
  <si>
    <t>Bois et Paysages</t>
  </si>
  <si>
    <t>Bois</t>
  </si>
  <si>
    <t>Chagneux Environnement</t>
  </si>
  <si>
    <t>CHAGNEUX</t>
  </si>
  <si>
    <t>CHALEUR BOIS CONSTRUCTION</t>
  </si>
  <si>
    <t>HERVAGAULT</t>
  </si>
  <si>
    <t>Combier Paysage</t>
  </si>
  <si>
    <t>COMBIER</t>
  </si>
  <si>
    <t>Couleur Nature</t>
  </si>
  <si>
    <t>BURBAUD</t>
  </si>
  <si>
    <t>COULEURS PAYSAGE</t>
  </si>
  <si>
    <t>MAITRE</t>
  </si>
  <si>
    <t>CRELO</t>
  </si>
  <si>
    <t>TISSIER</t>
  </si>
  <si>
    <t>DANIEL PAYSAGE</t>
  </si>
  <si>
    <t>DANIEL</t>
  </si>
  <si>
    <t>De terre et d\\\'eau</t>
  </si>
  <si>
    <t>DEPREZ</t>
  </si>
  <si>
    <t>ECO-SAULE UTION</t>
  </si>
  <si>
    <t>CHARMETANT</t>
  </si>
  <si>
    <t>EMPREINTE ENVIRONNEMENT</t>
  </si>
  <si>
    <t>MARCHAND</t>
  </si>
  <si>
    <t>Entreprise LEFRANC</t>
  </si>
  <si>
    <t>LEFRANC</t>
  </si>
  <si>
    <t>Entreprise Sénonaise Bâtiment</t>
  </si>
  <si>
    <t>PITTET</t>
  </si>
  <si>
    <t>EURL SAGET</t>
  </si>
  <si>
    <t>SAGET</t>
  </si>
  <si>
    <t>GARON Paysage</t>
  </si>
  <si>
    <t>GARON</t>
  </si>
  <si>
    <t>GAUTRAND SERVICE TERRASSEMENT</t>
  </si>
  <si>
    <t>GAUTRAND</t>
  </si>
  <si>
    <t>HARDY TP</t>
  </si>
  <si>
    <t>HARDY</t>
  </si>
  <si>
    <t>Harmonie Paysages</t>
  </si>
  <si>
    <t>HENRY</t>
  </si>
  <si>
    <t>IS\'EAU ENERGIE</t>
  </si>
  <si>
    <t>BAYART</t>
  </si>
  <si>
    <t>JARDIN BLANC</t>
  </si>
  <si>
    <t>BLANC</t>
  </si>
  <si>
    <t>KERBRAT JARDINS</t>
  </si>
  <si>
    <t>KERBRAT</t>
  </si>
  <si>
    <t>LA CAISSE A OUTILS</t>
  </si>
  <si>
    <t>ROUCHÉ</t>
  </si>
  <si>
    <t>Les Artisans Paysagistes</t>
  </si>
  <si>
    <t>Les Jardins Delonglée</t>
  </si>
  <si>
    <t>DELONGLEE</t>
  </si>
  <si>
    <t>Les Rivieristes</t>
  </si>
  <si>
    <t>LE ROY</t>
  </si>
  <si>
    <t>Maison Naturelle de Bourgogne</t>
  </si>
  <si>
    <t>BEDEL</t>
  </si>
  <si>
    <t>Maison technique sarl</t>
  </si>
  <si>
    <t>TRAVET</t>
  </si>
  <si>
    <t>Olivier MENARD</t>
  </si>
  <si>
    <t>MENARD</t>
  </si>
  <si>
    <t>PA filtres plantés</t>
  </si>
  <si>
    <t>ANDRIANASOLO</t>
  </si>
  <si>
    <t>Paysages Vivants</t>
  </si>
  <si>
    <t>BODERIOU</t>
  </si>
  <si>
    <t>PÉPINIÈRES CONSEILS</t>
  </si>
  <si>
    <t>LEBOUCHER</t>
  </si>
  <si>
    <t>Phytéo</t>
  </si>
  <si>
    <t>DAVOUST</t>
  </si>
  <si>
    <t>PREAUD Paysagiste</t>
  </si>
  <si>
    <t>PREAUD</t>
  </si>
  <si>
    <t>Projet O</t>
  </si>
  <si>
    <t>DUHEM</t>
  </si>
  <si>
    <t>PUISAYE PAYSAGE</t>
  </si>
  <si>
    <t>TEMBRUN</t>
  </si>
  <si>
    <t>RACINE François</t>
  </si>
  <si>
    <t>RACINE</t>
  </si>
  <si>
    <t>RENDEZ-VOUS DEHORS</t>
  </si>
  <si>
    <t>RICHARD</t>
  </si>
  <si>
    <t>SARL Benjamin Couturier</t>
  </si>
  <si>
    <t>Couturier</t>
  </si>
  <si>
    <t>SARL Jardins &amp; paysages du Ht Lignon</t>
  </si>
  <si>
    <t>ESCARRAT</t>
  </si>
  <si>
    <t>SARL JF AUBRY</t>
  </si>
  <si>
    <t>AUBRY</t>
  </si>
  <si>
    <t>SARL RAIMBAULT</t>
  </si>
  <si>
    <t>RAIMBAULT</t>
  </si>
  <si>
    <t>SARL SANECO</t>
  </si>
  <si>
    <t>DELANNOY</t>
  </si>
  <si>
    <t>TERRASSEMENTS MICKAEL BOUET</t>
  </si>
  <si>
    <t>BOUET</t>
  </si>
  <si>
    <t>TERRE &amp; ROC</t>
  </si>
  <si>
    <t>GANDON</t>
  </si>
  <si>
    <t>TP DE L\'ARGOS</t>
  </si>
  <si>
    <t>COURTIN</t>
  </si>
  <si>
    <t>Travaux Publics Le Guen</t>
  </si>
  <si>
    <t>LE GUEN</t>
  </si>
  <si>
    <t>TYPHA</t>
  </si>
  <si>
    <t>ANGER</t>
  </si>
  <si>
    <t>VerdeTerra</t>
  </si>
  <si>
    <t>PELLERIN</t>
  </si>
  <si>
    <t>TOTAL</t>
  </si>
  <si>
    <t>en liquidation judicière</t>
  </si>
  <si>
    <t>incapable de payer</t>
  </si>
  <si>
    <t>a arrêté</t>
  </si>
  <si>
    <t>Montant des droits</t>
  </si>
  <si>
    <t>Nb chantiers en 2014</t>
  </si>
  <si>
    <t>0 déclaré mais en a fait =&gt; n'est pas à jour</t>
  </si>
  <si>
    <t>Remarque</t>
  </si>
  <si>
    <t>On prend en compte 0=non 1=oui</t>
  </si>
  <si>
    <t>Cotisation réelle</t>
  </si>
  <si>
    <t>Coup de fil à passer</t>
  </si>
  <si>
    <t>Je crois que c'est un pote à Martin, qui doit savoir où il en est.</t>
  </si>
  <si>
    <t>tu peux lui envoyer la facture; de toutes manières, problème à régler avec Aurélien;il a normalement 2 stations minimum à faire avant la fin de l'année; je ne tiens pas à le perdre.</t>
  </si>
  <si>
    <t>yann COUPELON n'enfait pas du tout? Il n'est nulle part ailleurs? Coup de fil à passer</t>
  </si>
  <si>
    <t>on facture; on verra la réponse; ça m'étonnerait qu'il n'en ait pas à faire; ça renouera le dialogue de toutes façons.</t>
  </si>
  <si>
    <t>LAISSER TOMBER; de toutes façons, il va changer d'orientation (news récentes).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</si>
</sst>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0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3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A60" sqref="A60"/>
    </sheetView>
  </sheetViews>
  <sheetFormatPr baseColWidth="10" defaultRowHeight="15" x14ac:dyDescent="0.25"/>
  <cols>
    <col min="2" max="2" width="25.7109375" customWidth="1"/>
    <col min="3" max="3" width="22.7109375" customWidth="1"/>
    <col min="8" max="8" width="39.7109375" customWidth="1"/>
  </cols>
  <sheetData>
    <row r="1" spans="1:10" ht="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137</v>
      </c>
      <c r="G1" s="4" t="s">
        <v>138</v>
      </c>
      <c r="H1" s="6" t="s">
        <v>140</v>
      </c>
      <c r="I1" s="6" t="s">
        <v>141</v>
      </c>
      <c r="J1" s="6" t="s">
        <v>142</v>
      </c>
    </row>
    <row r="2" spans="1:10" x14ac:dyDescent="0.25">
      <c r="A2" s="4">
        <v>108</v>
      </c>
      <c r="B2" s="4"/>
      <c r="C2" s="4" t="s">
        <v>11</v>
      </c>
      <c r="D2" s="4">
        <v>7317</v>
      </c>
      <c r="E2" s="4">
        <v>16</v>
      </c>
      <c r="F2" s="4">
        <f t="shared" ref="F2:F33" si="0">IF(E2=0,0,IF(E2&lt;5,150,IF(E2&lt;10,300,450)))</f>
        <v>450</v>
      </c>
      <c r="G2" s="4">
        <v>18</v>
      </c>
      <c r="H2" s="1"/>
      <c r="I2" s="7">
        <v>1</v>
      </c>
      <c r="J2" s="1">
        <f t="shared" ref="J2:J10" si="1">IF(I2=1,F2,"")</f>
        <v>450</v>
      </c>
    </row>
    <row r="3" spans="1:10" x14ac:dyDescent="0.25">
      <c r="A3" s="4">
        <v>113</v>
      </c>
      <c r="B3" s="4" t="s">
        <v>101</v>
      </c>
      <c r="C3" s="4" t="s">
        <v>102</v>
      </c>
      <c r="D3" s="4">
        <v>7325</v>
      </c>
      <c r="E3" s="4">
        <v>14</v>
      </c>
      <c r="F3" s="4">
        <f t="shared" si="0"/>
        <v>450</v>
      </c>
      <c r="G3" s="4">
        <v>18</v>
      </c>
      <c r="H3" s="1"/>
      <c r="I3" s="7">
        <v>1</v>
      </c>
      <c r="J3" s="1">
        <f t="shared" si="1"/>
        <v>450</v>
      </c>
    </row>
    <row r="4" spans="1:10" x14ac:dyDescent="0.25">
      <c r="A4" s="4">
        <v>139</v>
      </c>
      <c r="B4" s="4" t="s">
        <v>129</v>
      </c>
      <c r="C4" s="4" t="s">
        <v>130</v>
      </c>
      <c r="D4" s="4">
        <v>7362</v>
      </c>
      <c r="E4" s="4">
        <v>13</v>
      </c>
      <c r="F4" s="4">
        <f t="shared" si="0"/>
        <v>450</v>
      </c>
      <c r="G4" s="4">
        <v>19</v>
      </c>
      <c r="H4" s="1"/>
      <c r="I4" s="7">
        <v>1</v>
      </c>
      <c r="J4" s="1">
        <f t="shared" si="1"/>
        <v>450</v>
      </c>
    </row>
    <row r="5" spans="1:10" x14ac:dyDescent="0.25">
      <c r="A5" s="4">
        <v>94</v>
      </c>
      <c r="B5" s="4" t="s">
        <v>22</v>
      </c>
      <c r="C5" s="4" t="s">
        <v>23</v>
      </c>
      <c r="D5" s="4">
        <v>7405</v>
      </c>
      <c r="E5" s="4">
        <v>13</v>
      </c>
      <c r="F5" s="4">
        <f t="shared" si="0"/>
        <v>450</v>
      </c>
      <c r="G5" s="4">
        <v>7</v>
      </c>
      <c r="H5" s="1"/>
      <c r="I5" s="7">
        <v>1</v>
      </c>
      <c r="J5" s="1">
        <f t="shared" si="1"/>
        <v>450</v>
      </c>
    </row>
    <row r="6" spans="1:10" x14ac:dyDescent="0.25">
      <c r="A6" s="4">
        <v>67</v>
      </c>
      <c r="B6" s="4" t="s">
        <v>70</v>
      </c>
      <c r="C6" s="4" t="s">
        <v>71</v>
      </c>
      <c r="D6" s="4">
        <v>7367</v>
      </c>
      <c r="E6" s="4">
        <v>13</v>
      </c>
      <c r="F6" s="4">
        <f t="shared" si="0"/>
        <v>450</v>
      </c>
      <c r="G6" s="4">
        <v>5</v>
      </c>
      <c r="H6" s="1"/>
      <c r="I6" s="7">
        <v>1</v>
      </c>
      <c r="J6" s="1">
        <f t="shared" si="1"/>
        <v>450</v>
      </c>
    </row>
    <row r="7" spans="1:10" x14ac:dyDescent="0.25">
      <c r="A7" s="4">
        <v>41</v>
      </c>
      <c r="B7" s="4" t="s">
        <v>125</v>
      </c>
      <c r="C7" s="4" t="s">
        <v>126</v>
      </c>
      <c r="D7" s="4">
        <v>7323</v>
      </c>
      <c r="E7" s="4">
        <v>12</v>
      </c>
      <c r="F7" s="4">
        <f t="shared" si="0"/>
        <v>450</v>
      </c>
      <c r="G7" s="4">
        <v>4</v>
      </c>
      <c r="H7" s="1"/>
      <c r="I7" s="7">
        <v>0</v>
      </c>
      <c r="J7" s="1" t="str">
        <f t="shared" si="1"/>
        <v/>
      </c>
    </row>
    <row r="8" spans="1:10" x14ac:dyDescent="0.25">
      <c r="A8" s="4">
        <v>25</v>
      </c>
      <c r="B8" s="4" t="s">
        <v>103</v>
      </c>
      <c r="C8" s="4" t="s">
        <v>104</v>
      </c>
      <c r="D8" s="4">
        <v>7376</v>
      </c>
      <c r="E8" s="4">
        <v>12</v>
      </c>
      <c r="F8" s="4">
        <f t="shared" si="0"/>
        <v>450</v>
      </c>
      <c r="G8" s="4">
        <v>2</v>
      </c>
      <c r="H8" s="1"/>
      <c r="I8" s="7">
        <v>0</v>
      </c>
      <c r="J8" s="1" t="str">
        <f t="shared" si="1"/>
        <v/>
      </c>
    </row>
    <row r="9" spans="1:10" x14ac:dyDescent="0.25">
      <c r="A9" s="4">
        <v>82</v>
      </c>
      <c r="B9" s="4"/>
      <c r="C9" s="4" t="s">
        <v>7</v>
      </c>
      <c r="D9" s="4">
        <v>7370</v>
      </c>
      <c r="E9" s="4">
        <v>11</v>
      </c>
      <c r="F9" s="4">
        <f t="shared" si="0"/>
        <v>450</v>
      </c>
      <c r="G9" s="4">
        <v>5</v>
      </c>
      <c r="H9" s="1"/>
      <c r="I9" s="7">
        <v>1</v>
      </c>
      <c r="J9" s="1">
        <f t="shared" si="1"/>
        <v>450</v>
      </c>
    </row>
    <row r="10" spans="1:10" x14ac:dyDescent="0.25">
      <c r="A10" s="4">
        <v>115</v>
      </c>
      <c r="B10" s="4" t="s">
        <v>107</v>
      </c>
      <c r="C10" s="4" t="s">
        <v>108</v>
      </c>
      <c r="D10" s="4">
        <v>7320</v>
      </c>
      <c r="E10" s="4">
        <v>11</v>
      </c>
      <c r="F10" s="4">
        <f t="shared" si="0"/>
        <v>450</v>
      </c>
      <c r="G10" s="4">
        <v>7</v>
      </c>
      <c r="H10" s="1"/>
      <c r="I10" s="7">
        <v>1</v>
      </c>
      <c r="J10" s="1">
        <f t="shared" si="1"/>
        <v>450</v>
      </c>
    </row>
    <row r="11" spans="1:10" ht="30.75" customHeight="1" x14ac:dyDescent="0.25">
      <c r="A11" s="4">
        <v>69</v>
      </c>
      <c r="B11" s="4" t="s">
        <v>74</v>
      </c>
      <c r="C11" s="4" t="s">
        <v>75</v>
      </c>
      <c r="D11" s="4">
        <v>7386</v>
      </c>
      <c r="E11" s="4">
        <v>10</v>
      </c>
      <c r="F11" s="4">
        <f t="shared" si="0"/>
        <v>450</v>
      </c>
      <c r="G11" s="4">
        <v>2</v>
      </c>
      <c r="H11" s="4" t="s">
        <v>146</v>
      </c>
      <c r="I11" s="7">
        <v>1</v>
      </c>
      <c r="J11" s="9">
        <v>150</v>
      </c>
    </row>
    <row r="12" spans="1:10" x14ac:dyDescent="0.25">
      <c r="A12" s="4">
        <v>31</v>
      </c>
      <c r="B12" s="4" t="s">
        <v>56</v>
      </c>
      <c r="C12" s="4" t="s">
        <v>57</v>
      </c>
      <c r="D12" s="4">
        <v>7399</v>
      </c>
      <c r="E12" s="4">
        <v>10</v>
      </c>
      <c r="F12" s="4">
        <f t="shared" si="0"/>
        <v>450</v>
      </c>
      <c r="G12" s="4">
        <v>4</v>
      </c>
      <c r="H12" s="1"/>
      <c r="I12" s="7">
        <v>1</v>
      </c>
      <c r="J12" s="1">
        <f t="shared" ref="J12:J43" si="2">IF(I12=1,F12,"")</f>
        <v>450</v>
      </c>
    </row>
    <row r="13" spans="1:10" x14ac:dyDescent="0.25">
      <c r="A13" s="4">
        <v>45</v>
      </c>
      <c r="B13" s="4" t="s">
        <v>131</v>
      </c>
      <c r="C13" s="4" t="s">
        <v>132</v>
      </c>
      <c r="D13" s="4">
        <v>7361</v>
      </c>
      <c r="E13" s="4">
        <v>10</v>
      </c>
      <c r="F13" s="4">
        <f t="shared" si="0"/>
        <v>450</v>
      </c>
      <c r="G13" s="4">
        <v>3</v>
      </c>
      <c r="H13" s="1"/>
      <c r="I13" s="7">
        <v>1</v>
      </c>
      <c r="J13" s="1">
        <f t="shared" si="2"/>
        <v>450</v>
      </c>
    </row>
    <row r="14" spans="1:10" x14ac:dyDescent="0.25">
      <c r="A14" s="4">
        <v>136</v>
      </c>
      <c r="B14" s="4" t="s">
        <v>105</v>
      </c>
      <c r="C14" s="4" t="s">
        <v>106</v>
      </c>
      <c r="D14" s="4">
        <v>7369</v>
      </c>
      <c r="E14" s="4">
        <v>10</v>
      </c>
      <c r="F14" s="4">
        <f t="shared" si="0"/>
        <v>450</v>
      </c>
      <c r="G14" s="4">
        <v>7</v>
      </c>
      <c r="H14" s="8">
        <f>SUM(E2:E14)</f>
        <v>155</v>
      </c>
      <c r="I14" s="7">
        <v>1</v>
      </c>
      <c r="J14" s="1">
        <f t="shared" si="2"/>
        <v>450</v>
      </c>
    </row>
    <row r="15" spans="1:10" x14ac:dyDescent="0.25">
      <c r="A15" s="4">
        <v>86</v>
      </c>
      <c r="B15" s="4" t="s">
        <v>20</v>
      </c>
      <c r="C15" s="4" t="s">
        <v>21</v>
      </c>
      <c r="D15" s="4">
        <v>7324</v>
      </c>
      <c r="E15" s="4">
        <v>9</v>
      </c>
      <c r="F15" s="4">
        <f t="shared" si="0"/>
        <v>300</v>
      </c>
      <c r="G15" s="4">
        <v>4</v>
      </c>
      <c r="H15" s="8"/>
      <c r="I15" s="7">
        <v>1</v>
      </c>
      <c r="J15" s="1">
        <f t="shared" si="2"/>
        <v>300</v>
      </c>
    </row>
    <row r="16" spans="1:10" x14ac:dyDescent="0.25">
      <c r="A16" s="4">
        <v>32</v>
      </c>
      <c r="B16" s="4" t="s">
        <v>60</v>
      </c>
      <c r="C16" s="4" t="s">
        <v>61</v>
      </c>
      <c r="D16" s="4">
        <v>7326</v>
      </c>
      <c r="E16" s="4">
        <v>9</v>
      </c>
      <c r="F16" s="4">
        <f t="shared" si="0"/>
        <v>300</v>
      </c>
      <c r="G16" s="4">
        <v>5</v>
      </c>
      <c r="H16" s="1"/>
      <c r="I16" s="7">
        <v>1</v>
      </c>
      <c r="J16" s="1">
        <f t="shared" si="2"/>
        <v>300</v>
      </c>
    </row>
    <row r="17" spans="1:10" x14ac:dyDescent="0.25">
      <c r="A17" s="4">
        <v>107</v>
      </c>
      <c r="B17" s="4" t="s">
        <v>95</v>
      </c>
      <c r="C17" s="4" t="s">
        <v>96</v>
      </c>
      <c r="D17" s="4">
        <v>7321</v>
      </c>
      <c r="E17" s="4">
        <v>8</v>
      </c>
      <c r="F17" s="4">
        <f t="shared" si="0"/>
        <v>300</v>
      </c>
      <c r="G17" s="4">
        <v>11</v>
      </c>
      <c r="H17" s="1"/>
      <c r="I17" s="7">
        <v>1</v>
      </c>
      <c r="J17" s="1">
        <f t="shared" si="2"/>
        <v>300</v>
      </c>
    </row>
    <row r="18" spans="1:10" x14ac:dyDescent="0.25">
      <c r="A18" s="4">
        <v>104</v>
      </c>
      <c r="B18" s="4" t="s">
        <v>93</v>
      </c>
      <c r="C18" s="4" t="s">
        <v>94</v>
      </c>
      <c r="D18" s="4">
        <v>9526</v>
      </c>
      <c r="E18" s="4">
        <v>7</v>
      </c>
      <c r="F18" s="4">
        <f t="shared" si="0"/>
        <v>300</v>
      </c>
      <c r="G18" s="4">
        <v>2</v>
      </c>
      <c r="H18" s="1"/>
      <c r="I18" s="7">
        <v>1</v>
      </c>
      <c r="J18" s="1">
        <f t="shared" si="2"/>
        <v>300</v>
      </c>
    </row>
    <row r="19" spans="1:10" x14ac:dyDescent="0.25">
      <c r="A19" s="4">
        <v>121</v>
      </c>
      <c r="B19" s="4" t="s">
        <v>115</v>
      </c>
      <c r="C19" s="4" t="s">
        <v>116</v>
      </c>
      <c r="D19" s="4">
        <v>7423</v>
      </c>
      <c r="E19" s="4">
        <v>7</v>
      </c>
      <c r="F19" s="4">
        <f t="shared" si="0"/>
        <v>300</v>
      </c>
      <c r="G19" s="4">
        <v>6</v>
      </c>
      <c r="H19" s="1"/>
      <c r="I19" s="7">
        <v>1</v>
      </c>
      <c r="J19" s="1">
        <f t="shared" si="2"/>
        <v>300</v>
      </c>
    </row>
    <row r="20" spans="1:10" x14ac:dyDescent="0.25">
      <c r="A20" s="4">
        <v>42</v>
      </c>
      <c r="B20" s="4" t="s">
        <v>50</v>
      </c>
      <c r="C20" s="4" t="s">
        <v>51</v>
      </c>
      <c r="D20" s="4">
        <v>7401</v>
      </c>
      <c r="E20" s="4">
        <v>7</v>
      </c>
      <c r="F20" s="4">
        <f t="shared" si="0"/>
        <v>300</v>
      </c>
      <c r="G20" s="4">
        <v>3</v>
      </c>
      <c r="H20" s="1"/>
      <c r="I20" s="7">
        <v>1</v>
      </c>
      <c r="J20" s="1">
        <f t="shared" si="2"/>
        <v>300</v>
      </c>
    </row>
    <row r="21" spans="1:10" ht="30" x14ac:dyDescent="0.25">
      <c r="A21" s="4">
        <v>52</v>
      </c>
      <c r="B21" s="4" t="s">
        <v>58</v>
      </c>
      <c r="C21" s="4" t="s">
        <v>59</v>
      </c>
      <c r="D21" s="4">
        <v>7456</v>
      </c>
      <c r="E21" s="4">
        <v>6</v>
      </c>
      <c r="F21" s="4">
        <f t="shared" si="0"/>
        <v>300</v>
      </c>
      <c r="G21" s="4">
        <v>10</v>
      </c>
      <c r="H21" s="1"/>
      <c r="I21" s="7">
        <v>1</v>
      </c>
      <c r="J21" s="1">
        <f t="shared" si="2"/>
        <v>300</v>
      </c>
    </row>
    <row r="22" spans="1:10" ht="30" x14ac:dyDescent="0.25">
      <c r="A22" s="4">
        <v>13</v>
      </c>
      <c r="B22" s="4" t="s">
        <v>26</v>
      </c>
      <c r="C22" s="4" t="s">
        <v>27</v>
      </c>
      <c r="D22" s="4">
        <v>10843</v>
      </c>
      <c r="E22" s="4">
        <v>6</v>
      </c>
      <c r="F22" s="4">
        <f t="shared" si="0"/>
        <v>300</v>
      </c>
      <c r="G22" s="4">
        <v>2</v>
      </c>
      <c r="H22" s="4" t="s">
        <v>144</v>
      </c>
      <c r="I22" s="1">
        <v>1</v>
      </c>
      <c r="J22" s="1">
        <f t="shared" si="2"/>
        <v>300</v>
      </c>
    </row>
    <row r="23" spans="1:10" x14ac:dyDescent="0.25">
      <c r="A23" s="4">
        <v>27</v>
      </c>
      <c r="B23" s="4" t="s">
        <v>44</v>
      </c>
      <c r="C23" s="4" t="s">
        <v>45</v>
      </c>
      <c r="D23" s="4">
        <v>7333</v>
      </c>
      <c r="E23" s="4">
        <v>5</v>
      </c>
      <c r="F23" s="4">
        <f t="shared" si="0"/>
        <v>300</v>
      </c>
      <c r="G23" s="4">
        <v>4</v>
      </c>
      <c r="H23" s="1"/>
      <c r="I23" s="7">
        <v>1</v>
      </c>
      <c r="J23" s="1">
        <f t="shared" si="2"/>
        <v>300</v>
      </c>
    </row>
    <row r="24" spans="1:10" x14ac:dyDescent="0.25">
      <c r="A24" s="4">
        <v>122</v>
      </c>
      <c r="B24" s="4" t="s">
        <v>119</v>
      </c>
      <c r="C24" s="4" t="s">
        <v>120</v>
      </c>
      <c r="D24" s="4">
        <v>7438</v>
      </c>
      <c r="E24" s="4">
        <v>5</v>
      </c>
      <c r="F24" s="4">
        <f t="shared" si="0"/>
        <v>300</v>
      </c>
      <c r="G24" s="4">
        <v>2</v>
      </c>
      <c r="H24" s="4"/>
      <c r="I24" s="1">
        <v>1</v>
      </c>
      <c r="J24" s="1">
        <f t="shared" si="2"/>
        <v>300</v>
      </c>
    </row>
    <row r="25" spans="1:10" x14ac:dyDescent="0.25">
      <c r="A25" s="4">
        <v>89</v>
      </c>
      <c r="B25" s="4" t="s">
        <v>83</v>
      </c>
      <c r="C25" s="4" t="s">
        <v>84</v>
      </c>
      <c r="D25" s="4">
        <v>7315</v>
      </c>
      <c r="E25" s="4">
        <v>5</v>
      </c>
      <c r="F25" s="4">
        <f t="shared" si="0"/>
        <v>300</v>
      </c>
      <c r="G25" s="4">
        <v>4</v>
      </c>
      <c r="H25" s="1"/>
      <c r="I25" s="7">
        <v>1</v>
      </c>
      <c r="J25" s="1">
        <f t="shared" si="2"/>
        <v>300</v>
      </c>
    </row>
    <row r="26" spans="1:10" x14ac:dyDescent="0.25">
      <c r="A26" s="4">
        <v>10</v>
      </c>
      <c r="B26" s="4" t="s">
        <v>18</v>
      </c>
      <c r="C26" s="4" t="s">
        <v>19</v>
      </c>
      <c r="D26" s="4">
        <v>7373</v>
      </c>
      <c r="E26" s="4">
        <v>5</v>
      </c>
      <c r="F26" s="4">
        <f t="shared" si="0"/>
        <v>300</v>
      </c>
      <c r="G26" s="4">
        <v>0</v>
      </c>
      <c r="H26" s="1" t="s">
        <v>135</v>
      </c>
      <c r="I26" s="7">
        <v>0</v>
      </c>
      <c r="J26" s="1" t="str">
        <f t="shared" si="2"/>
        <v/>
      </c>
    </row>
    <row r="27" spans="1:10" x14ac:dyDescent="0.25">
      <c r="A27" s="4">
        <v>103</v>
      </c>
      <c r="B27" s="4" t="s">
        <v>91</v>
      </c>
      <c r="C27" s="4" t="s">
        <v>92</v>
      </c>
      <c r="D27" s="4">
        <v>7392</v>
      </c>
      <c r="E27" s="4">
        <v>5</v>
      </c>
      <c r="F27" s="4">
        <f t="shared" si="0"/>
        <v>300</v>
      </c>
      <c r="G27" s="4">
        <v>6</v>
      </c>
      <c r="H27" s="1"/>
      <c r="I27" s="7">
        <v>1</v>
      </c>
      <c r="J27" s="1">
        <f t="shared" si="2"/>
        <v>300</v>
      </c>
    </row>
    <row r="28" spans="1:10" ht="30" x14ac:dyDescent="0.25">
      <c r="A28" s="4">
        <v>55</v>
      </c>
      <c r="B28" s="4" t="s">
        <v>62</v>
      </c>
      <c r="C28" s="4" t="s">
        <v>63</v>
      </c>
      <c r="D28" s="4">
        <v>7440</v>
      </c>
      <c r="E28" s="4">
        <v>5</v>
      </c>
      <c r="F28" s="4">
        <f t="shared" si="0"/>
        <v>300</v>
      </c>
      <c r="G28" s="4">
        <v>2</v>
      </c>
      <c r="H28" s="8">
        <f>SUM(E15:E28)</f>
        <v>89</v>
      </c>
      <c r="I28" s="7">
        <v>1</v>
      </c>
      <c r="J28" s="1">
        <f t="shared" si="2"/>
        <v>300</v>
      </c>
    </row>
    <row r="29" spans="1:10" ht="30" x14ac:dyDescent="0.25">
      <c r="A29" s="4">
        <v>95</v>
      </c>
      <c r="B29" s="4" t="s">
        <v>87</v>
      </c>
      <c r="C29" s="4" t="s">
        <v>88</v>
      </c>
      <c r="D29" s="4">
        <v>7445</v>
      </c>
      <c r="E29" s="4">
        <v>4</v>
      </c>
      <c r="F29" s="4">
        <f t="shared" si="0"/>
        <v>150</v>
      </c>
      <c r="G29" s="4"/>
      <c r="H29" s="1" t="s">
        <v>134</v>
      </c>
      <c r="I29" s="7">
        <v>0</v>
      </c>
      <c r="J29" s="1" t="str">
        <f t="shared" si="2"/>
        <v/>
      </c>
    </row>
    <row r="30" spans="1:10" x14ac:dyDescent="0.25">
      <c r="A30" s="4">
        <v>17</v>
      </c>
      <c r="B30" s="4" t="s">
        <v>36</v>
      </c>
      <c r="C30" s="4" t="s">
        <v>37</v>
      </c>
      <c r="D30" s="4">
        <v>7334</v>
      </c>
      <c r="E30" s="4">
        <v>4</v>
      </c>
      <c r="F30" s="4">
        <f t="shared" si="0"/>
        <v>150</v>
      </c>
      <c r="G30" s="4">
        <v>5</v>
      </c>
      <c r="H30" s="1"/>
      <c r="I30" s="7">
        <v>1</v>
      </c>
      <c r="J30" s="1">
        <f t="shared" si="2"/>
        <v>150</v>
      </c>
    </row>
    <row r="31" spans="1:10" ht="75" x14ac:dyDescent="0.25">
      <c r="A31" s="4">
        <v>44</v>
      </c>
      <c r="B31" s="4" t="s">
        <v>52</v>
      </c>
      <c r="C31" s="4" t="s">
        <v>53</v>
      </c>
      <c r="D31" s="4">
        <v>7388</v>
      </c>
      <c r="E31" s="4">
        <v>4</v>
      </c>
      <c r="F31" s="4">
        <f t="shared" si="0"/>
        <v>150</v>
      </c>
      <c r="G31" s="4">
        <v>3</v>
      </c>
      <c r="H31" s="4" t="s">
        <v>145</v>
      </c>
      <c r="I31" s="1">
        <v>1</v>
      </c>
      <c r="J31" s="1">
        <f t="shared" si="2"/>
        <v>150</v>
      </c>
    </row>
    <row r="32" spans="1:10" x14ac:dyDescent="0.25">
      <c r="A32" s="4">
        <v>6</v>
      </c>
      <c r="B32" s="4" t="s">
        <v>16</v>
      </c>
      <c r="C32" s="4" t="s">
        <v>17</v>
      </c>
      <c r="D32" s="4">
        <v>7436</v>
      </c>
      <c r="E32" s="4">
        <v>4</v>
      </c>
      <c r="F32" s="4">
        <f t="shared" si="0"/>
        <v>150</v>
      </c>
      <c r="G32" s="4">
        <v>6</v>
      </c>
      <c r="H32" s="1"/>
      <c r="I32" s="7">
        <v>1</v>
      </c>
      <c r="J32" s="1">
        <f t="shared" si="2"/>
        <v>150</v>
      </c>
    </row>
    <row r="33" spans="1:10" x14ac:dyDescent="0.25">
      <c r="A33" s="4">
        <v>68</v>
      </c>
      <c r="B33" s="4" t="s">
        <v>72</v>
      </c>
      <c r="C33" s="4" t="s">
        <v>73</v>
      </c>
      <c r="D33" s="4">
        <v>7397</v>
      </c>
      <c r="E33" s="4">
        <v>4</v>
      </c>
      <c r="F33" s="4">
        <f t="shared" si="0"/>
        <v>150</v>
      </c>
      <c r="G33" s="4">
        <v>7</v>
      </c>
      <c r="H33" s="1"/>
      <c r="I33" s="7">
        <v>1</v>
      </c>
      <c r="J33" s="1">
        <f t="shared" si="2"/>
        <v>150</v>
      </c>
    </row>
    <row r="34" spans="1:10" x14ac:dyDescent="0.25">
      <c r="A34" s="4">
        <v>137</v>
      </c>
      <c r="B34" s="4" t="s">
        <v>127</v>
      </c>
      <c r="C34" s="4" t="s">
        <v>128</v>
      </c>
      <c r="D34" s="4">
        <v>7328</v>
      </c>
      <c r="E34" s="4">
        <v>4</v>
      </c>
      <c r="F34" s="4">
        <f t="shared" ref="F34:F65" si="3">IF(E34=0,0,IF(E34&lt;5,150,IF(E34&lt;10,300,450)))</f>
        <v>150</v>
      </c>
      <c r="G34" s="4">
        <v>5</v>
      </c>
      <c r="H34" s="1"/>
      <c r="I34" s="7">
        <v>1</v>
      </c>
      <c r="J34" s="1">
        <f t="shared" si="2"/>
        <v>150</v>
      </c>
    </row>
    <row r="35" spans="1:10" x14ac:dyDescent="0.25">
      <c r="A35" s="4">
        <v>118</v>
      </c>
      <c r="B35" s="4" t="s">
        <v>109</v>
      </c>
      <c r="C35" s="4" t="s">
        <v>110</v>
      </c>
      <c r="D35" s="4">
        <v>9698</v>
      </c>
      <c r="E35" s="4">
        <v>4</v>
      </c>
      <c r="F35" s="4">
        <f t="shared" si="3"/>
        <v>150</v>
      </c>
      <c r="G35" s="4">
        <v>5</v>
      </c>
      <c r="H35" s="1"/>
      <c r="I35" s="7">
        <v>1</v>
      </c>
      <c r="J35" s="1">
        <f t="shared" si="2"/>
        <v>150</v>
      </c>
    </row>
    <row r="36" spans="1:10" x14ac:dyDescent="0.25">
      <c r="A36" s="4">
        <v>128</v>
      </c>
      <c r="B36" s="4" t="s">
        <v>24</v>
      </c>
      <c r="C36" s="4" t="s">
        <v>25</v>
      </c>
      <c r="D36" s="4">
        <v>7330</v>
      </c>
      <c r="E36" s="4">
        <v>4</v>
      </c>
      <c r="F36" s="4">
        <f t="shared" si="3"/>
        <v>150</v>
      </c>
      <c r="G36" s="4">
        <v>0</v>
      </c>
      <c r="H36" s="1" t="s">
        <v>136</v>
      </c>
      <c r="I36" s="7">
        <v>0</v>
      </c>
      <c r="J36" s="1" t="str">
        <f t="shared" si="2"/>
        <v/>
      </c>
    </row>
    <row r="37" spans="1:10" x14ac:dyDescent="0.25">
      <c r="A37" s="4">
        <v>33</v>
      </c>
      <c r="B37" s="4" t="s">
        <v>89</v>
      </c>
      <c r="C37" s="4" t="s">
        <v>90</v>
      </c>
      <c r="D37" s="4">
        <v>7454</v>
      </c>
      <c r="E37" s="4">
        <v>4</v>
      </c>
      <c r="F37" s="4">
        <f t="shared" si="3"/>
        <v>150</v>
      </c>
      <c r="G37" s="4">
        <v>1</v>
      </c>
      <c r="H37" s="4" t="s">
        <v>143</v>
      </c>
      <c r="I37" s="1">
        <v>1</v>
      </c>
      <c r="J37" s="1">
        <f t="shared" si="2"/>
        <v>150</v>
      </c>
    </row>
    <row r="38" spans="1:10" x14ac:dyDescent="0.25">
      <c r="A38" s="4">
        <v>20</v>
      </c>
      <c r="B38" s="4" t="s">
        <v>38</v>
      </c>
      <c r="C38" s="4" t="s">
        <v>39</v>
      </c>
      <c r="D38" s="4">
        <v>8911</v>
      </c>
      <c r="E38" s="4">
        <v>3</v>
      </c>
      <c r="F38" s="4">
        <f t="shared" si="3"/>
        <v>150</v>
      </c>
      <c r="G38" s="4">
        <v>1</v>
      </c>
      <c r="H38" s="1"/>
      <c r="I38" s="7">
        <v>1</v>
      </c>
      <c r="J38" s="1">
        <f t="shared" si="2"/>
        <v>150</v>
      </c>
    </row>
    <row r="39" spans="1:10" x14ac:dyDescent="0.25">
      <c r="A39" s="4">
        <v>19</v>
      </c>
      <c r="B39" s="4" t="s">
        <v>111</v>
      </c>
      <c r="C39" s="4" t="s">
        <v>112</v>
      </c>
      <c r="D39" s="4">
        <v>9948</v>
      </c>
      <c r="E39" s="4">
        <v>3</v>
      </c>
      <c r="F39" s="4">
        <f t="shared" si="3"/>
        <v>150</v>
      </c>
      <c r="G39" s="4">
        <v>4</v>
      </c>
      <c r="H39" s="1"/>
      <c r="I39" s="7">
        <v>1</v>
      </c>
      <c r="J39" s="1">
        <f t="shared" si="2"/>
        <v>150</v>
      </c>
    </row>
    <row r="40" spans="1:10" ht="30" x14ac:dyDescent="0.25">
      <c r="A40" s="4">
        <v>105</v>
      </c>
      <c r="B40" s="4" t="s">
        <v>113</v>
      </c>
      <c r="C40" s="4" t="s">
        <v>114</v>
      </c>
      <c r="D40" s="4">
        <v>7319</v>
      </c>
      <c r="E40" s="4">
        <v>3</v>
      </c>
      <c r="F40" s="4">
        <f t="shared" si="3"/>
        <v>150</v>
      </c>
      <c r="G40" s="4">
        <v>7</v>
      </c>
      <c r="H40" s="1"/>
      <c r="I40" s="7">
        <v>1</v>
      </c>
      <c r="J40" s="1">
        <f t="shared" si="2"/>
        <v>150</v>
      </c>
    </row>
    <row r="41" spans="1:10" ht="30" x14ac:dyDescent="0.25">
      <c r="A41" s="4">
        <v>98</v>
      </c>
      <c r="B41" s="4" t="s">
        <v>42</v>
      </c>
      <c r="C41" s="4" t="s">
        <v>43</v>
      </c>
      <c r="D41" s="4">
        <v>7427</v>
      </c>
      <c r="E41" s="4">
        <v>3</v>
      </c>
      <c r="F41" s="4">
        <f t="shared" si="3"/>
        <v>150</v>
      </c>
      <c r="G41" s="4">
        <v>3</v>
      </c>
      <c r="H41" s="1" t="s">
        <v>136</v>
      </c>
      <c r="I41" s="7">
        <v>0</v>
      </c>
      <c r="J41" s="1" t="str">
        <f t="shared" si="2"/>
        <v/>
      </c>
    </row>
    <row r="42" spans="1:10" x14ac:dyDescent="0.25">
      <c r="A42" s="4">
        <v>7</v>
      </c>
      <c r="B42" s="4" t="s">
        <v>78</v>
      </c>
      <c r="C42" s="4" t="s">
        <v>79</v>
      </c>
      <c r="D42" s="4">
        <v>11117</v>
      </c>
      <c r="E42" s="4">
        <v>3</v>
      </c>
      <c r="F42" s="4">
        <f t="shared" si="3"/>
        <v>150</v>
      </c>
      <c r="G42" s="4">
        <v>6</v>
      </c>
      <c r="H42" s="1"/>
      <c r="I42" s="7">
        <v>1</v>
      </c>
      <c r="J42" s="1">
        <f t="shared" si="2"/>
        <v>150</v>
      </c>
    </row>
    <row r="43" spans="1:10" x14ac:dyDescent="0.25">
      <c r="A43" s="4">
        <v>91</v>
      </c>
      <c r="B43" s="4" t="s">
        <v>85</v>
      </c>
      <c r="C43" s="4" t="s">
        <v>86</v>
      </c>
      <c r="D43" s="4">
        <v>7432</v>
      </c>
      <c r="E43" s="4">
        <v>3</v>
      </c>
      <c r="F43" s="4">
        <f t="shared" si="3"/>
        <v>150</v>
      </c>
      <c r="G43" s="4">
        <v>2</v>
      </c>
      <c r="H43" s="1"/>
      <c r="I43" s="7">
        <v>1</v>
      </c>
      <c r="J43" s="1">
        <f t="shared" si="2"/>
        <v>150</v>
      </c>
    </row>
    <row r="44" spans="1:10" ht="45" x14ac:dyDescent="0.25">
      <c r="A44" s="4">
        <v>72</v>
      </c>
      <c r="B44" s="4" t="s">
        <v>97</v>
      </c>
      <c r="C44" s="4" t="s">
        <v>98</v>
      </c>
      <c r="D44" s="4">
        <v>7332</v>
      </c>
      <c r="E44" s="4">
        <v>3</v>
      </c>
      <c r="F44" s="4">
        <f t="shared" si="3"/>
        <v>150</v>
      </c>
      <c r="G44" s="4">
        <v>1</v>
      </c>
      <c r="H44" s="4" t="s">
        <v>147</v>
      </c>
      <c r="I44" s="1">
        <v>1</v>
      </c>
      <c r="J44" s="1">
        <f t="shared" ref="J44:J72" si="4">IF(I44=1,F44,"")</f>
        <v>150</v>
      </c>
    </row>
    <row r="45" spans="1:10" x14ac:dyDescent="0.25">
      <c r="A45" s="4">
        <v>39</v>
      </c>
      <c r="B45" s="4" t="s">
        <v>48</v>
      </c>
      <c r="C45" s="4" t="s">
        <v>49</v>
      </c>
      <c r="D45" s="4">
        <v>7455</v>
      </c>
      <c r="E45" s="4">
        <v>3</v>
      </c>
      <c r="F45" s="4">
        <f t="shared" si="3"/>
        <v>150</v>
      </c>
      <c r="G45" s="4">
        <v>2</v>
      </c>
      <c r="H45" s="1"/>
      <c r="I45" s="7">
        <v>1</v>
      </c>
      <c r="J45" s="1">
        <f t="shared" si="4"/>
        <v>150</v>
      </c>
    </row>
    <row r="46" spans="1:10" ht="30" x14ac:dyDescent="0.25">
      <c r="A46" s="4">
        <v>21</v>
      </c>
      <c r="B46" s="4" t="s">
        <v>32</v>
      </c>
      <c r="C46" s="4" t="s">
        <v>33</v>
      </c>
      <c r="D46" s="4">
        <v>7365</v>
      </c>
      <c r="E46" s="4">
        <v>3</v>
      </c>
      <c r="F46" s="4">
        <f t="shared" si="3"/>
        <v>150</v>
      </c>
      <c r="G46" s="4"/>
      <c r="H46" s="1"/>
      <c r="I46" s="7">
        <v>0</v>
      </c>
      <c r="J46" s="1" t="str">
        <f t="shared" si="4"/>
        <v/>
      </c>
    </row>
    <row r="47" spans="1:10" x14ac:dyDescent="0.25">
      <c r="A47" s="4">
        <v>130</v>
      </c>
      <c r="B47" s="4"/>
      <c r="C47" s="4" t="s">
        <v>13</v>
      </c>
      <c r="D47" s="4">
        <v>10840</v>
      </c>
      <c r="E47" s="4">
        <v>3</v>
      </c>
      <c r="F47" s="4">
        <f t="shared" si="3"/>
        <v>150</v>
      </c>
      <c r="G47" s="4">
        <v>0</v>
      </c>
      <c r="H47" s="4" t="s">
        <v>143</v>
      </c>
      <c r="I47" s="1">
        <v>1</v>
      </c>
      <c r="J47" s="1">
        <f t="shared" si="4"/>
        <v>150</v>
      </c>
    </row>
    <row r="48" spans="1:10" x14ac:dyDescent="0.25">
      <c r="A48" s="4">
        <v>116</v>
      </c>
      <c r="B48" s="4" t="s">
        <v>117</v>
      </c>
      <c r="C48" s="4" t="s">
        <v>118</v>
      </c>
      <c r="D48" s="4">
        <v>7430</v>
      </c>
      <c r="E48" s="4">
        <v>3</v>
      </c>
      <c r="F48" s="4">
        <f t="shared" si="3"/>
        <v>150</v>
      </c>
      <c r="G48" s="4">
        <v>3</v>
      </c>
      <c r="H48" s="4" t="s">
        <v>143</v>
      </c>
      <c r="I48" s="1">
        <v>1</v>
      </c>
      <c r="J48" s="1">
        <f t="shared" si="4"/>
        <v>150</v>
      </c>
    </row>
    <row r="49" spans="1:10" x14ac:dyDescent="0.25">
      <c r="A49" s="4">
        <v>87</v>
      </c>
      <c r="B49" s="4" t="s">
        <v>80</v>
      </c>
      <c r="C49" s="4" t="s">
        <v>81</v>
      </c>
      <c r="D49" s="4">
        <v>9007</v>
      </c>
      <c r="E49" s="4">
        <v>3</v>
      </c>
      <c r="F49" s="4">
        <f t="shared" si="3"/>
        <v>150</v>
      </c>
      <c r="G49" s="4">
        <v>1</v>
      </c>
      <c r="H49" s="1"/>
      <c r="I49" s="7">
        <v>1</v>
      </c>
      <c r="J49" s="1">
        <f t="shared" si="4"/>
        <v>150</v>
      </c>
    </row>
    <row r="50" spans="1:10" x14ac:dyDescent="0.25">
      <c r="A50" s="4">
        <v>92</v>
      </c>
      <c r="B50" s="4"/>
      <c r="C50" s="4" t="s">
        <v>14</v>
      </c>
      <c r="D50" s="4">
        <v>7318</v>
      </c>
      <c r="E50" s="4">
        <v>3</v>
      </c>
      <c r="F50" s="4">
        <f t="shared" si="3"/>
        <v>150</v>
      </c>
      <c r="G50" s="4">
        <v>1</v>
      </c>
      <c r="H50" s="1" t="s">
        <v>136</v>
      </c>
      <c r="I50" s="7">
        <v>0</v>
      </c>
      <c r="J50" s="1" t="str">
        <f t="shared" si="4"/>
        <v/>
      </c>
    </row>
    <row r="51" spans="1:10" x14ac:dyDescent="0.25">
      <c r="A51" s="4">
        <v>74</v>
      </c>
      <c r="B51" s="4" t="s">
        <v>76</v>
      </c>
      <c r="C51" s="4" t="s">
        <v>77</v>
      </c>
      <c r="D51" s="4">
        <v>7457</v>
      </c>
      <c r="E51" s="4">
        <v>2</v>
      </c>
      <c r="F51" s="4">
        <f t="shared" si="3"/>
        <v>150</v>
      </c>
      <c r="G51" s="4">
        <v>4</v>
      </c>
      <c r="H51" s="1"/>
      <c r="I51" s="7">
        <v>1</v>
      </c>
      <c r="J51" s="1">
        <f t="shared" si="4"/>
        <v>150</v>
      </c>
    </row>
    <row r="52" spans="1:10" x14ac:dyDescent="0.25">
      <c r="A52" s="4">
        <v>14</v>
      </c>
      <c r="B52" s="4"/>
      <c r="C52" s="4" t="s">
        <v>6</v>
      </c>
      <c r="D52" s="4">
        <v>8180</v>
      </c>
      <c r="E52" s="4">
        <v>2</v>
      </c>
      <c r="F52" s="4">
        <f t="shared" si="3"/>
        <v>150</v>
      </c>
      <c r="G52" s="4">
        <v>0</v>
      </c>
      <c r="H52" s="4" t="s">
        <v>139</v>
      </c>
      <c r="I52" s="1">
        <v>1</v>
      </c>
      <c r="J52" s="1">
        <f t="shared" si="4"/>
        <v>150</v>
      </c>
    </row>
    <row r="53" spans="1:10" ht="30" x14ac:dyDescent="0.25">
      <c r="A53" s="4">
        <v>97</v>
      </c>
      <c r="B53" s="4" t="s">
        <v>121</v>
      </c>
      <c r="C53" s="4" t="s">
        <v>122</v>
      </c>
      <c r="D53" s="4">
        <v>7387</v>
      </c>
      <c r="E53" s="4">
        <v>2</v>
      </c>
      <c r="F53" s="4">
        <f t="shared" si="3"/>
        <v>150</v>
      </c>
      <c r="G53" s="4">
        <v>1</v>
      </c>
      <c r="H53" s="7"/>
      <c r="I53" s="7">
        <v>1</v>
      </c>
      <c r="J53" s="1">
        <f t="shared" si="4"/>
        <v>150</v>
      </c>
    </row>
    <row r="54" spans="1:10" x14ac:dyDescent="0.25">
      <c r="A54" s="4">
        <v>38</v>
      </c>
      <c r="B54" s="4" t="s">
        <v>46</v>
      </c>
      <c r="C54" s="4" t="s">
        <v>47</v>
      </c>
      <c r="D54" s="4">
        <v>7331</v>
      </c>
      <c r="E54" s="4">
        <v>2</v>
      </c>
      <c r="F54" s="4">
        <f t="shared" si="3"/>
        <v>150</v>
      </c>
      <c r="G54" s="4">
        <v>3</v>
      </c>
      <c r="H54" s="1"/>
      <c r="I54" s="7">
        <v>1</v>
      </c>
      <c r="J54" s="1">
        <f t="shared" si="4"/>
        <v>150</v>
      </c>
    </row>
    <row r="55" spans="1:10" x14ac:dyDescent="0.25">
      <c r="A55" s="4">
        <v>110</v>
      </c>
      <c r="B55" s="4" t="s">
        <v>99</v>
      </c>
      <c r="C55" s="4" t="s">
        <v>100</v>
      </c>
      <c r="D55" s="4">
        <v>9983</v>
      </c>
      <c r="E55" s="4">
        <v>2</v>
      </c>
      <c r="F55" s="4">
        <f t="shared" si="3"/>
        <v>150</v>
      </c>
      <c r="G55" s="4">
        <v>0</v>
      </c>
      <c r="H55" s="4" t="s">
        <v>143</v>
      </c>
      <c r="I55" s="1">
        <v>0</v>
      </c>
      <c r="J55" s="1" t="str">
        <f t="shared" si="4"/>
        <v/>
      </c>
    </row>
    <row r="56" spans="1:10" x14ac:dyDescent="0.25">
      <c r="A56" s="4">
        <v>143</v>
      </c>
      <c r="B56" s="4" t="s">
        <v>123</v>
      </c>
      <c r="C56" s="4" t="s">
        <v>124</v>
      </c>
      <c r="D56" s="4">
        <v>8966</v>
      </c>
      <c r="E56" s="4">
        <v>2</v>
      </c>
      <c r="F56" s="4">
        <f t="shared" si="3"/>
        <v>150</v>
      </c>
      <c r="G56" s="4">
        <v>2</v>
      </c>
      <c r="H56" s="1"/>
      <c r="I56" s="7">
        <v>0</v>
      </c>
      <c r="J56" s="1" t="str">
        <f t="shared" si="4"/>
        <v/>
      </c>
    </row>
    <row r="57" spans="1:10" x14ac:dyDescent="0.25">
      <c r="A57" s="4">
        <v>56</v>
      </c>
      <c r="B57" s="4" t="s">
        <v>66</v>
      </c>
      <c r="C57" s="4" t="s">
        <v>67</v>
      </c>
      <c r="D57" s="4">
        <v>7322</v>
      </c>
      <c r="E57" s="4">
        <v>2</v>
      </c>
      <c r="F57" s="4">
        <f t="shared" si="3"/>
        <v>150</v>
      </c>
      <c r="G57" s="4">
        <v>1</v>
      </c>
      <c r="H57" s="1"/>
      <c r="I57" s="7">
        <v>1</v>
      </c>
      <c r="J57" s="1">
        <f t="shared" si="4"/>
        <v>150</v>
      </c>
    </row>
    <row r="58" spans="1:10" ht="30" x14ac:dyDescent="0.25">
      <c r="A58" s="4">
        <v>47</v>
      </c>
      <c r="B58" s="4" t="s">
        <v>68</v>
      </c>
      <c r="C58" s="4" t="s">
        <v>69</v>
      </c>
      <c r="D58" s="4">
        <v>7439</v>
      </c>
      <c r="E58" s="4">
        <v>2</v>
      </c>
      <c r="F58" s="4">
        <f t="shared" si="3"/>
        <v>150</v>
      </c>
      <c r="G58" s="4">
        <v>1</v>
      </c>
      <c r="H58" s="1"/>
      <c r="I58" s="7">
        <v>1</v>
      </c>
      <c r="J58" s="1">
        <f t="shared" si="4"/>
        <v>150</v>
      </c>
    </row>
    <row r="59" spans="1:10" x14ac:dyDescent="0.25">
      <c r="A59" s="4">
        <v>57</v>
      </c>
      <c r="B59" s="4"/>
      <c r="C59" s="4" t="s">
        <v>9</v>
      </c>
      <c r="D59" s="4">
        <v>7431</v>
      </c>
      <c r="E59" s="4">
        <v>2</v>
      </c>
      <c r="F59" s="4">
        <f t="shared" si="3"/>
        <v>150</v>
      </c>
      <c r="G59" s="4">
        <v>4</v>
      </c>
      <c r="H59" s="1"/>
      <c r="I59" s="7">
        <v>1</v>
      </c>
      <c r="J59" s="1">
        <f t="shared" si="4"/>
        <v>150</v>
      </c>
    </row>
    <row r="60" spans="1:10" x14ac:dyDescent="0.25">
      <c r="A60" s="4">
        <v>126</v>
      </c>
      <c r="B60" s="4" t="s">
        <v>28</v>
      </c>
      <c r="C60" s="4" t="s">
        <v>29</v>
      </c>
      <c r="D60" s="4">
        <v>7441</v>
      </c>
      <c r="E60" s="4">
        <v>2</v>
      </c>
      <c r="F60" s="4">
        <f t="shared" si="3"/>
        <v>150</v>
      </c>
      <c r="G60" s="4">
        <v>0</v>
      </c>
      <c r="H60" s="1" t="s">
        <v>136</v>
      </c>
      <c r="I60" s="7">
        <v>0</v>
      </c>
      <c r="J60" s="1" t="str">
        <f t="shared" si="4"/>
        <v/>
      </c>
    </row>
    <row r="61" spans="1:10" x14ac:dyDescent="0.25">
      <c r="A61" s="4">
        <v>4</v>
      </c>
      <c r="B61" s="4"/>
      <c r="C61" s="4" t="s">
        <v>12</v>
      </c>
      <c r="D61" s="4">
        <v>10841</v>
      </c>
      <c r="E61" s="4">
        <v>2</v>
      </c>
      <c r="F61" s="4">
        <f t="shared" si="3"/>
        <v>150</v>
      </c>
      <c r="G61" s="4">
        <v>0</v>
      </c>
      <c r="H61" s="4" t="s">
        <v>143</v>
      </c>
      <c r="I61" s="1">
        <v>0</v>
      </c>
      <c r="J61" s="1" t="str">
        <f t="shared" si="4"/>
        <v/>
      </c>
    </row>
    <row r="62" spans="1:10" x14ac:dyDescent="0.25">
      <c r="A62" s="4">
        <v>80</v>
      </c>
      <c r="B62" s="4" t="s">
        <v>64</v>
      </c>
      <c r="C62" s="4" t="s">
        <v>65</v>
      </c>
      <c r="D62" s="4">
        <v>8964</v>
      </c>
      <c r="E62" s="4">
        <v>2</v>
      </c>
      <c r="F62" s="4">
        <f t="shared" si="3"/>
        <v>150</v>
      </c>
      <c r="G62" s="4">
        <v>3</v>
      </c>
      <c r="H62" s="1"/>
      <c r="I62" s="7">
        <v>1</v>
      </c>
      <c r="J62" s="1">
        <f t="shared" si="4"/>
        <v>150</v>
      </c>
    </row>
    <row r="63" spans="1:10" x14ac:dyDescent="0.25">
      <c r="A63" s="4">
        <v>80</v>
      </c>
      <c r="B63" s="4" t="s">
        <v>64</v>
      </c>
      <c r="C63" s="4" t="s">
        <v>65</v>
      </c>
      <c r="D63" s="4">
        <v>8963</v>
      </c>
      <c r="E63" s="4">
        <v>2</v>
      </c>
      <c r="F63" s="4">
        <f t="shared" si="3"/>
        <v>150</v>
      </c>
      <c r="G63" s="4"/>
      <c r="H63" s="1"/>
      <c r="I63" s="1"/>
      <c r="J63" s="1" t="str">
        <f t="shared" si="4"/>
        <v/>
      </c>
    </row>
    <row r="64" spans="1:10" x14ac:dyDescent="0.25">
      <c r="A64" s="4">
        <v>78</v>
      </c>
      <c r="B64" s="4"/>
      <c r="C64" s="4" t="s">
        <v>5</v>
      </c>
      <c r="D64" s="4">
        <v>7404</v>
      </c>
      <c r="E64" s="4">
        <v>1</v>
      </c>
      <c r="F64" s="4">
        <f t="shared" si="3"/>
        <v>150</v>
      </c>
      <c r="G64" s="4"/>
      <c r="H64" s="4" t="s">
        <v>143</v>
      </c>
      <c r="I64" s="1">
        <v>0</v>
      </c>
      <c r="J64" s="1" t="str">
        <f t="shared" si="4"/>
        <v/>
      </c>
    </row>
    <row r="65" spans="1:10" x14ac:dyDescent="0.25">
      <c r="A65" s="4">
        <v>30</v>
      </c>
      <c r="B65" s="4" t="s">
        <v>40</v>
      </c>
      <c r="C65" s="4" t="s">
        <v>41</v>
      </c>
      <c r="D65" s="4">
        <v>10842</v>
      </c>
      <c r="E65" s="4">
        <v>1</v>
      </c>
      <c r="F65" s="4">
        <f t="shared" si="3"/>
        <v>150</v>
      </c>
      <c r="G65" s="4">
        <v>2</v>
      </c>
      <c r="H65" s="1"/>
      <c r="I65" s="7">
        <v>1</v>
      </c>
      <c r="J65" s="1">
        <f t="shared" si="4"/>
        <v>150</v>
      </c>
    </row>
    <row r="66" spans="1:10" x14ac:dyDescent="0.25">
      <c r="A66" s="4">
        <v>83</v>
      </c>
      <c r="B66" s="4"/>
      <c r="C66" s="4" t="s">
        <v>8</v>
      </c>
      <c r="D66" s="4">
        <v>9950</v>
      </c>
      <c r="E66" s="4">
        <v>1</v>
      </c>
      <c r="F66" s="4">
        <f t="shared" ref="F66:F72" si="5">IF(E66=0,0,IF(E66&lt;5,150,IF(E66&lt;10,300,450)))</f>
        <v>150</v>
      </c>
      <c r="G66" s="4">
        <v>2</v>
      </c>
      <c r="H66" s="1"/>
      <c r="I66" s="7">
        <v>1</v>
      </c>
      <c r="J66" s="1">
        <f t="shared" si="4"/>
        <v>150</v>
      </c>
    </row>
    <row r="67" spans="1:10" x14ac:dyDescent="0.25">
      <c r="A67" s="4">
        <v>142</v>
      </c>
      <c r="B67" s="4" t="s">
        <v>54</v>
      </c>
      <c r="C67" s="4" t="s">
        <v>55</v>
      </c>
      <c r="D67" s="4">
        <v>10324</v>
      </c>
      <c r="E67" s="4">
        <v>1</v>
      </c>
      <c r="F67" s="4">
        <f t="shared" si="5"/>
        <v>150</v>
      </c>
      <c r="G67" s="4">
        <v>2</v>
      </c>
      <c r="H67" s="1"/>
      <c r="I67" s="7">
        <v>0</v>
      </c>
      <c r="J67" s="1" t="str">
        <f t="shared" si="4"/>
        <v/>
      </c>
    </row>
    <row r="68" spans="1:10" x14ac:dyDescent="0.25">
      <c r="A68" s="4">
        <v>135</v>
      </c>
      <c r="B68" s="4"/>
      <c r="C68" s="4" t="s">
        <v>10</v>
      </c>
      <c r="D68" s="4">
        <v>7393</v>
      </c>
      <c r="E68" s="4">
        <v>1</v>
      </c>
      <c r="F68" s="4">
        <f t="shared" si="5"/>
        <v>150</v>
      </c>
      <c r="G68" s="4">
        <v>3</v>
      </c>
      <c r="H68" s="1"/>
      <c r="I68" s="7">
        <v>1</v>
      </c>
      <c r="J68" s="1">
        <f t="shared" si="4"/>
        <v>150</v>
      </c>
    </row>
    <row r="69" spans="1:10" x14ac:dyDescent="0.25">
      <c r="A69" s="4">
        <v>73</v>
      </c>
      <c r="B69" s="4" t="s">
        <v>82</v>
      </c>
      <c r="C69" s="4" t="s">
        <v>49</v>
      </c>
      <c r="D69" s="4">
        <v>7382</v>
      </c>
      <c r="E69" s="4">
        <v>1</v>
      </c>
      <c r="F69" s="4">
        <f t="shared" si="5"/>
        <v>150</v>
      </c>
      <c r="G69" s="4">
        <v>1</v>
      </c>
      <c r="H69" s="1"/>
      <c r="I69" s="7">
        <v>1</v>
      </c>
      <c r="J69" s="1">
        <f t="shared" si="4"/>
        <v>150</v>
      </c>
    </row>
    <row r="70" spans="1:10" x14ac:dyDescent="0.25">
      <c r="A70" s="4">
        <v>29</v>
      </c>
      <c r="B70" s="4" t="s">
        <v>34</v>
      </c>
      <c r="C70" s="4" t="s">
        <v>35</v>
      </c>
      <c r="D70" s="4">
        <v>11757</v>
      </c>
      <c r="E70" s="4">
        <v>1</v>
      </c>
      <c r="F70" s="4">
        <f t="shared" si="5"/>
        <v>150</v>
      </c>
      <c r="G70" s="4">
        <v>5</v>
      </c>
      <c r="H70" s="1"/>
      <c r="I70" s="7">
        <v>1</v>
      </c>
      <c r="J70" s="1">
        <f t="shared" si="4"/>
        <v>150</v>
      </c>
    </row>
    <row r="71" spans="1:10" ht="30" x14ac:dyDescent="0.25">
      <c r="A71" s="4">
        <v>16</v>
      </c>
      <c r="B71" s="4" t="s">
        <v>30</v>
      </c>
      <c r="C71" s="4" t="s">
        <v>31</v>
      </c>
      <c r="D71" s="4">
        <v>7402</v>
      </c>
      <c r="E71" s="4">
        <v>1</v>
      </c>
      <c r="F71" s="4">
        <f t="shared" si="5"/>
        <v>150</v>
      </c>
      <c r="G71" s="4">
        <v>3</v>
      </c>
      <c r="H71" s="1"/>
      <c r="I71" s="7">
        <v>1</v>
      </c>
      <c r="J71" s="1">
        <f t="shared" si="4"/>
        <v>150</v>
      </c>
    </row>
    <row r="72" spans="1:10" ht="30" x14ac:dyDescent="0.25">
      <c r="A72" s="4">
        <v>8</v>
      </c>
      <c r="B72" s="4"/>
      <c r="C72" s="4" t="s">
        <v>15</v>
      </c>
      <c r="D72" s="4">
        <v>10844</v>
      </c>
      <c r="E72" s="4">
        <v>1</v>
      </c>
      <c r="F72" s="4">
        <f t="shared" si="5"/>
        <v>150</v>
      </c>
      <c r="G72" s="4">
        <v>0</v>
      </c>
      <c r="H72" s="4" t="s">
        <v>148</v>
      </c>
      <c r="I72" s="1">
        <v>0</v>
      </c>
      <c r="J72" s="1" t="str">
        <f t="shared" si="4"/>
        <v/>
      </c>
    </row>
    <row r="73" spans="1:10" x14ac:dyDescent="0.25">
      <c r="H73">
        <v>110</v>
      </c>
    </row>
    <row r="74" spans="1:10" ht="18.75" x14ac:dyDescent="0.3">
      <c r="D74" s="2" t="s">
        <v>133</v>
      </c>
      <c r="E74" s="2">
        <f>SUM(E2:E72)</f>
        <v>354</v>
      </c>
      <c r="F74" s="2">
        <f>SUM(F2:F72)</f>
        <v>16650</v>
      </c>
      <c r="G74" s="5"/>
      <c r="J74" s="2">
        <f>SUM(J2:J72)</f>
        <v>13200</v>
      </c>
    </row>
  </sheetData>
  <autoFilter ref="A1:J72"/>
  <conditionalFormatting sqref="A2:G2">
    <cfRule type="expression" dxfId="34" priority="39">
      <formula>$F2=450</formula>
    </cfRule>
  </conditionalFormatting>
  <conditionalFormatting sqref="A2">
    <cfRule type="expression" dxfId="33" priority="37">
      <formula>$F2=150</formula>
    </cfRule>
    <cfRule type="expression" dxfId="32" priority="38">
      <formula>$F2=300</formula>
    </cfRule>
  </conditionalFormatting>
  <conditionalFormatting sqref="B32:F72">
    <cfRule type="expression" dxfId="31" priority="14">
      <formula>$F32=150</formula>
    </cfRule>
    <cfRule type="expression" dxfId="30" priority="15">
      <formula>$F32=300</formula>
    </cfRule>
  </conditionalFormatting>
  <conditionalFormatting sqref="A30:F30">
    <cfRule type="expression" dxfId="29" priority="33">
      <formula>$F30=450</formula>
    </cfRule>
  </conditionalFormatting>
  <conditionalFormatting sqref="A30">
    <cfRule type="expression" dxfId="28" priority="31">
      <formula>$F30=150</formula>
    </cfRule>
    <cfRule type="expression" dxfId="27" priority="32">
      <formula>$F30=300</formula>
    </cfRule>
  </conditionalFormatting>
  <conditionalFormatting sqref="B2:G2">
    <cfRule type="expression" dxfId="26" priority="29">
      <formula>$F2=150</formula>
    </cfRule>
    <cfRule type="expression" dxfId="25" priority="30">
      <formula>$F2=300</formula>
    </cfRule>
  </conditionalFormatting>
  <conditionalFormatting sqref="A30:F31">
    <cfRule type="expression" dxfId="24" priority="28">
      <formula>$F30=450</formula>
    </cfRule>
  </conditionalFormatting>
  <conditionalFormatting sqref="A30:A31">
    <cfRule type="expression" dxfId="23" priority="26">
      <formula>$F30=150</formula>
    </cfRule>
    <cfRule type="expression" dxfId="22" priority="27">
      <formula>$F30=300</formula>
    </cfRule>
  </conditionalFormatting>
  <conditionalFormatting sqref="B30:F31">
    <cfRule type="expression" dxfId="21" priority="24">
      <formula>$F30=150</formula>
    </cfRule>
    <cfRule type="expression" dxfId="20" priority="25">
      <formula>$F30=300</formula>
    </cfRule>
  </conditionalFormatting>
  <conditionalFormatting sqref="H13 A3:F29 G3:G13">
    <cfRule type="expression" dxfId="19" priority="23">
      <formula>$F3=450</formula>
    </cfRule>
  </conditionalFormatting>
  <conditionalFormatting sqref="A3:A29">
    <cfRule type="expression" dxfId="18" priority="21">
      <formula>$F3=150</formula>
    </cfRule>
    <cfRule type="expression" dxfId="17" priority="22">
      <formula>$F3=300</formula>
    </cfRule>
  </conditionalFormatting>
  <conditionalFormatting sqref="H13 B3:F29 G3:G13">
    <cfRule type="expression" dxfId="16" priority="19">
      <formula>$F3=150</formula>
    </cfRule>
    <cfRule type="expression" dxfId="15" priority="20">
      <formula>$F3=300</formula>
    </cfRule>
  </conditionalFormatting>
  <conditionalFormatting sqref="A32:F72">
    <cfRule type="expression" dxfId="14" priority="18">
      <formula>$F32=450</formula>
    </cfRule>
  </conditionalFormatting>
  <conditionalFormatting sqref="A32:A72">
    <cfRule type="expression" dxfId="13" priority="16">
      <formula>$F32=150</formula>
    </cfRule>
    <cfRule type="expression" dxfId="12" priority="17">
      <formula>$F32=300</formula>
    </cfRule>
  </conditionalFormatting>
  <conditionalFormatting sqref="G32:G72">
    <cfRule type="expression" dxfId="11" priority="12">
      <formula>$F32=150</formula>
    </cfRule>
    <cfRule type="expression" dxfId="10" priority="13">
      <formula>$F32=300</formula>
    </cfRule>
  </conditionalFormatting>
  <conditionalFormatting sqref="G30">
    <cfRule type="expression" dxfId="9" priority="11">
      <formula>$F30=450</formula>
    </cfRule>
  </conditionalFormatting>
  <conditionalFormatting sqref="G30:G31">
    <cfRule type="expression" dxfId="8" priority="10">
      <formula>$F30=450</formula>
    </cfRule>
  </conditionalFormatting>
  <conditionalFormatting sqref="G30:G31">
    <cfRule type="expression" dxfId="7" priority="8">
      <formula>$F30=150</formula>
    </cfRule>
    <cfRule type="expression" dxfId="6" priority="9">
      <formula>$F30=300</formula>
    </cfRule>
  </conditionalFormatting>
  <conditionalFormatting sqref="G14:G29">
    <cfRule type="expression" dxfId="5" priority="7">
      <formula>$F14=450</formula>
    </cfRule>
  </conditionalFormatting>
  <conditionalFormatting sqref="G14:G29">
    <cfRule type="expression" dxfId="4" priority="5">
      <formula>$F14=150</formula>
    </cfRule>
    <cfRule type="expression" dxfId="3" priority="6">
      <formula>$F14=300</formula>
    </cfRule>
  </conditionalFormatting>
  <conditionalFormatting sqref="G32:G72">
    <cfRule type="expression" dxfId="2" priority="4">
      <formula>$F32=450</formula>
    </cfRule>
  </conditionalFormatting>
  <conditionalFormatting sqref="I2:I72">
    <cfRule type="cellIs" dxfId="1" priority="2" operator="equal">
      <formula>0</formula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Edwige LE DOUARIN</dc:creator>
  <cp:lastModifiedBy>Steph</cp:lastModifiedBy>
  <dcterms:created xsi:type="dcterms:W3CDTF">2014-10-02T14:31:28Z</dcterms:created>
  <dcterms:modified xsi:type="dcterms:W3CDTF">2014-11-12T14:40:50Z</dcterms:modified>
</cp:coreProperties>
</file>